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5180" windowHeight="11640" firstSheet="2" activeTab="2"/>
  </bookViews>
  <sheets>
    <sheet name="SISTEMA" sheetId="1" r:id="rId1"/>
    <sheet name="SISTEMA COMPLETO SUMAS" sheetId="2" r:id="rId2"/>
    <sheet name="IE" sheetId="5" r:id="rId3"/>
  </sheets>
  <definedNames>
    <definedName name="_xlnm.Print_Titles" localSheetId="2">IE!#REF!</definedName>
  </definedNames>
  <calcPr calcId="145621"/>
</workbook>
</file>

<file path=xl/calcChain.xml><?xml version="1.0" encoding="utf-8"?>
<calcChain xmlns="http://schemas.openxmlformats.org/spreadsheetml/2006/main">
  <c r="D81" i="2" l="1"/>
  <c r="E81" i="2"/>
  <c r="F81" i="2"/>
  <c r="G81" i="2"/>
  <c r="H81" i="2"/>
  <c r="C81" i="2"/>
  <c r="D79" i="2"/>
  <c r="E79" i="2"/>
  <c r="F79" i="2"/>
  <c r="G79" i="2"/>
  <c r="H79" i="2"/>
  <c r="C79" i="2"/>
  <c r="D77" i="2"/>
  <c r="E77" i="2"/>
  <c r="F77" i="2"/>
  <c r="G77" i="2"/>
  <c r="H77" i="2"/>
  <c r="C77" i="2"/>
  <c r="D74" i="2"/>
  <c r="E74" i="2"/>
  <c r="F74" i="2"/>
  <c r="G74" i="2"/>
  <c r="H74" i="2"/>
  <c r="C74" i="2"/>
  <c r="D72" i="2"/>
  <c r="E72" i="2"/>
  <c r="F72" i="2"/>
  <c r="G72" i="2"/>
  <c r="H72" i="2"/>
  <c r="C72" i="2"/>
  <c r="D70" i="2"/>
  <c r="E70" i="2"/>
  <c r="F70" i="2"/>
  <c r="G70" i="2"/>
  <c r="H70" i="2"/>
  <c r="C70" i="2"/>
  <c r="D68" i="2"/>
  <c r="E68" i="2"/>
  <c r="F68" i="2"/>
  <c r="G68" i="2"/>
  <c r="H68" i="2"/>
  <c r="C68" i="2"/>
  <c r="D65" i="2"/>
  <c r="E65" i="2"/>
  <c r="F65" i="2"/>
  <c r="G65" i="2"/>
  <c r="H65" i="2"/>
  <c r="C65" i="2"/>
  <c r="D63" i="2"/>
  <c r="E63" i="2"/>
  <c r="F63" i="2"/>
  <c r="G63" i="2"/>
  <c r="H63" i="2"/>
  <c r="C63" i="2"/>
  <c r="D57" i="2"/>
  <c r="E57" i="2"/>
  <c r="F57" i="2"/>
  <c r="G57" i="2"/>
  <c r="H57" i="2"/>
  <c r="C57" i="2"/>
  <c r="D55" i="2"/>
  <c r="E55" i="2"/>
  <c r="F55" i="2"/>
  <c r="G55" i="2"/>
  <c r="H55" i="2"/>
  <c r="C55" i="2"/>
  <c r="D49" i="2"/>
  <c r="E49" i="2"/>
  <c r="F49" i="2"/>
  <c r="G49" i="2"/>
  <c r="H49" i="2"/>
  <c r="C49" i="2"/>
  <c r="D40" i="2"/>
  <c r="E40" i="2"/>
  <c r="F40" i="2"/>
  <c r="G40" i="2"/>
  <c r="H40" i="2"/>
  <c r="C40" i="2"/>
  <c r="D37" i="2"/>
  <c r="E37" i="2"/>
  <c r="F37" i="2"/>
  <c r="G37" i="2"/>
  <c r="H37" i="2"/>
  <c r="C37" i="2"/>
  <c r="D33" i="2"/>
  <c r="E33" i="2"/>
  <c r="F33" i="2"/>
  <c r="G33" i="2"/>
  <c r="H33" i="2"/>
  <c r="C33" i="2"/>
  <c r="D28" i="2"/>
  <c r="E28" i="2"/>
  <c r="F28" i="2"/>
  <c r="G28" i="2"/>
  <c r="H28" i="2"/>
  <c r="C28" i="2"/>
  <c r="H26" i="2"/>
  <c r="G26" i="2"/>
  <c r="F26" i="2"/>
  <c r="E26" i="2"/>
  <c r="D26" i="2"/>
  <c r="C26" i="2"/>
  <c r="D20" i="2"/>
  <c r="E20" i="2"/>
  <c r="F20" i="2"/>
  <c r="G20" i="2"/>
  <c r="H20" i="2"/>
  <c r="C20" i="2"/>
  <c r="D18" i="2"/>
  <c r="E18" i="2"/>
  <c r="F18" i="2"/>
  <c r="G18" i="2"/>
  <c r="H18" i="2"/>
  <c r="C18" i="2"/>
  <c r="D13" i="2"/>
  <c r="E13" i="2"/>
  <c r="F13" i="2"/>
  <c r="G13" i="2"/>
  <c r="H13" i="2"/>
  <c r="C13" i="2"/>
  <c r="D11" i="2"/>
  <c r="E11" i="2"/>
  <c r="F11" i="2"/>
  <c r="G11" i="2"/>
  <c r="H11" i="2"/>
  <c r="C11" i="2"/>
  <c r="D9" i="2"/>
  <c r="E9" i="2"/>
  <c r="F9" i="2"/>
  <c r="G9" i="2"/>
  <c r="H9" i="2"/>
  <c r="C9" i="2"/>
  <c r="E8" i="2"/>
  <c r="E4" i="2"/>
  <c r="H8" i="2"/>
  <c r="H4" i="2"/>
  <c r="D8" i="2"/>
  <c r="D4" i="2"/>
  <c r="C8" i="2"/>
  <c r="C4" i="2"/>
  <c r="G8" i="2"/>
  <c r="G4" i="2"/>
  <c r="F8" i="2"/>
  <c r="F4" i="2"/>
  <c r="C8" i="1"/>
  <c r="D8" i="1"/>
  <c r="E8" i="1"/>
  <c r="F8" i="1"/>
  <c r="G8" i="1"/>
  <c r="B8" i="1"/>
</calcChain>
</file>

<file path=xl/sharedStrings.xml><?xml version="1.0" encoding="utf-8"?>
<sst xmlns="http://schemas.openxmlformats.org/spreadsheetml/2006/main" count="392" uniqueCount="243">
  <si>
    <t>APLICACIÓN DE INGRESOS EXCEDENTES</t>
  </si>
  <si>
    <t>ENERO-DICIEMBRE DE 2013</t>
  </si>
  <si>
    <t>(CIFRAS EN PESOS)</t>
  </si>
  <si>
    <t>Dependencia/Entidad</t>
  </si>
  <si>
    <t>Monto Total de los Ingresos Excedentes Obtenidos</t>
  </si>
  <si>
    <t>Aplicación</t>
  </si>
  <si>
    <t>Enero-Octubre</t>
  </si>
  <si>
    <t>Enero-Noviembre</t>
  </si>
  <si>
    <t>Enero-Diciembre</t>
  </si>
  <si>
    <t>1-Poder Legislativo</t>
  </si>
  <si>
    <t>   101-Auditoría Superior de la Federación</t>
  </si>
  <si>
    <t>TOTAL</t>
  </si>
  <si>
    <t>2-Presidencia de la República</t>
  </si>
  <si>
    <t>   113-Coordinación General de Administración</t>
  </si>
  <si>
    <t>4-Gobernación</t>
  </si>
  <si>
    <t>   K00-Instituto Nacional de Migración</t>
  </si>
  <si>
    <t>   L00-Policía Federal</t>
  </si>
  <si>
    <t>   O00-Servicio de Protección Federal</t>
  </si>
  <si>
    <t>   211-Unidad de Gobierno</t>
  </si>
  <si>
    <t>   811-Dirección General de Programación y Presupuesto</t>
  </si>
  <si>
    <t>   812-Dirección General de Recursos Materiales y Servicios Generales</t>
  </si>
  <si>
    <t>5-Relaciones Exteriores</t>
  </si>
  <si>
    <t>   211-Dirección General de Protección a Mexicanos en el Exterior</t>
  </si>
  <si>
    <t>   212-Dirección General de Servicios Consulares</t>
  </si>
  <si>
    <t>   310-Dirección General para América Latina y el Caribe</t>
  </si>
  <si>
    <t>   411-Dirección General para Europa</t>
  </si>
  <si>
    <t>   412-Dirección General para Asia-Pacífico</t>
  </si>
  <si>
    <t>   413-Dirección General para África y Medio Oriente</t>
  </si>
  <si>
    <t>   611-Dirección General de Delegaciones</t>
  </si>
  <si>
    <t>   612-Dirección General de Programación, Organización y Presupuesto</t>
  </si>
  <si>
    <t>   613-Dirección General de Bienes Inmuebles y Recursos Materiales</t>
  </si>
  <si>
    <t>6-Hacienda y Crédito Público</t>
  </si>
  <si>
    <t>   B00-Comisión Nacional Bancaria y de Valores</t>
  </si>
  <si>
    <t>   C00-Comisión Nacional de Seguros y Fianzas</t>
  </si>
  <si>
    <t>   D00-Comisión Nacional del Sistema de Ahorro para el Retiro</t>
  </si>
  <si>
    <t>   E00-Servicio de Administración Tributaria</t>
  </si>
  <si>
    <t>   200-Subsecretaría de Hacienda y Crédito Público</t>
  </si>
  <si>
    <t>   212-Unidad de Banca de Desarrollo</t>
  </si>
  <si>
    <t>7-Defensa Nacional</t>
  </si>
  <si>
    <t>   110-Dirección General de Administración</t>
  </si>
  <si>
    <t>   111-Jefatura del Estado Mayor de la Defensa Nacional</t>
  </si>
  <si>
    <t>   120-Comandancia I Región Militar</t>
  </si>
  <si>
    <t>8-Agricultura, Ganadería, Desarrollo Rural, Pesca y Alimentación</t>
  </si>
  <si>
    <t>   B00-Servicio Nacional de Sanidad, Inocuidad y Calidad Agroalimentaria</t>
  </si>
  <si>
    <t>   C00-Servicio Nacional de Inspección y Certificación de Semillas</t>
  </si>
  <si>
    <t>   F00-Agencia de Servicios a la Comercialización y Desarrollo de Mercados Agropecuarios</t>
  </si>
  <si>
    <t>   412-Dirección General de Atención al Cambio Climático en el Sector Agropecuario</t>
  </si>
  <si>
    <t>9-Comunicaciones y Transportes</t>
  </si>
  <si>
    <t>   C00-Servicios a la Navegación en el Espacio Aéreo Mexicano</t>
  </si>
  <si>
    <t>   D00-Comisión Federal de Telecomunicaciones</t>
  </si>
  <si>
    <t>   312-Dirección General de Autotransporte Federal</t>
  </si>
  <si>
    <t>   511-Dirección General de Marina Mercante</t>
  </si>
  <si>
    <t>   638-Centro SCT Nayarit</t>
  </si>
  <si>
    <t>   652-Centro SCT Zacatecas</t>
  </si>
  <si>
    <t>   710-Dirección General de Programación, Organización y Presupuesto</t>
  </si>
  <si>
    <t>10-Economía</t>
  </si>
  <si>
    <t>   LAU-Servicio Geológico Mexicano</t>
  </si>
  <si>
    <t>   712-Dirección General de Programación, Organización y Presupuesto</t>
  </si>
  <si>
    <t>11-Educación Pública</t>
  </si>
  <si>
    <t>   A00-Universidad Pedagógica Nacional</t>
  </si>
  <si>
    <t>   B00-Instituto Politécnico Nacional</t>
  </si>
  <si>
    <t>   B01-XE-IPN Canal 11</t>
  </si>
  <si>
    <t>   D00-Instituto Nacional de Antropología e Historia</t>
  </si>
  <si>
    <t>   E00-Instituto Nacional de Bellas Artes y Literatura</t>
  </si>
  <si>
    <t>   H00-Consejo Nacional para la Cultura y las Artes</t>
  </si>
  <si>
    <t>   MDC-Instituto Mexicano de Cinematografía</t>
  </si>
  <si>
    <t>   712-Dirección General de Recursos Materiales y Servicios</t>
  </si>
  <si>
    <t>12-Salud</t>
  </si>
  <si>
    <t>   I00-Centro Nacional de la Transfusión Sanguínea</t>
  </si>
  <si>
    <t>   N00-Servicios de Atención Psiquiátrica</t>
  </si>
  <si>
    <t>   S00-Comisión Federal para la Protección contra Riesgos Sanitarios</t>
  </si>
  <si>
    <t>   X00-Centro Nacional para la Prevención y el Control de las Adicciones</t>
  </si>
  <si>
    <t>   160-Comisión Coordinadora de Institutos Nacionales de Salud y Hospitales de Alta Especialidad</t>
  </si>
  <si>
    <t>   510-Dirección General de Programación, Organización y Presupuesto</t>
  </si>
  <si>
    <t>   610-Dirección General de Calidad y Educación en Salud</t>
  </si>
  <si>
    <t>13-Marina</t>
  </si>
  <si>
    <t>   115-Fuerzas, Regiones, Zonas y Sectores Navales</t>
  </si>
  <si>
    <t>   311-Dirección General de Recursos Humanos</t>
  </si>
  <si>
    <t>   312-Dirección General de Administración y Finanzas</t>
  </si>
  <si>
    <t>16-Medio Ambiente y Recursos Naturales</t>
  </si>
  <si>
    <t>   B00-Comisión Nacional del Agua</t>
  </si>
  <si>
    <t>   E00-Procuraduría Federal de Protección al Ambiente</t>
  </si>
  <si>
    <t>   F00-Comisión Nacional de Áreas Naturales Protegidas</t>
  </si>
  <si>
    <t>   RHQ-Comisión Nacional Forestal</t>
  </si>
  <si>
    <t>   511-Dirección General de Programación y Presupuesto</t>
  </si>
  <si>
    <t>17-Procuraduría General de la República</t>
  </si>
  <si>
    <t>   140-Coordinación General de Servicios Periciales</t>
  </si>
  <si>
    <t>   810-Dirección General de Programación y Presupuesto</t>
  </si>
  <si>
    <t>18-Energía</t>
  </si>
  <si>
    <t>   A00-Comisión Nacional de Seguridad Nuclear y Salvaguardias</t>
  </si>
  <si>
    <t>   200-Subsecretaría de Planeación y Transición Energética</t>
  </si>
  <si>
    <t>   300-Subsecretaría de Electricidad</t>
  </si>
  <si>
    <t>   314-Dirección General de Distribución y Abastecimiento de Energía Eléctrica, y Recursos Nucleares</t>
  </si>
  <si>
    <t>   410-Dirección General de Recursos Humanos y Materiales</t>
  </si>
  <si>
    <t>   411-Dirección General de Programación y Presupuesto</t>
  </si>
  <si>
    <t>   500-Subsecretaría de Hidrocarburos</t>
  </si>
  <si>
    <t>20-Desarrollo Social</t>
  </si>
  <si>
    <t>   G00-Coordinación Nacional del Programa de Desarrollo Humano Oportunidades</t>
  </si>
  <si>
    <t>21-Turismo</t>
  </si>
  <si>
    <t>   W3J-Consejo de Promoción Turística de México, S.A. de C.V.</t>
  </si>
  <si>
    <t>22-Instituto Federal Electoral</t>
  </si>
  <si>
    <t>   100-Instituto Federal Electoral</t>
  </si>
  <si>
    <t>   116-Dirección Ejecutiva de Administración</t>
  </si>
  <si>
    <t>27-Función Pública</t>
  </si>
  <si>
    <t>   A00-Instituto de Administración y Avalúos de Bienes Nacionales</t>
  </si>
  <si>
    <t>   112-Contraloría Interna</t>
  </si>
  <si>
    <t>   208-Unidad de Control y Auditoría a Obra Pública</t>
  </si>
  <si>
    <t>   209-Unidad de Control de la Gestión Pública</t>
  </si>
  <si>
    <t>   211-Unidad de Operación Regional y Contraloría Social</t>
  </si>
  <si>
    <t>   500-Oficialía Mayor</t>
  </si>
  <si>
    <t>   514-Dirección General de Recursos Materiales y Servicios Generales</t>
  </si>
  <si>
    <t>31-Tribunales Agrarios</t>
  </si>
  <si>
    <t>   300-Oficialía Mayor</t>
  </si>
  <si>
    <t>37-Consejería Jurídica del Ejecutivo Federal</t>
  </si>
  <si>
    <t>   100-Consejería Jurídica del Ejecutivo Federal</t>
  </si>
  <si>
    <t>   109-Dirección General de Administración y de Finanzas</t>
  </si>
  <si>
    <t>38-Consejo Nacional de Ciencia y Tecnología</t>
  </si>
  <si>
    <t>   90X-Consejo Nacional de Ciencia y Tecnología</t>
  </si>
  <si>
    <t>K00</t>
  </si>
  <si>
    <t>L00</t>
  </si>
  <si>
    <t>O00</t>
  </si>
  <si>
    <t>B00</t>
  </si>
  <si>
    <t>C00</t>
  </si>
  <si>
    <t>D00</t>
  </si>
  <si>
    <t>E00</t>
  </si>
  <si>
    <t>F00</t>
  </si>
  <si>
    <t>LAU</t>
  </si>
  <si>
    <t>A00</t>
  </si>
  <si>
    <t>B01</t>
  </si>
  <si>
    <t>H00</t>
  </si>
  <si>
    <t>MDC</t>
  </si>
  <si>
    <t>I00</t>
  </si>
  <si>
    <t>N00</t>
  </si>
  <si>
    <t>S00</t>
  </si>
  <si>
    <t>X00</t>
  </si>
  <si>
    <t>RHQ</t>
  </si>
  <si>
    <t>G00</t>
  </si>
  <si>
    <t>W3J</t>
  </si>
  <si>
    <t>90X</t>
  </si>
  <si>
    <t>Poder Legislativo</t>
  </si>
  <si>
    <t>Auditoría Superior de la Federación</t>
  </si>
  <si>
    <t>Presidencia de la República</t>
  </si>
  <si>
    <t>Gobernación</t>
  </si>
  <si>
    <t>Instituto Nacional de Migración</t>
  </si>
  <si>
    <t>Policía Federal</t>
  </si>
  <si>
    <t>Servicio de Protección Federal</t>
  </si>
  <si>
    <t>Relaciones Exteriores</t>
  </si>
  <si>
    <t>Hacienda y Crédito Público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</si>
  <si>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</si>
  <si>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</si>
  <si>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</si>
  <si>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</si>
  <si>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</si>
  <si>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</si>
  <si>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</si>
  <si>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</si>
  <si>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</si>
  <si>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Comunicaciones y Transportes</t>
  </si>
  <si>
    <t>Servicios a la Navegación en el Espacio Aéreo Mexicano</t>
  </si>
  <si>
    <t>Comisión Federal de Telecomunicaciones</t>
  </si>
  <si>
    <t>Economía</t>
  </si>
  <si>
    <t>Servicio Geológico Mexicano</t>
  </si>
  <si>
    <t>Educación Pública</t>
  </si>
  <si>
    <t>Universidad Pedagógica Nacional</t>
  </si>
  <si>
    <t>Instituto Politécnico Nacional</t>
  </si>
  <si>
    <t>XE-IPN Canal 11</t>
  </si>
  <si>
    <t>Instituto Nacional de Antropología e Historia</t>
  </si>
  <si>
    <t>Instituto Nacional de Bellas Artes y Literatura</t>
  </si>
  <si>
    <t>Consejo Nacional para la Cultura y las Artes</t>
  </si>
  <si>
    <t>Instituto Mexicano de Cinematografía</t>
  </si>
  <si>
    <t>Salud</t>
  </si>
  <si>
    <t>Centro Nacional de la Transfusión Sanguínea</t>
  </si>
  <si>
    <t>Servicios de Atención Psiquiátrica</t>
  </si>
  <si>
    <t>Comisión Federal para la Protección contra Riesgos Sanitarios</t>
  </si>
  <si>
    <t>Centro Nacional para la Prevención y el Control de las Adicciones</t>
  </si>
  <si>
    <t>Marina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</si>
  <si>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</si>
  <si>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</si>
  <si>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</si>
  <si>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</si>
  <si>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Comisión Nacional Forestal</t>
  </si>
  <si>
    <t>Procuraduría General de la República</t>
  </si>
  <si>
    <t>Energía</t>
  </si>
  <si>
    <t>Comisión Nacional de Seguridad Nuclear y Salvaguardias</t>
  </si>
  <si>
    <t>Desarrollo Social</t>
  </si>
  <si>
    <t>Coordinación Nacional del Programa de Desarrollo Humano Oportunidades</t>
  </si>
  <si>
    <t>Turismo</t>
  </si>
  <si>
    <t>Consejo de Promoción Turística de México, S.A. de C.V.</t>
  </si>
  <si>
    <t>Instituto Federal Electoral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</si>
  <si>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</si>
  <si>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</si>
  <si>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</si>
  <si>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</si>
  <si>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</si>
  <si>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01</t>
  </si>
  <si>
    <t>04</t>
  </si>
  <si>
    <t>05</t>
  </si>
  <si>
    <t>06</t>
  </si>
  <si>
    <t>07</t>
  </si>
  <si>
    <t>08</t>
  </si>
  <si>
    <t>09</t>
  </si>
  <si>
    <t>Secretaría de Gobernación</t>
  </si>
  <si>
    <t>Secretaría de Relaciones Exteriores</t>
  </si>
  <si>
    <t>Secretaría de Hacienda y Crédito Público</t>
  </si>
  <si>
    <t>Secretaría de la Defensa Nacional</t>
  </si>
  <si>
    <t>Secretaría de Agricultura, Ganadería, Desarrollo Rural, Pesca y Alimentación</t>
  </si>
  <si>
    <t>Secretaría de Comunicaciones y Transportes</t>
  </si>
  <si>
    <t>Secretaría de Economía</t>
  </si>
  <si>
    <t>Secretaría de Educación Pública</t>
  </si>
  <si>
    <t>Secretaría de Salud</t>
  </si>
  <si>
    <t>Secretaría de Marina</t>
  </si>
  <si>
    <t>Secretaría de Medio Ambiente y Recursos Naturales</t>
  </si>
  <si>
    <t>Secretaría de Energía</t>
  </si>
  <si>
    <t>Secretaría de la Función Pública</t>
  </si>
  <si>
    <t>SUMAS SISTEMA</t>
  </si>
  <si>
    <t>02</t>
  </si>
  <si>
    <t>INGRESOS EXCEDENTES AUTORIZADOS</t>
  </si>
  <si>
    <t>No se incluye la Auditoría, la información se toma del envío de ls DGPyP, y se incorpora en los informados</t>
  </si>
  <si>
    <t>Instituto Mexicano del seguro Social</t>
  </si>
  <si>
    <t>TOTAL CON IMSS</t>
  </si>
  <si>
    <t>MILLONES DE PESOS</t>
  </si>
  <si>
    <t>PESOS</t>
  </si>
  <si>
    <t>INGRESOS EXCEDENTES INFORMADOS</t>
  </si>
  <si>
    <t>Ramo</t>
  </si>
  <si>
    <t>Periodo</t>
  </si>
  <si>
    <t>Total</t>
  </si>
  <si>
    <t>H. Cámara de Diputados</t>
  </si>
  <si>
    <t>03</t>
  </si>
  <si>
    <t>Poder Judicial</t>
  </si>
  <si>
    <t>Tribunal Electoral del Poder Judicial de la Federación</t>
  </si>
  <si>
    <t>Suprema Corte de Justicia de la Nación</t>
  </si>
  <si>
    <t>Instituto Nacional de Estadística y Geografía</t>
  </si>
  <si>
    <t>Notas: Las sumas parciales pueden no coincidir con los totales debido al redondeo de las cifras.</t>
  </si>
  <si>
    <t>Fuente: Poderes y entes autónomos y el Instituto Nacional de Estadística y Geografía.</t>
  </si>
  <si>
    <t>Enero-octubre</t>
  </si>
  <si>
    <t>Enero-noviembre</t>
  </si>
  <si>
    <t>Enero-diciembre</t>
  </si>
  <si>
    <t>Enero-diciembre de 2013</t>
  </si>
  <si>
    <t>H. Cámara de Senadores</t>
  </si>
  <si>
    <t>Millones de pesos</t>
  </si>
  <si>
    <t>Notas: Los ingresos excedentes se calculan con base en la diferencia entre los ingresos efectivamente recaudados y los previstos en la Ley de Ingresos de la Federación de cada ejercicio fiscal. En este apartado se reportan aquellos ingresos excedentes autorizados para su aplicación.</t>
  </si>
  <si>
    <t>Las sumas parciales pueden no coincidir con los totales debido al redondeo de las cifras.</t>
  </si>
  <si>
    <t>Fuente: Dependencias y entidades de la Administración Pública Federal y Secretaría de Hacienda y Crédito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</si>
</sst>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[Red]\-#,##0.00\ "/>
    <numFmt numFmtId="165" formatCode="#,##0.0_ ;[Red]\-#,##0.0\ "/>
    <numFmt numFmtId="166" formatCode="0.0"/>
    <numFmt numFmtId="167" formatCode="#,##0.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8"/>
      <name val="Soberana Sans"/>
      <family val="3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13" fillId="2" borderId="0" applyNumberFormat="0" applyBorder="0" applyAlignment="0" applyProtection="0"/>
    <xf numFmtId="0" fontId="18" fillId="6" borderId="8" applyNumberFormat="0" applyAlignment="0" applyProtection="0"/>
    <xf numFmtId="0" fontId="20" fillId="7" borderId="11" applyNumberFormat="0" applyAlignment="0" applyProtection="0"/>
    <xf numFmtId="0" fontId="19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6" fillId="5" borderId="8" applyNumberFormat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" fillId="0" borderId="0"/>
    <xf numFmtId="0" fontId="22" fillId="8" borderId="12" applyNumberFormat="0" applyFont="0" applyAlignment="0" applyProtection="0"/>
    <xf numFmtId="0" fontId="17" fillId="6" borderId="9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24" fillId="0" borderId="13" applyNumberFormat="0" applyFill="0" applyAlignment="0" applyProtection="0"/>
  </cellStyleXfs>
  <cellXfs count="90"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4" fontId="0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4" fillId="0" borderId="0" xfId="0" applyFont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4" borderId="0" xfId="0" applyFont="1" applyFill="1" applyAlignment="1"/>
    <xf numFmtId="165" fontId="3" fillId="0" borderId="0" xfId="0" applyNumberFormat="1" applyFont="1"/>
    <xf numFmtId="165" fontId="2" fillId="33" borderId="0" xfId="0" applyNumberFormat="1" applyFont="1" applyFill="1" applyAlignment="1">
      <alignment vertical="top" wrapText="1"/>
    </xf>
    <xf numFmtId="165" fontId="0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33" borderId="0" xfId="0" quotePrefix="1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33" borderId="0" xfId="0" quotePrefix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165" fontId="3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26" fillId="33" borderId="0" xfId="0" quotePrefix="1" applyFont="1" applyFill="1" applyAlignment="1">
      <alignment horizontal="center" vertical="top" wrapText="1"/>
    </xf>
    <xf numFmtId="0" fontId="26" fillId="33" borderId="0" xfId="0" applyFont="1" applyFill="1" applyAlignment="1">
      <alignment vertical="top" wrapText="1"/>
    </xf>
    <xf numFmtId="165" fontId="26" fillId="33" borderId="0" xfId="0" applyNumberFormat="1" applyFont="1" applyFill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165" fontId="27" fillId="0" borderId="0" xfId="0" applyNumberFormat="1" applyFont="1" applyAlignment="1">
      <alignment vertical="top"/>
    </xf>
    <xf numFmtId="0" fontId="6" fillId="0" borderId="0" xfId="34" applyFont="1" applyAlignment="1">
      <alignment horizontal="center" vertical="top"/>
    </xf>
    <xf numFmtId="0" fontId="5" fillId="34" borderId="0" xfId="0" applyFont="1" applyFill="1" applyAlignment="1">
      <alignment horizontal="center"/>
    </xf>
    <xf numFmtId="165" fontId="5" fillId="34" borderId="0" xfId="0" applyNumberFormat="1" applyFont="1" applyFill="1" applyAlignment="1">
      <alignment horizontal="left"/>
    </xf>
    <xf numFmtId="0" fontId="5" fillId="35" borderId="0" xfId="0" quotePrefix="1" applyFont="1" applyFill="1" applyAlignment="1">
      <alignment horizontal="center" vertical="top"/>
    </xf>
    <xf numFmtId="0" fontId="5" fillId="35" borderId="0" xfId="0" applyFont="1" applyFill="1" applyAlignment="1">
      <alignment vertical="top" wrapText="1"/>
    </xf>
    <xf numFmtId="0" fontId="5" fillId="0" borderId="0" xfId="0" quotePrefix="1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35" borderId="0" xfId="0" applyFont="1" applyFill="1" applyAlignment="1">
      <alignment horizontal="center" vertical="top"/>
    </xf>
    <xf numFmtId="0" fontId="6" fillId="0" borderId="0" xfId="0" applyFont="1" applyAlignment="1">
      <alignment horizontal="left"/>
    </xf>
    <xf numFmtId="166" fontId="5" fillId="35" borderId="0" xfId="0" applyNumberFormat="1" applyFont="1" applyFill="1" applyAlignment="1">
      <alignment vertical="top" wrapText="1"/>
    </xf>
    <xf numFmtId="166" fontId="6" fillId="0" borderId="0" xfId="0" applyNumberFormat="1" applyFont="1" applyAlignment="1">
      <alignment vertical="top"/>
    </xf>
    <xf numFmtId="166" fontId="6" fillId="0" borderId="0" xfId="0" applyNumberFormat="1" applyFont="1" applyAlignment="1">
      <alignment vertical="top" wrapText="1"/>
    </xf>
    <xf numFmtId="0" fontId="5" fillId="34" borderId="0" xfId="0" applyFont="1" applyFill="1" applyAlignment="1"/>
    <xf numFmtId="164" fontId="6" fillId="0" borderId="0" xfId="0" applyNumberFormat="1" applyFont="1"/>
    <xf numFmtId="0" fontId="6" fillId="0" borderId="1" xfId="0" applyFont="1" applyBorder="1" applyAlignment="1">
      <alignment horizontal="center" vertical="center"/>
    </xf>
    <xf numFmtId="165" fontId="5" fillId="0" borderId="0" xfId="0" applyNumberFormat="1" applyFont="1"/>
    <xf numFmtId="0" fontId="6" fillId="0" borderId="0" xfId="0" applyFont="1" applyAlignment="1">
      <alignment horizontal="center" vertical="top" wrapText="1"/>
    </xf>
    <xf numFmtId="0" fontId="5" fillId="0" borderId="2" xfId="0" quotePrefix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35" borderId="0" xfId="0" quotePrefix="1" applyFont="1" applyFill="1" applyAlignment="1">
      <alignment horizontal="center" vertical="top" wrapText="1"/>
    </xf>
    <xf numFmtId="165" fontId="5" fillId="35" borderId="0" xfId="0" applyNumberFormat="1" applyFont="1" applyFill="1" applyAlignment="1">
      <alignment vertical="top" wrapText="1"/>
    </xf>
    <xf numFmtId="0" fontId="5" fillId="35" borderId="0" xfId="0" applyFont="1" applyFill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165" fontId="5" fillId="0" borderId="0" xfId="0" applyNumberFormat="1" applyFont="1" applyAlignment="1">
      <alignment vertical="top"/>
    </xf>
    <xf numFmtId="0" fontId="5" fillId="35" borderId="2" xfId="0" applyFont="1" applyFill="1" applyBorder="1" applyAlignment="1">
      <alignment horizontal="center" vertical="top" wrapText="1"/>
    </xf>
    <xf numFmtId="0" fontId="5" fillId="35" borderId="2" xfId="0" applyFont="1" applyFill="1" applyBorder="1" applyAlignment="1">
      <alignment vertical="top" wrapText="1"/>
    </xf>
    <xf numFmtId="165" fontId="5" fillId="35" borderId="2" xfId="0" applyNumberFormat="1" applyFont="1" applyFill="1" applyBorder="1" applyAlignment="1">
      <alignment vertical="top" wrapText="1"/>
    </xf>
    <xf numFmtId="0" fontId="5" fillId="0" borderId="0" xfId="34" applyFont="1" applyAlignment="1">
      <alignment wrapText="1"/>
    </xf>
    <xf numFmtId="0" fontId="6" fillId="0" borderId="0" xfId="0" applyFont="1" applyAlignment="1">
      <alignment horizontal="center" vertical="top"/>
    </xf>
    <xf numFmtId="167" fontId="5" fillId="0" borderId="0" xfId="0" applyNumberFormat="1" applyFont="1" applyAlignment="1">
      <alignment horizontal="right" vertical="top"/>
    </xf>
    <xf numFmtId="0" fontId="5" fillId="35" borderId="2" xfId="0" quotePrefix="1" applyFont="1" applyFill="1" applyBorder="1" applyAlignment="1">
      <alignment horizontal="center" vertical="top"/>
    </xf>
    <xf numFmtId="166" fontId="5" fillId="35" borderId="2" xfId="0" applyNumberFormat="1" applyFont="1" applyFill="1" applyBorder="1" applyAlignment="1">
      <alignment vertical="top" wrapText="1"/>
    </xf>
    <xf numFmtId="0" fontId="3" fillId="34" borderId="0" xfId="0" applyFont="1" applyFill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33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justify"/>
    </xf>
    <xf numFmtId="0" fontId="6" fillId="0" borderId="4" xfId="0" applyFont="1" applyBorder="1" applyAlignment="1"/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selection activeCell="B14" sqref="B14"/>
    </sheetView>
  </sheetViews>
  <sheetFormatPr baseColWidth="10" defaultRowHeight="12.75" x14ac:dyDescent="0.2"/>
  <cols>
    <col min="1" max="1" width="39.140625" customWidth="1"/>
    <col min="2" max="2" width="25.7109375" customWidth="1"/>
    <col min="3" max="3" width="23.42578125" customWidth="1"/>
    <col min="4" max="4" width="22.7109375" customWidth="1"/>
    <col min="5" max="5" width="21" customWidth="1"/>
    <col min="6" max="6" width="21.42578125" customWidth="1"/>
    <col min="7" max="7" width="21.5703125" customWidth="1"/>
  </cols>
  <sheetData>
    <row r="1" spans="1:7" s="1" customFormat="1" ht="17.25" customHeight="1" x14ac:dyDescent="0.2">
      <c r="A1" s="75" t="s">
        <v>0</v>
      </c>
      <c r="B1" s="75"/>
      <c r="C1" s="75"/>
      <c r="D1" s="75"/>
      <c r="E1" s="75"/>
      <c r="F1" s="75"/>
      <c r="G1" s="75"/>
    </row>
    <row r="2" spans="1:7" ht="17.25" customHeight="1" x14ac:dyDescent="0.2">
      <c r="A2" s="75" t="s">
        <v>1</v>
      </c>
      <c r="B2" s="75"/>
      <c r="C2" s="75"/>
      <c r="D2" s="75"/>
      <c r="E2" s="75"/>
      <c r="F2" s="75"/>
      <c r="G2" s="75"/>
    </row>
    <row r="3" spans="1:7" ht="17.25" customHeight="1" x14ac:dyDescent="0.2">
      <c r="A3" s="75" t="s">
        <v>2</v>
      </c>
      <c r="B3" s="75"/>
      <c r="C3" s="75"/>
      <c r="D3" s="75"/>
      <c r="E3" s="75"/>
      <c r="F3" s="75"/>
      <c r="G3" s="75"/>
    </row>
    <row r="4" spans="1:7" x14ac:dyDescent="0.2">
      <c r="A4" s="2"/>
      <c r="B4" s="2"/>
      <c r="C4" s="2"/>
      <c r="D4" s="2"/>
      <c r="E4" s="2"/>
      <c r="F4" s="2"/>
      <c r="G4" s="2"/>
    </row>
    <row r="5" spans="1:7" x14ac:dyDescent="0.2">
      <c r="A5" s="76" t="s">
        <v>3</v>
      </c>
      <c r="B5" s="77" t="s">
        <v>4</v>
      </c>
      <c r="C5" s="77"/>
      <c r="D5" s="77"/>
      <c r="E5" s="77" t="s">
        <v>5</v>
      </c>
      <c r="F5" s="77"/>
      <c r="G5" s="77"/>
    </row>
    <row r="6" spans="1:7" x14ac:dyDescent="0.2">
      <c r="A6" s="76"/>
      <c r="B6" s="3" t="s">
        <v>6</v>
      </c>
      <c r="C6" s="3" t="s">
        <v>7</v>
      </c>
      <c r="D6" s="3" t="s">
        <v>8</v>
      </c>
      <c r="E6" s="3" t="s">
        <v>6</v>
      </c>
      <c r="F6" s="3" t="s">
        <v>7</v>
      </c>
      <c r="G6" s="3" t="s">
        <v>8</v>
      </c>
    </row>
    <row r="7" spans="1:7" x14ac:dyDescent="0.2">
      <c r="A7" s="5"/>
      <c r="B7" s="4"/>
      <c r="C7" s="4"/>
      <c r="D7" s="4"/>
      <c r="E7" s="4"/>
      <c r="F7" s="4"/>
      <c r="G7" s="4"/>
    </row>
    <row r="8" spans="1:7" ht="19.5" customHeight="1" x14ac:dyDescent="0.2">
      <c r="A8" s="2"/>
      <c r="B8" s="10">
        <f t="shared" ref="B8:G8" si="0">+B11+B14+B22+B33+B41+B46+B52+B61+B65+B75+B84+B89+B96+B100+B109+B112+B115+B119+B128+B131+B135+B138</f>
        <v>26665308026.639999</v>
      </c>
      <c r="C8" s="10">
        <f t="shared" si="0"/>
        <v>29645549228.34</v>
      </c>
      <c r="D8" s="10">
        <f t="shared" si="0"/>
        <v>34754494893.139999</v>
      </c>
      <c r="E8" s="10">
        <f t="shared" si="0"/>
        <v>13106923303.369999</v>
      </c>
      <c r="F8" s="10">
        <f t="shared" si="0"/>
        <v>13891689546.370001</v>
      </c>
      <c r="G8" s="10">
        <f t="shared" si="0"/>
        <v>22116069081.279999</v>
      </c>
    </row>
    <row r="9" spans="1:7" x14ac:dyDescent="0.2">
      <c r="A9" s="78" t="s">
        <v>9</v>
      </c>
      <c r="B9" s="78"/>
      <c r="C9" s="78"/>
      <c r="D9" s="78"/>
      <c r="E9" s="78"/>
      <c r="F9" s="78"/>
      <c r="G9" s="78"/>
    </row>
    <row r="10" spans="1:7" x14ac:dyDescent="0.2">
      <c r="A10" s="6" t="s">
        <v>10</v>
      </c>
      <c r="B10" s="7">
        <v>1483569</v>
      </c>
      <c r="C10" s="7">
        <v>1483569</v>
      </c>
      <c r="D10" s="7">
        <v>1483569</v>
      </c>
      <c r="E10" s="7">
        <v>1483569</v>
      </c>
      <c r="F10" s="7">
        <v>1483569</v>
      </c>
      <c r="G10" s="7">
        <v>1483569</v>
      </c>
    </row>
    <row r="11" spans="1:7" x14ac:dyDescent="0.2">
      <c r="A11" s="8" t="s">
        <v>11</v>
      </c>
      <c r="B11" s="7">
        <v>1483569</v>
      </c>
      <c r="C11" s="7">
        <v>1483569</v>
      </c>
      <c r="D11" s="7">
        <v>1483569</v>
      </c>
      <c r="E11" s="7">
        <v>1483569</v>
      </c>
      <c r="F11" s="7">
        <v>1483569</v>
      </c>
      <c r="G11" s="7">
        <v>1483569</v>
      </c>
    </row>
    <row r="12" spans="1:7" x14ac:dyDescent="0.2">
      <c r="A12" s="78" t="s">
        <v>12</v>
      </c>
      <c r="B12" s="78"/>
      <c r="C12" s="78"/>
      <c r="D12" s="78"/>
      <c r="E12" s="78"/>
      <c r="F12" s="78"/>
      <c r="G12" s="78"/>
    </row>
    <row r="13" spans="1:7" ht="25.5" x14ac:dyDescent="0.2">
      <c r="A13" s="6" t="s">
        <v>13</v>
      </c>
      <c r="B13" s="7">
        <v>1674540</v>
      </c>
      <c r="C13" s="7">
        <v>4655571</v>
      </c>
      <c r="D13" s="7">
        <v>4655571</v>
      </c>
      <c r="E13" s="7">
        <v>0</v>
      </c>
      <c r="F13" s="7">
        <v>0</v>
      </c>
      <c r="G13" s="7">
        <v>0</v>
      </c>
    </row>
    <row r="14" spans="1:7" x14ac:dyDescent="0.2">
      <c r="A14" s="8" t="s">
        <v>11</v>
      </c>
      <c r="B14" s="7">
        <v>1674540</v>
      </c>
      <c r="C14" s="7">
        <v>4655571</v>
      </c>
      <c r="D14" s="7">
        <v>4655571</v>
      </c>
      <c r="E14" s="7">
        <v>0</v>
      </c>
      <c r="F14" s="7">
        <v>0</v>
      </c>
      <c r="G14" s="7">
        <v>0</v>
      </c>
    </row>
    <row r="15" spans="1:7" x14ac:dyDescent="0.2">
      <c r="A15" s="78" t="s">
        <v>14</v>
      </c>
      <c r="B15" s="78"/>
      <c r="C15" s="78"/>
      <c r="D15" s="78"/>
      <c r="E15" s="78"/>
      <c r="F15" s="78"/>
      <c r="G15" s="78"/>
    </row>
    <row r="16" spans="1:7" x14ac:dyDescent="0.2">
      <c r="A16" s="6" t="s">
        <v>15</v>
      </c>
      <c r="B16" s="7">
        <v>0</v>
      </c>
      <c r="C16" s="7">
        <v>0</v>
      </c>
      <c r="D16" s="7">
        <v>0</v>
      </c>
      <c r="E16" s="7">
        <v>1075579928.2</v>
      </c>
      <c r="F16" s="7">
        <v>1075579928.2</v>
      </c>
      <c r="G16" s="7">
        <v>1562619832.2</v>
      </c>
    </row>
    <row r="17" spans="1:7" x14ac:dyDescent="0.2">
      <c r="A17" s="6" t="s">
        <v>16</v>
      </c>
      <c r="B17" s="7">
        <v>0</v>
      </c>
      <c r="C17" s="7">
        <v>0</v>
      </c>
      <c r="D17" s="7">
        <v>0</v>
      </c>
      <c r="E17" s="7">
        <v>102277871</v>
      </c>
      <c r="F17" s="7">
        <v>102277871</v>
      </c>
      <c r="G17" s="7">
        <v>102277871</v>
      </c>
    </row>
    <row r="18" spans="1:7" x14ac:dyDescent="0.2">
      <c r="A18" s="6" t="s">
        <v>17</v>
      </c>
      <c r="B18" s="7">
        <v>0</v>
      </c>
      <c r="C18" s="7">
        <v>0</v>
      </c>
      <c r="D18" s="7">
        <v>0</v>
      </c>
      <c r="E18" s="7">
        <v>172550470</v>
      </c>
      <c r="F18" s="7">
        <v>172550470</v>
      </c>
      <c r="G18" s="7">
        <v>172550470</v>
      </c>
    </row>
    <row r="19" spans="1:7" x14ac:dyDescent="0.2">
      <c r="A19" s="6" t="s">
        <v>18</v>
      </c>
      <c r="B19" s="7">
        <v>0</v>
      </c>
      <c r="C19" s="7">
        <v>0</v>
      </c>
      <c r="D19" s="7">
        <v>0</v>
      </c>
      <c r="E19" s="7">
        <v>112238727</v>
      </c>
      <c r="F19" s="7">
        <v>112238727</v>
      </c>
      <c r="G19" s="7">
        <v>112238727</v>
      </c>
    </row>
    <row r="20" spans="1:7" ht="25.5" x14ac:dyDescent="0.2">
      <c r="A20" s="6" t="s">
        <v>19</v>
      </c>
      <c r="B20" s="7">
        <v>3029162065.9499998</v>
      </c>
      <c r="C20" s="7">
        <v>3558979543.3000002</v>
      </c>
      <c r="D20" s="7">
        <v>3870210434.9000001</v>
      </c>
      <c r="E20" s="7">
        <v>0</v>
      </c>
      <c r="F20" s="7">
        <v>0</v>
      </c>
      <c r="G20" s="7">
        <v>0</v>
      </c>
    </row>
    <row r="21" spans="1:7" ht="25.5" x14ac:dyDescent="0.2">
      <c r="A21" s="6" t="s">
        <v>20</v>
      </c>
      <c r="B21" s="7">
        <v>0</v>
      </c>
      <c r="C21" s="7">
        <v>0</v>
      </c>
      <c r="D21" s="7">
        <v>0</v>
      </c>
      <c r="E21" s="7">
        <v>1122875</v>
      </c>
      <c r="F21" s="7">
        <v>1122875</v>
      </c>
      <c r="G21" s="7">
        <v>1122875</v>
      </c>
    </row>
    <row r="22" spans="1:7" x14ac:dyDescent="0.2">
      <c r="A22" s="8" t="s">
        <v>11</v>
      </c>
      <c r="B22" s="7">
        <v>3029162065.9499998</v>
      </c>
      <c r="C22" s="7">
        <v>3558979543.3000002</v>
      </c>
      <c r="D22" s="7">
        <v>3870210434.9000001</v>
      </c>
      <c r="E22" s="7">
        <v>1463769871.2</v>
      </c>
      <c r="F22" s="7">
        <v>1463769871.2</v>
      </c>
      <c r="G22" s="7">
        <v>1950809775.2</v>
      </c>
    </row>
    <row r="23" spans="1:7" x14ac:dyDescent="0.2">
      <c r="A23" s="78" t="s">
        <v>21</v>
      </c>
      <c r="B23" s="78"/>
      <c r="C23" s="78"/>
      <c r="D23" s="78"/>
      <c r="E23" s="78"/>
      <c r="F23" s="78"/>
      <c r="G23" s="78"/>
    </row>
    <row r="24" spans="1:7" ht="25.5" x14ac:dyDescent="0.2">
      <c r="A24" s="6" t="s">
        <v>22</v>
      </c>
      <c r="B24" s="7">
        <v>0</v>
      </c>
      <c r="C24" s="7">
        <v>0</v>
      </c>
      <c r="D24" s="7">
        <v>0</v>
      </c>
      <c r="E24" s="7">
        <v>181190</v>
      </c>
      <c r="F24" s="7">
        <v>181190</v>
      </c>
      <c r="G24" s="7">
        <v>181190</v>
      </c>
    </row>
    <row r="25" spans="1:7" ht="25.5" x14ac:dyDescent="0.2">
      <c r="A25" s="6" t="s">
        <v>23</v>
      </c>
      <c r="B25" s="7">
        <v>0</v>
      </c>
      <c r="C25" s="7">
        <v>0</v>
      </c>
      <c r="D25" s="7">
        <v>0</v>
      </c>
      <c r="E25" s="7">
        <v>1232998686</v>
      </c>
      <c r="F25" s="7">
        <v>1232998686</v>
      </c>
      <c r="G25" s="7">
        <v>1232998686</v>
      </c>
    </row>
    <row r="26" spans="1:7" ht="25.5" x14ac:dyDescent="0.2">
      <c r="A26" s="6" t="s">
        <v>24</v>
      </c>
      <c r="B26" s="7">
        <v>0</v>
      </c>
      <c r="C26" s="7">
        <v>0</v>
      </c>
      <c r="D26" s="7">
        <v>0</v>
      </c>
      <c r="E26" s="7">
        <v>361050</v>
      </c>
      <c r="F26" s="7">
        <v>361050</v>
      </c>
      <c r="G26" s="7">
        <v>361050</v>
      </c>
    </row>
    <row r="27" spans="1:7" x14ac:dyDescent="0.2">
      <c r="A27" s="6" t="s">
        <v>25</v>
      </c>
      <c r="B27" s="7">
        <v>0</v>
      </c>
      <c r="C27" s="7">
        <v>0</v>
      </c>
      <c r="D27" s="7">
        <v>0</v>
      </c>
      <c r="E27" s="7">
        <v>462216</v>
      </c>
      <c r="F27" s="7">
        <v>462216</v>
      </c>
      <c r="G27" s="7">
        <v>462216</v>
      </c>
    </row>
    <row r="28" spans="1:7" x14ac:dyDescent="0.2">
      <c r="A28" s="6" t="s">
        <v>26</v>
      </c>
      <c r="B28" s="7">
        <v>0</v>
      </c>
      <c r="C28" s="7">
        <v>0</v>
      </c>
      <c r="D28" s="7">
        <v>0</v>
      </c>
      <c r="E28" s="7">
        <v>439854</v>
      </c>
      <c r="F28" s="7">
        <v>439854</v>
      </c>
      <c r="G28" s="7">
        <v>439854</v>
      </c>
    </row>
    <row r="29" spans="1:7" ht="25.5" x14ac:dyDescent="0.2">
      <c r="A29" s="6" t="s">
        <v>27</v>
      </c>
      <c r="B29" s="7">
        <v>0</v>
      </c>
      <c r="C29" s="7">
        <v>0</v>
      </c>
      <c r="D29" s="7">
        <v>0</v>
      </c>
      <c r="E29" s="7">
        <v>13249</v>
      </c>
      <c r="F29" s="7">
        <v>13249</v>
      </c>
      <c r="G29" s="7">
        <v>13249</v>
      </c>
    </row>
    <row r="30" spans="1:7" x14ac:dyDescent="0.2">
      <c r="A30" s="6" t="s">
        <v>28</v>
      </c>
      <c r="B30" s="7">
        <v>0</v>
      </c>
      <c r="C30" s="7">
        <v>0</v>
      </c>
      <c r="D30" s="7">
        <v>0</v>
      </c>
      <c r="E30" s="7">
        <v>259526132.25</v>
      </c>
      <c r="F30" s="7">
        <v>259526132.25</v>
      </c>
      <c r="G30" s="7">
        <v>259526132.25</v>
      </c>
    </row>
    <row r="31" spans="1:7" ht="25.5" x14ac:dyDescent="0.2">
      <c r="A31" s="6" t="s">
        <v>29</v>
      </c>
      <c r="B31" s="7">
        <v>1642612958.75</v>
      </c>
      <c r="C31" s="7">
        <v>1816758331.5</v>
      </c>
      <c r="D31" s="7">
        <v>1960989062.5</v>
      </c>
      <c r="E31" s="7">
        <v>0</v>
      </c>
      <c r="F31" s="7">
        <v>0</v>
      </c>
      <c r="G31" s="7">
        <v>0</v>
      </c>
    </row>
    <row r="32" spans="1:7" ht="25.5" x14ac:dyDescent="0.2">
      <c r="A32" s="6" t="s">
        <v>30</v>
      </c>
      <c r="B32" s="7">
        <v>0</v>
      </c>
      <c r="C32" s="7">
        <v>0</v>
      </c>
      <c r="D32" s="7">
        <v>0</v>
      </c>
      <c r="E32" s="7">
        <v>702845</v>
      </c>
      <c r="F32" s="7">
        <v>702845</v>
      </c>
      <c r="G32" s="7">
        <v>702845</v>
      </c>
    </row>
    <row r="33" spans="1:7" x14ac:dyDescent="0.2">
      <c r="A33" s="8" t="s">
        <v>11</v>
      </c>
      <c r="B33" s="7">
        <v>1642612958.75</v>
      </c>
      <c r="C33" s="7">
        <v>1816758331.5</v>
      </c>
      <c r="D33" s="7">
        <v>1960989062.5</v>
      </c>
      <c r="E33" s="7">
        <v>1494685222.25</v>
      </c>
      <c r="F33" s="7">
        <v>1494685222.25</v>
      </c>
      <c r="G33" s="7">
        <v>1494685222.25</v>
      </c>
    </row>
    <row r="34" spans="1:7" x14ac:dyDescent="0.2">
      <c r="A34" s="78" t="s">
        <v>31</v>
      </c>
      <c r="B34" s="78"/>
      <c r="C34" s="78"/>
      <c r="D34" s="78"/>
      <c r="E34" s="78"/>
      <c r="F34" s="78"/>
      <c r="G34" s="78"/>
    </row>
    <row r="35" spans="1:7" ht="25.5" x14ac:dyDescent="0.2">
      <c r="A35" s="6" t="s">
        <v>32</v>
      </c>
      <c r="B35" s="7">
        <v>1473421306</v>
      </c>
      <c r="C35" s="7">
        <v>1588140276</v>
      </c>
      <c r="D35" s="7">
        <v>1777034215</v>
      </c>
      <c r="E35" s="7">
        <v>1272390710</v>
      </c>
      <c r="F35" s="7">
        <v>1473421306</v>
      </c>
      <c r="G35" s="7">
        <v>1777034215</v>
      </c>
    </row>
    <row r="36" spans="1:7" ht="25.5" x14ac:dyDescent="0.2">
      <c r="A36" s="6" t="s">
        <v>33</v>
      </c>
      <c r="B36" s="7">
        <v>450506283</v>
      </c>
      <c r="C36" s="7">
        <v>479899480</v>
      </c>
      <c r="D36" s="7">
        <v>550619732</v>
      </c>
      <c r="E36" s="7">
        <v>245758320</v>
      </c>
      <c r="F36" s="7">
        <v>479899480</v>
      </c>
      <c r="G36" s="7">
        <v>550619732</v>
      </c>
    </row>
    <row r="37" spans="1:7" ht="25.5" x14ac:dyDescent="0.2">
      <c r="A37" s="6" t="s">
        <v>34</v>
      </c>
      <c r="B37" s="7">
        <v>329604271</v>
      </c>
      <c r="C37" s="7">
        <v>329604271</v>
      </c>
      <c r="D37" s="7">
        <v>330002015</v>
      </c>
      <c r="E37" s="7">
        <v>253440293</v>
      </c>
      <c r="F37" s="7">
        <v>329604271</v>
      </c>
      <c r="G37" s="7">
        <v>330002015</v>
      </c>
    </row>
    <row r="38" spans="1:7" x14ac:dyDescent="0.2">
      <c r="A38" s="6" t="s">
        <v>35</v>
      </c>
      <c r="B38" s="7">
        <v>2047669415</v>
      </c>
      <c r="C38" s="7">
        <v>2342577300</v>
      </c>
      <c r="D38" s="7">
        <v>2364359962</v>
      </c>
      <c r="E38" s="7">
        <v>1290861438</v>
      </c>
      <c r="F38" s="7">
        <v>1397584013</v>
      </c>
      <c r="G38" s="7">
        <v>2364359962</v>
      </c>
    </row>
    <row r="39" spans="1:7" ht="25.5" x14ac:dyDescent="0.2">
      <c r="A39" s="6" t="s">
        <v>36</v>
      </c>
      <c r="B39" s="7">
        <v>0</v>
      </c>
      <c r="C39" s="7">
        <v>0</v>
      </c>
      <c r="D39" s="7">
        <v>3000000000</v>
      </c>
      <c r="E39" s="7">
        <v>0</v>
      </c>
      <c r="F39" s="7">
        <v>0</v>
      </c>
      <c r="G39" s="7">
        <v>0</v>
      </c>
    </row>
    <row r="40" spans="1:7" x14ac:dyDescent="0.2">
      <c r="A40" s="6" t="s">
        <v>37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3000000000</v>
      </c>
    </row>
    <row r="41" spans="1:7" x14ac:dyDescent="0.2">
      <c r="A41" s="8" t="s">
        <v>11</v>
      </c>
      <c r="B41" s="7">
        <v>4301201275</v>
      </c>
      <c r="C41" s="7">
        <v>4740221327</v>
      </c>
      <c r="D41" s="7">
        <v>8022015924</v>
      </c>
      <c r="E41" s="7">
        <v>3062450761</v>
      </c>
      <c r="F41" s="7">
        <v>3680509070</v>
      </c>
      <c r="G41" s="7">
        <v>8022015924</v>
      </c>
    </row>
    <row r="42" spans="1:7" x14ac:dyDescent="0.2">
      <c r="A42" s="78" t="s">
        <v>38</v>
      </c>
      <c r="B42" s="78"/>
      <c r="C42" s="78"/>
      <c r="D42" s="78"/>
      <c r="E42" s="78"/>
      <c r="F42" s="78"/>
      <c r="G42" s="78"/>
    </row>
    <row r="43" spans="1:7" x14ac:dyDescent="0.2">
      <c r="A43" s="6" t="s">
        <v>39</v>
      </c>
      <c r="B43" s="7">
        <v>1019342912</v>
      </c>
      <c r="C43" s="7">
        <v>1216507242</v>
      </c>
      <c r="D43" s="7">
        <v>1254003952</v>
      </c>
      <c r="E43" s="7">
        <v>0</v>
      </c>
      <c r="F43" s="7">
        <v>0</v>
      </c>
      <c r="G43" s="7">
        <v>0</v>
      </c>
    </row>
    <row r="44" spans="1:7" ht="25.5" x14ac:dyDescent="0.2">
      <c r="A44" s="6" t="s">
        <v>40</v>
      </c>
      <c r="B44" s="7">
        <v>0</v>
      </c>
      <c r="C44" s="7">
        <v>0</v>
      </c>
      <c r="D44" s="7">
        <v>0</v>
      </c>
      <c r="E44" s="7">
        <v>5220480</v>
      </c>
      <c r="F44" s="7">
        <v>5220480</v>
      </c>
      <c r="G44" s="7">
        <v>9641680</v>
      </c>
    </row>
    <row r="45" spans="1:7" x14ac:dyDescent="0.2">
      <c r="A45" s="6" t="s">
        <v>41</v>
      </c>
      <c r="B45" s="7">
        <v>0</v>
      </c>
      <c r="C45" s="7">
        <v>0</v>
      </c>
      <c r="D45" s="7">
        <v>0</v>
      </c>
      <c r="E45" s="7">
        <v>486126987</v>
      </c>
      <c r="F45" s="7">
        <v>486126987</v>
      </c>
      <c r="G45" s="7">
        <v>1241507741</v>
      </c>
    </row>
    <row r="46" spans="1:7" x14ac:dyDescent="0.2">
      <c r="A46" s="8" t="s">
        <v>11</v>
      </c>
      <c r="B46" s="7">
        <v>1019342912</v>
      </c>
      <c r="C46" s="7">
        <v>1216507242</v>
      </c>
      <c r="D46" s="7">
        <v>1254003952</v>
      </c>
      <c r="E46" s="7">
        <v>491347467</v>
      </c>
      <c r="F46" s="7">
        <v>491347467</v>
      </c>
      <c r="G46" s="7">
        <v>1251149421</v>
      </c>
    </row>
    <row r="47" spans="1:7" x14ac:dyDescent="0.2">
      <c r="A47" s="78" t="s">
        <v>42</v>
      </c>
      <c r="B47" s="78"/>
      <c r="C47" s="78"/>
      <c r="D47" s="78"/>
      <c r="E47" s="78"/>
      <c r="F47" s="78"/>
      <c r="G47" s="78"/>
    </row>
    <row r="48" spans="1:7" ht="25.5" x14ac:dyDescent="0.2">
      <c r="A48" s="6" t="s">
        <v>43</v>
      </c>
      <c r="B48" s="7">
        <v>574356913</v>
      </c>
      <c r="C48" s="7">
        <v>659381546</v>
      </c>
      <c r="D48" s="7">
        <v>722520797</v>
      </c>
      <c r="E48" s="7">
        <v>254404625</v>
      </c>
      <c r="F48" s="7">
        <v>254404625</v>
      </c>
      <c r="G48" s="7">
        <v>254404625</v>
      </c>
    </row>
    <row r="49" spans="1:7" ht="25.5" x14ac:dyDescent="0.2">
      <c r="A49" s="6" t="s">
        <v>44</v>
      </c>
      <c r="B49" s="7">
        <v>8931624</v>
      </c>
      <c r="C49" s="7">
        <v>8931624</v>
      </c>
      <c r="D49" s="7">
        <v>8931624</v>
      </c>
      <c r="E49" s="7">
        <v>0</v>
      </c>
      <c r="F49" s="7">
        <v>0</v>
      </c>
      <c r="G49" s="7">
        <v>0</v>
      </c>
    </row>
    <row r="50" spans="1:7" ht="38.25" x14ac:dyDescent="0.2">
      <c r="A50" s="6" t="s">
        <v>45</v>
      </c>
      <c r="B50" s="7">
        <v>363778621</v>
      </c>
      <c r="C50" s="7">
        <v>363778621</v>
      </c>
      <c r="D50" s="7">
        <v>402719608</v>
      </c>
      <c r="E50" s="7">
        <v>0</v>
      </c>
      <c r="F50" s="7">
        <v>0</v>
      </c>
      <c r="G50" s="7">
        <v>0</v>
      </c>
    </row>
    <row r="51" spans="1:7" ht="25.5" x14ac:dyDescent="0.2">
      <c r="A51" s="6" t="s">
        <v>46</v>
      </c>
      <c r="B51" s="7">
        <v>142006034</v>
      </c>
      <c r="C51" s="7">
        <v>142006034</v>
      </c>
      <c r="D51" s="7">
        <v>142006034</v>
      </c>
      <c r="E51" s="7">
        <v>0</v>
      </c>
      <c r="F51" s="7">
        <v>0</v>
      </c>
      <c r="G51" s="7">
        <v>0</v>
      </c>
    </row>
    <row r="52" spans="1:7" x14ac:dyDescent="0.2">
      <c r="A52" s="8" t="s">
        <v>11</v>
      </c>
      <c r="B52" s="7">
        <v>1089073192</v>
      </c>
      <c r="C52" s="7">
        <v>1174097825</v>
      </c>
      <c r="D52" s="7">
        <v>1276178063</v>
      </c>
      <c r="E52" s="7">
        <v>254404625</v>
      </c>
      <c r="F52" s="7">
        <v>254404625</v>
      </c>
      <c r="G52" s="7">
        <v>254404625</v>
      </c>
    </row>
    <row r="53" spans="1:7" x14ac:dyDescent="0.2">
      <c r="A53" s="78" t="s">
        <v>47</v>
      </c>
      <c r="B53" s="78"/>
      <c r="C53" s="78"/>
      <c r="D53" s="78"/>
      <c r="E53" s="78"/>
      <c r="F53" s="78"/>
      <c r="G53" s="78"/>
    </row>
    <row r="54" spans="1:7" ht="25.5" x14ac:dyDescent="0.2">
      <c r="A54" s="6" t="s">
        <v>48</v>
      </c>
      <c r="B54" s="7">
        <v>145501</v>
      </c>
      <c r="C54" s="7">
        <v>145501</v>
      </c>
      <c r="D54" s="7">
        <v>145501</v>
      </c>
      <c r="E54" s="7">
        <v>0</v>
      </c>
      <c r="F54" s="7">
        <v>0</v>
      </c>
      <c r="G54" s="7">
        <v>0</v>
      </c>
    </row>
    <row r="55" spans="1:7" ht="25.5" x14ac:dyDescent="0.2">
      <c r="A55" s="6" t="s">
        <v>49</v>
      </c>
      <c r="B55" s="7">
        <v>2010185745</v>
      </c>
      <c r="C55" s="7">
        <v>2010185745</v>
      </c>
      <c r="D55" s="7">
        <v>2010185745</v>
      </c>
      <c r="E55" s="7">
        <v>0</v>
      </c>
      <c r="F55" s="7">
        <v>0</v>
      </c>
      <c r="G55" s="7">
        <v>0</v>
      </c>
    </row>
    <row r="56" spans="1:7" ht="25.5" x14ac:dyDescent="0.2">
      <c r="A56" s="6" t="s">
        <v>50</v>
      </c>
      <c r="B56" s="7">
        <v>69251009</v>
      </c>
      <c r="C56" s="7">
        <v>69251009</v>
      </c>
      <c r="D56" s="7">
        <v>69251009</v>
      </c>
      <c r="E56" s="7">
        <v>0</v>
      </c>
      <c r="F56" s="7">
        <v>0</v>
      </c>
      <c r="G56" s="7">
        <v>0</v>
      </c>
    </row>
    <row r="57" spans="1:7" x14ac:dyDescent="0.2">
      <c r="A57" s="6" t="s">
        <v>51</v>
      </c>
      <c r="B57" s="7">
        <v>24348302</v>
      </c>
      <c r="C57" s="7">
        <v>31403733</v>
      </c>
      <c r="D57" s="7">
        <v>31403733</v>
      </c>
      <c r="E57" s="7">
        <v>0</v>
      </c>
      <c r="F57" s="7">
        <v>0</v>
      </c>
      <c r="G57" s="7">
        <v>0</v>
      </c>
    </row>
    <row r="58" spans="1:7" x14ac:dyDescent="0.2">
      <c r="A58" s="6" t="s">
        <v>52</v>
      </c>
      <c r="B58" s="7">
        <v>312422</v>
      </c>
      <c r="C58" s="7">
        <v>312422</v>
      </c>
      <c r="D58" s="7">
        <v>312422</v>
      </c>
      <c r="E58" s="7">
        <v>0</v>
      </c>
      <c r="F58" s="7">
        <v>0</v>
      </c>
      <c r="G58" s="7">
        <v>0</v>
      </c>
    </row>
    <row r="59" spans="1:7" x14ac:dyDescent="0.2">
      <c r="A59" s="6" t="s">
        <v>53</v>
      </c>
      <c r="B59" s="7">
        <v>441730</v>
      </c>
      <c r="C59" s="7">
        <v>441730</v>
      </c>
      <c r="D59" s="7">
        <v>584527</v>
      </c>
      <c r="E59" s="7">
        <v>0</v>
      </c>
      <c r="F59" s="7">
        <v>0</v>
      </c>
      <c r="G59" s="7">
        <v>0</v>
      </c>
    </row>
    <row r="60" spans="1:7" ht="25.5" x14ac:dyDescent="0.2">
      <c r="A60" s="6" t="s">
        <v>54</v>
      </c>
      <c r="B60" s="7">
        <v>2659811560</v>
      </c>
      <c r="C60" s="7">
        <v>2659811560</v>
      </c>
      <c r="D60" s="7">
        <v>2659811560</v>
      </c>
      <c r="E60" s="7">
        <v>1509579</v>
      </c>
      <c r="F60" s="7">
        <v>1509579</v>
      </c>
      <c r="G60" s="7">
        <v>1509579</v>
      </c>
    </row>
    <row r="61" spans="1:7" x14ac:dyDescent="0.2">
      <c r="A61" s="8" t="s">
        <v>11</v>
      </c>
      <c r="B61" s="7">
        <v>4764496269</v>
      </c>
      <c r="C61" s="7">
        <v>4771551700</v>
      </c>
      <c r="D61" s="7">
        <v>4771694497</v>
      </c>
      <c r="E61" s="7">
        <v>1509579</v>
      </c>
      <c r="F61" s="7">
        <v>1509579</v>
      </c>
      <c r="G61" s="7">
        <v>1509579</v>
      </c>
    </row>
    <row r="62" spans="1:7" x14ac:dyDescent="0.2">
      <c r="A62" s="78" t="s">
        <v>55</v>
      </c>
      <c r="B62" s="78"/>
      <c r="C62" s="78"/>
      <c r="D62" s="78"/>
      <c r="E62" s="78"/>
      <c r="F62" s="78"/>
      <c r="G62" s="78"/>
    </row>
    <row r="63" spans="1:7" x14ac:dyDescent="0.2">
      <c r="A63" s="6" t="s">
        <v>56</v>
      </c>
      <c r="B63" s="7">
        <v>0</v>
      </c>
      <c r="C63" s="7">
        <v>0</v>
      </c>
      <c r="D63" s="7">
        <v>0</v>
      </c>
      <c r="E63" s="7">
        <v>582762199</v>
      </c>
      <c r="F63" s="7">
        <v>582762199</v>
      </c>
      <c r="G63" s="7">
        <v>582762199</v>
      </c>
    </row>
    <row r="64" spans="1:7" ht="25.5" x14ac:dyDescent="0.2">
      <c r="A64" s="6" t="s">
        <v>57</v>
      </c>
      <c r="B64" s="7">
        <v>879108787.72000003</v>
      </c>
      <c r="C64" s="7">
        <v>879108787.72000003</v>
      </c>
      <c r="D64" s="7">
        <v>909750913.26999998</v>
      </c>
      <c r="E64" s="7">
        <v>0</v>
      </c>
      <c r="F64" s="7">
        <v>0</v>
      </c>
      <c r="G64" s="7">
        <v>0</v>
      </c>
    </row>
    <row r="65" spans="1:7" x14ac:dyDescent="0.2">
      <c r="A65" s="8" t="s">
        <v>11</v>
      </c>
      <c r="B65" s="7">
        <v>879108787.72000003</v>
      </c>
      <c r="C65" s="7">
        <v>879108787.72000003</v>
      </c>
      <c r="D65" s="7">
        <v>909750913.26999998</v>
      </c>
      <c r="E65" s="7">
        <v>582762199</v>
      </c>
      <c r="F65" s="7">
        <v>582762199</v>
      </c>
      <c r="G65" s="7">
        <v>582762199</v>
      </c>
    </row>
    <row r="66" spans="1:7" x14ac:dyDescent="0.2">
      <c r="A66" s="78" t="s">
        <v>58</v>
      </c>
      <c r="B66" s="78"/>
      <c r="C66" s="78"/>
      <c r="D66" s="78"/>
      <c r="E66" s="78"/>
      <c r="F66" s="78"/>
      <c r="G66" s="78"/>
    </row>
    <row r="67" spans="1:7" x14ac:dyDescent="0.2">
      <c r="A67" s="6" t="s">
        <v>59</v>
      </c>
      <c r="B67" s="7">
        <v>2681644.2200000002</v>
      </c>
      <c r="C67" s="7">
        <v>2681644.2200000002</v>
      </c>
      <c r="D67" s="7">
        <v>2681644.2200000002</v>
      </c>
      <c r="E67" s="7">
        <v>924644.78</v>
      </c>
      <c r="F67" s="7">
        <v>924644.78</v>
      </c>
      <c r="G67" s="7">
        <v>924644.78</v>
      </c>
    </row>
    <row r="68" spans="1:7" x14ac:dyDescent="0.2">
      <c r="A68" s="6" t="s">
        <v>60</v>
      </c>
      <c r="B68" s="7">
        <v>331761357</v>
      </c>
      <c r="C68" s="7">
        <v>331761357</v>
      </c>
      <c r="D68" s="7">
        <v>342891413</v>
      </c>
      <c r="E68" s="7">
        <v>223751333.00999999</v>
      </c>
      <c r="F68" s="7">
        <v>223751333.00999999</v>
      </c>
      <c r="G68" s="7">
        <v>223751333.00999999</v>
      </c>
    </row>
    <row r="69" spans="1:7" x14ac:dyDescent="0.2">
      <c r="A69" s="6" t="s">
        <v>61</v>
      </c>
      <c r="B69" s="7">
        <v>18061902</v>
      </c>
      <c r="C69" s="7">
        <v>18978370</v>
      </c>
      <c r="D69" s="7">
        <v>20058543</v>
      </c>
      <c r="E69" s="7">
        <v>7631782</v>
      </c>
      <c r="F69" s="7">
        <v>7631782</v>
      </c>
      <c r="G69" s="7">
        <v>7631782</v>
      </c>
    </row>
    <row r="70" spans="1:7" ht="25.5" x14ac:dyDescent="0.2">
      <c r="A70" s="6" t="s">
        <v>62</v>
      </c>
      <c r="B70" s="7">
        <v>303487835.89999998</v>
      </c>
      <c r="C70" s="7">
        <v>305729551.89999998</v>
      </c>
      <c r="D70" s="7">
        <v>357421591.14999998</v>
      </c>
      <c r="E70" s="7">
        <v>262323788.19999999</v>
      </c>
      <c r="F70" s="7">
        <v>262323788.19999999</v>
      </c>
      <c r="G70" s="7">
        <v>262323788.19999999</v>
      </c>
    </row>
    <row r="71" spans="1:7" ht="25.5" x14ac:dyDescent="0.2">
      <c r="A71" s="6" t="s">
        <v>63</v>
      </c>
      <c r="B71" s="7">
        <v>83284251</v>
      </c>
      <c r="C71" s="7">
        <v>84395891</v>
      </c>
      <c r="D71" s="7">
        <v>86972765</v>
      </c>
      <c r="E71" s="7">
        <v>61154212</v>
      </c>
      <c r="F71" s="7">
        <v>61154212</v>
      </c>
      <c r="G71" s="7">
        <v>61154212</v>
      </c>
    </row>
    <row r="72" spans="1:7" ht="25.5" x14ac:dyDescent="0.2">
      <c r="A72" s="6" t="s">
        <v>64</v>
      </c>
      <c r="B72" s="7">
        <v>4844312.0999999996</v>
      </c>
      <c r="C72" s="7">
        <v>4844312.0999999996</v>
      </c>
      <c r="D72" s="7">
        <v>4844312.0999999996</v>
      </c>
      <c r="E72" s="7">
        <v>0</v>
      </c>
      <c r="F72" s="7">
        <v>0</v>
      </c>
      <c r="G72" s="7">
        <v>0</v>
      </c>
    </row>
    <row r="73" spans="1:7" x14ac:dyDescent="0.2">
      <c r="A73" s="6" t="s">
        <v>65</v>
      </c>
      <c r="B73" s="7">
        <v>9282291</v>
      </c>
      <c r="C73" s="7">
        <v>10602177</v>
      </c>
      <c r="D73" s="7">
        <v>11376120</v>
      </c>
      <c r="E73" s="7">
        <v>4013430</v>
      </c>
      <c r="F73" s="7">
        <v>9282291</v>
      </c>
      <c r="G73" s="7">
        <v>10602177</v>
      </c>
    </row>
    <row r="74" spans="1:7" ht="25.5" x14ac:dyDescent="0.2">
      <c r="A74" s="6" t="s">
        <v>66</v>
      </c>
      <c r="B74" s="7">
        <v>110828527</v>
      </c>
      <c r="C74" s="7">
        <v>110828527</v>
      </c>
      <c r="D74" s="7">
        <v>110828527</v>
      </c>
      <c r="E74" s="7">
        <v>109242550</v>
      </c>
      <c r="F74" s="7">
        <v>109242550</v>
      </c>
      <c r="G74" s="7">
        <v>109242550</v>
      </c>
    </row>
    <row r="75" spans="1:7" x14ac:dyDescent="0.2">
      <c r="A75" s="8" t="s">
        <v>11</v>
      </c>
      <c r="B75" s="7">
        <v>864232120.22000003</v>
      </c>
      <c r="C75" s="7">
        <v>869821830.22000003</v>
      </c>
      <c r="D75" s="7">
        <v>937074915.47000003</v>
      </c>
      <c r="E75" s="7">
        <v>669041739.99000001</v>
      </c>
      <c r="F75" s="7">
        <v>674310600.99000001</v>
      </c>
      <c r="G75" s="7">
        <v>675630486.99000001</v>
      </c>
    </row>
    <row r="76" spans="1:7" x14ac:dyDescent="0.2">
      <c r="A76" s="78" t="s">
        <v>67</v>
      </c>
      <c r="B76" s="78"/>
      <c r="C76" s="78"/>
      <c r="D76" s="78"/>
      <c r="E76" s="78"/>
      <c r="F76" s="78"/>
      <c r="G76" s="78"/>
    </row>
    <row r="77" spans="1:7" ht="25.5" x14ac:dyDescent="0.2">
      <c r="A77" s="6" t="s">
        <v>68</v>
      </c>
      <c r="B77" s="7">
        <v>388114</v>
      </c>
      <c r="C77" s="7">
        <v>708576</v>
      </c>
      <c r="D77" s="7">
        <v>2520113</v>
      </c>
      <c r="E77" s="7">
        <v>388114</v>
      </c>
      <c r="F77" s="7">
        <v>388114</v>
      </c>
      <c r="G77" s="7">
        <v>388114</v>
      </c>
    </row>
    <row r="78" spans="1:7" x14ac:dyDescent="0.2">
      <c r="A78" s="6" t="s">
        <v>69</v>
      </c>
      <c r="B78" s="7">
        <v>19524166</v>
      </c>
      <c r="C78" s="7">
        <v>25460595</v>
      </c>
      <c r="D78" s="7">
        <v>26856645</v>
      </c>
      <c r="E78" s="7">
        <v>9153521</v>
      </c>
      <c r="F78" s="7">
        <v>9153521</v>
      </c>
      <c r="G78" s="7">
        <v>9153521</v>
      </c>
    </row>
    <row r="79" spans="1:7" ht="25.5" x14ac:dyDescent="0.2">
      <c r="A79" s="6" t="s">
        <v>70</v>
      </c>
      <c r="B79" s="7">
        <v>549442388</v>
      </c>
      <c r="C79" s="7">
        <v>632195228</v>
      </c>
      <c r="D79" s="7">
        <v>741654512</v>
      </c>
      <c r="E79" s="7">
        <v>298873313</v>
      </c>
      <c r="F79" s="7">
        <v>298873313</v>
      </c>
      <c r="G79" s="7">
        <v>298873313</v>
      </c>
    </row>
    <row r="80" spans="1:7" ht="25.5" x14ac:dyDescent="0.2">
      <c r="A80" s="6" t="s">
        <v>71</v>
      </c>
      <c r="B80" s="7">
        <v>4462806</v>
      </c>
      <c r="C80" s="7">
        <v>4462806</v>
      </c>
      <c r="D80" s="7">
        <v>26667673</v>
      </c>
      <c r="E80" s="7">
        <v>4462806</v>
      </c>
      <c r="F80" s="7">
        <v>4462806</v>
      </c>
      <c r="G80" s="7">
        <v>4462806</v>
      </c>
    </row>
    <row r="81" spans="1:7" ht="38.25" x14ac:dyDescent="0.2">
      <c r="A81" s="6" t="s">
        <v>72</v>
      </c>
      <c r="B81" s="7">
        <v>0</v>
      </c>
      <c r="C81" s="7">
        <v>0</v>
      </c>
      <c r="D81" s="7">
        <v>0</v>
      </c>
      <c r="E81" s="7">
        <v>4270367.53</v>
      </c>
      <c r="F81" s="7">
        <v>4270367.53</v>
      </c>
      <c r="G81" s="7">
        <v>4270367.53</v>
      </c>
    </row>
    <row r="82" spans="1:7" ht="25.5" x14ac:dyDescent="0.2">
      <c r="A82" s="6" t="s">
        <v>73</v>
      </c>
      <c r="B82" s="7">
        <v>87165229</v>
      </c>
      <c r="C82" s="7">
        <v>87441403</v>
      </c>
      <c r="D82" s="7">
        <v>87566927</v>
      </c>
      <c r="E82" s="7">
        <v>0</v>
      </c>
      <c r="F82" s="7">
        <v>0</v>
      </c>
      <c r="G82" s="7">
        <v>0</v>
      </c>
    </row>
    <row r="83" spans="1:7" ht="25.5" x14ac:dyDescent="0.2">
      <c r="A83" s="6" t="s">
        <v>74</v>
      </c>
      <c r="B83" s="7">
        <v>0</v>
      </c>
      <c r="C83" s="7">
        <v>0</v>
      </c>
      <c r="D83" s="7">
        <v>0</v>
      </c>
      <c r="E83" s="7">
        <v>81777386</v>
      </c>
      <c r="F83" s="7">
        <v>81777386</v>
      </c>
      <c r="G83" s="7">
        <v>81777386</v>
      </c>
    </row>
    <row r="84" spans="1:7" x14ac:dyDescent="0.2">
      <c r="A84" s="8" t="s">
        <v>11</v>
      </c>
      <c r="B84" s="7">
        <v>660982703</v>
      </c>
      <c r="C84" s="7">
        <v>750268608</v>
      </c>
      <c r="D84" s="7">
        <v>885265870</v>
      </c>
      <c r="E84" s="7">
        <v>398925507.52999997</v>
      </c>
      <c r="F84" s="7">
        <v>398925507.52999997</v>
      </c>
      <c r="G84" s="7">
        <v>398925507.52999997</v>
      </c>
    </row>
    <row r="85" spans="1:7" x14ac:dyDescent="0.2">
      <c r="A85" s="78" t="s">
        <v>75</v>
      </c>
      <c r="B85" s="78"/>
      <c r="C85" s="78"/>
      <c r="D85" s="78"/>
      <c r="E85" s="78"/>
      <c r="F85" s="78"/>
      <c r="G85" s="78"/>
    </row>
    <row r="86" spans="1:7" ht="25.5" x14ac:dyDescent="0.2">
      <c r="A86" s="6" t="s">
        <v>76</v>
      </c>
      <c r="B86" s="7">
        <v>0</v>
      </c>
      <c r="C86" s="7">
        <v>0</v>
      </c>
      <c r="D86" s="7">
        <v>0</v>
      </c>
      <c r="E86" s="7">
        <v>269644241</v>
      </c>
      <c r="F86" s="7">
        <v>348412816</v>
      </c>
      <c r="G86" s="7">
        <v>521396552</v>
      </c>
    </row>
    <row r="87" spans="1:7" ht="25.5" x14ac:dyDescent="0.2">
      <c r="A87" s="6" t="s">
        <v>77</v>
      </c>
      <c r="B87" s="7">
        <v>0</v>
      </c>
      <c r="C87" s="7">
        <v>0</v>
      </c>
      <c r="D87" s="7">
        <v>0</v>
      </c>
      <c r="E87" s="7">
        <v>2132280</v>
      </c>
      <c r="F87" s="7">
        <v>2132280</v>
      </c>
      <c r="G87" s="7">
        <v>3504040</v>
      </c>
    </row>
    <row r="88" spans="1:7" ht="25.5" x14ac:dyDescent="0.2">
      <c r="A88" s="6" t="s">
        <v>78</v>
      </c>
      <c r="B88" s="7">
        <v>377250129</v>
      </c>
      <c r="C88" s="7">
        <v>445640516</v>
      </c>
      <c r="D88" s="7">
        <v>524900592</v>
      </c>
      <c r="E88" s="7">
        <v>0</v>
      </c>
      <c r="F88" s="7">
        <v>0</v>
      </c>
      <c r="G88" s="7">
        <v>0</v>
      </c>
    </row>
    <row r="89" spans="1:7" x14ac:dyDescent="0.2">
      <c r="A89" s="8" t="s">
        <v>11</v>
      </c>
      <c r="B89" s="7">
        <v>377250129</v>
      </c>
      <c r="C89" s="7">
        <v>445640516</v>
      </c>
      <c r="D89" s="7">
        <v>524900592</v>
      </c>
      <c r="E89" s="7">
        <v>271776521</v>
      </c>
      <c r="F89" s="7">
        <v>350545096</v>
      </c>
      <c r="G89" s="7">
        <v>524900592</v>
      </c>
    </row>
    <row r="90" spans="1:7" x14ac:dyDescent="0.2">
      <c r="A90" s="78" t="s">
        <v>79</v>
      </c>
      <c r="B90" s="78"/>
      <c r="C90" s="78"/>
      <c r="D90" s="78"/>
      <c r="E90" s="78"/>
      <c r="F90" s="78"/>
      <c r="G90" s="78"/>
    </row>
    <row r="91" spans="1:7" x14ac:dyDescent="0.2">
      <c r="A91" s="6" t="s">
        <v>80</v>
      </c>
      <c r="B91" s="7">
        <v>4390647754</v>
      </c>
      <c r="C91" s="7">
        <v>4995431697</v>
      </c>
      <c r="D91" s="7">
        <v>5611323466</v>
      </c>
      <c r="E91" s="7">
        <v>2881593437</v>
      </c>
      <c r="F91" s="7">
        <v>2881593437</v>
      </c>
      <c r="G91" s="7">
        <v>3669508598</v>
      </c>
    </row>
    <row r="92" spans="1:7" ht="25.5" x14ac:dyDescent="0.2">
      <c r="A92" s="6" t="s">
        <v>81</v>
      </c>
      <c r="B92" s="7">
        <v>25042766.600000001</v>
      </c>
      <c r="C92" s="7">
        <v>31360834.399999999</v>
      </c>
      <c r="D92" s="7">
        <v>37436531.399999999</v>
      </c>
      <c r="E92" s="7">
        <v>0</v>
      </c>
      <c r="F92" s="7">
        <v>0</v>
      </c>
      <c r="G92" s="7">
        <v>0</v>
      </c>
    </row>
    <row r="93" spans="1:7" ht="25.5" x14ac:dyDescent="0.2">
      <c r="A93" s="6" t="s">
        <v>82</v>
      </c>
      <c r="B93" s="7">
        <v>53013412</v>
      </c>
      <c r="C93" s="7">
        <v>56586648</v>
      </c>
      <c r="D93" s="7">
        <v>62423914</v>
      </c>
      <c r="E93" s="7">
        <v>0</v>
      </c>
      <c r="F93" s="7">
        <v>0</v>
      </c>
      <c r="G93" s="7">
        <v>0</v>
      </c>
    </row>
    <row r="94" spans="1:7" x14ac:dyDescent="0.2">
      <c r="A94" s="6" t="s">
        <v>83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300000000</v>
      </c>
    </row>
    <row r="95" spans="1:7" ht="25.5" x14ac:dyDescent="0.2">
      <c r="A95" s="6" t="s">
        <v>84</v>
      </c>
      <c r="B95" s="7">
        <v>54323946</v>
      </c>
      <c r="C95" s="7">
        <v>86932352</v>
      </c>
      <c r="D95" s="7">
        <v>112353129</v>
      </c>
      <c r="E95" s="7">
        <v>0</v>
      </c>
      <c r="F95" s="7">
        <v>0</v>
      </c>
      <c r="G95" s="7">
        <v>0</v>
      </c>
    </row>
    <row r="96" spans="1:7" x14ac:dyDescent="0.2">
      <c r="A96" s="8" t="s">
        <v>11</v>
      </c>
      <c r="B96" s="7">
        <v>4523027878.6000004</v>
      </c>
      <c r="C96" s="7">
        <v>5170311531.3999996</v>
      </c>
      <c r="D96" s="7">
        <v>5823537040.3999996</v>
      </c>
      <c r="E96" s="7">
        <v>2881593437</v>
      </c>
      <c r="F96" s="7">
        <v>2881593437</v>
      </c>
      <c r="G96" s="7">
        <v>3969508598</v>
      </c>
    </row>
    <row r="97" spans="1:7" x14ac:dyDescent="0.2">
      <c r="A97" s="78" t="s">
        <v>85</v>
      </c>
      <c r="B97" s="78"/>
      <c r="C97" s="78"/>
      <c r="D97" s="78"/>
      <c r="E97" s="78"/>
      <c r="F97" s="78"/>
      <c r="G97" s="78"/>
    </row>
    <row r="98" spans="1:7" ht="25.5" x14ac:dyDescent="0.2">
      <c r="A98" s="6" t="s">
        <v>86</v>
      </c>
      <c r="B98" s="7">
        <v>0</v>
      </c>
      <c r="C98" s="7">
        <v>0</v>
      </c>
      <c r="D98" s="7">
        <v>0</v>
      </c>
      <c r="E98" s="7">
        <v>6519052</v>
      </c>
      <c r="F98" s="7">
        <v>6519052</v>
      </c>
      <c r="G98" s="7">
        <v>6519052</v>
      </c>
    </row>
    <row r="99" spans="1:7" ht="25.5" x14ac:dyDescent="0.2">
      <c r="A99" s="6" t="s">
        <v>87</v>
      </c>
      <c r="B99" s="7">
        <v>8182230</v>
      </c>
      <c r="C99" s="7">
        <v>8182230</v>
      </c>
      <c r="D99" s="7">
        <v>30974823</v>
      </c>
      <c r="E99" s="7">
        <v>0</v>
      </c>
      <c r="F99" s="7">
        <v>0</v>
      </c>
      <c r="G99" s="7">
        <v>0</v>
      </c>
    </row>
    <row r="100" spans="1:7" x14ac:dyDescent="0.2">
      <c r="A100" s="8" t="s">
        <v>11</v>
      </c>
      <c r="B100" s="7">
        <v>8182230</v>
      </c>
      <c r="C100" s="7">
        <v>8182230</v>
      </c>
      <c r="D100" s="7">
        <v>30974823</v>
      </c>
      <c r="E100" s="7">
        <v>6519052</v>
      </c>
      <c r="F100" s="7">
        <v>6519052</v>
      </c>
      <c r="G100" s="7">
        <v>6519052</v>
      </c>
    </row>
    <row r="101" spans="1:7" x14ac:dyDescent="0.2">
      <c r="A101" s="78" t="s">
        <v>88</v>
      </c>
      <c r="B101" s="78"/>
      <c r="C101" s="78"/>
      <c r="D101" s="78"/>
      <c r="E101" s="78"/>
      <c r="F101" s="78"/>
      <c r="G101" s="78"/>
    </row>
    <row r="102" spans="1:7" ht="25.5" x14ac:dyDescent="0.2">
      <c r="A102" s="6" t="s">
        <v>89</v>
      </c>
      <c r="B102" s="7">
        <v>0</v>
      </c>
      <c r="C102" s="7">
        <v>0</v>
      </c>
      <c r="D102" s="7">
        <v>0</v>
      </c>
      <c r="E102" s="7">
        <v>19119001</v>
      </c>
      <c r="F102" s="7">
        <v>19119001</v>
      </c>
      <c r="G102" s="7">
        <v>19119001</v>
      </c>
    </row>
    <row r="103" spans="1:7" ht="25.5" x14ac:dyDescent="0.2">
      <c r="A103" s="6" t="s">
        <v>90</v>
      </c>
      <c r="B103" s="7">
        <v>0</v>
      </c>
      <c r="C103" s="7">
        <v>0</v>
      </c>
      <c r="D103" s="7">
        <v>0</v>
      </c>
      <c r="E103" s="7">
        <v>2000000</v>
      </c>
      <c r="F103" s="7">
        <v>2000000</v>
      </c>
      <c r="G103" s="7">
        <v>2000000</v>
      </c>
    </row>
    <row r="104" spans="1:7" x14ac:dyDescent="0.2">
      <c r="A104" s="6" t="s">
        <v>91</v>
      </c>
      <c r="B104" s="7">
        <v>0</v>
      </c>
      <c r="C104" s="7">
        <v>0</v>
      </c>
      <c r="D104" s="7">
        <v>0</v>
      </c>
      <c r="E104" s="7">
        <v>79010945</v>
      </c>
      <c r="F104" s="7">
        <v>79010945</v>
      </c>
      <c r="G104" s="7">
        <v>79010945</v>
      </c>
    </row>
    <row r="105" spans="1:7" ht="38.25" x14ac:dyDescent="0.2">
      <c r="A105" s="6" t="s">
        <v>92</v>
      </c>
      <c r="B105" s="7">
        <v>0</v>
      </c>
      <c r="C105" s="7">
        <v>0</v>
      </c>
      <c r="D105" s="7">
        <v>0</v>
      </c>
      <c r="E105" s="7">
        <v>23941000</v>
      </c>
      <c r="F105" s="7">
        <v>23941000</v>
      </c>
      <c r="G105" s="7">
        <v>23941000</v>
      </c>
    </row>
    <row r="106" spans="1:7" ht="25.5" x14ac:dyDescent="0.2">
      <c r="A106" s="6" t="s">
        <v>93</v>
      </c>
      <c r="B106" s="7">
        <v>0</v>
      </c>
      <c r="C106" s="7">
        <v>0</v>
      </c>
      <c r="D106" s="7">
        <v>0</v>
      </c>
      <c r="E106" s="7">
        <v>27950944</v>
      </c>
      <c r="F106" s="7">
        <v>27950944</v>
      </c>
      <c r="G106" s="7">
        <v>27950944</v>
      </c>
    </row>
    <row r="107" spans="1:7" ht="25.5" x14ac:dyDescent="0.2">
      <c r="A107" s="6" t="s">
        <v>94</v>
      </c>
      <c r="B107" s="7">
        <v>159361232</v>
      </c>
      <c r="C107" s="7">
        <v>159677821</v>
      </c>
      <c r="D107" s="7">
        <v>160860856</v>
      </c>
      <c r="E107" s="7">
        <v>3500000</v>
      </c>
      <c r="F107" s="7">
        <v>3500000</v>
      </c>
      <c r="G107" s="7">
        <v>3500000</v>
      </c>
    </row>
    <row r="108" spans="1:7" x14ac:dyDescent="0.2">
      <c r="A108" s="6" t="s">
        <v>95</v>
      </c>
      <c r="B108" s="7">
        <v>0</v>
      </c>
      <c r="C108" s="7">
        <v>0</v>
      </c>
      <c r="D108" s="7">
        <v>0</v>
      </c>
      <c r="E108" s="7">
        <v>2500000</v>
      </c>
      <c r="F108" s="7">
        <v>2500000</v>
      </c>
      <c r="G108" s="7">
        <v>2500000</v>
      </c>
    </row>
    <row r="109" spans="1:7" x14ac:dyDescent="0.2">
      <c r="A109" s="8" t="s">
        <v>11</v>
      </c>
      <c r="B109" s="7">
        <v>159361232</v>
      </c>
      <c r="C109" s="7">
        <v>159677821</v>
      </c>
      <c r="D109" s="7">
        <v>160860856</v>
      </c>
      <c r="E109" s="7">
        <v>158021890</v>
      </c>
      <c r="F109" s="7">
        <v>158021890</v>
      </c>
      <c r="G109" s="7">
        <v>158021890</v>
      </c>
    </row>
    <row r="110" spans="1:7" x14ac:dyDescent="0.2">
      <c r="A110" s="78" t="s">
        <v>96</v>
      </c>
      <c r="B110" s="78"/>
      <c r="C110" s="78"/>
      <c r="D110" s="78"/>
      <c r="E110" s="78"/>
      <c r="F110" s="78"/>
      <c r="G110" s="78"/>
    </row>
    <row r="111" spans="1:7" ht="25.5" x14ac:dyDescent="0.2">
      <c r="A111" s="6" t="s">
        <v>97</v>
      </c>
      <c r="B111" s="7">
        <v>377912</v>
      </c>
      <c r="C111" s="7">
        <v>377912</v>
      </c>
      <c r="D111" s="7">
        <v>377912</v>
      </c>
      <c r="E111" s="7">
        <v>0</v>
      </c>
      <c r="F111" s="7">
        <v>0</v>
      </c>
      <c r="G111" s="7">
        <v>0</v>
      </c>
    </row>
    <row r="112" spans="1:7" x14ac:dyDescent="0.2">
      <c r="A112" s="8" t="s">
        <v>11</v>
      </c>
      <c r="B112" s="7">
        <v>377912</v>
      </c>
      <c r="C112" s="7">
        <v>377912</v>
      </c>
      <c r="D112" s="7">
        <v>377912</v>
      </c>
      <c r="E112" s="7">
        <v>0</v>
      </c>
      <c r="F112" s="7">
        <v>0</v>
      </c>
      <c r="G112" s="7">
        <v>0</v>
      </c>
    </row>
    <row r="113" spans="1:7" x14ac:dyDescent="0.2">
      <c r="A113" s="78" t="s">
        <v>98</v>
      </c>
      <c r="B113" s="78"/>
      <c r="C113" s="78"/>
      <c r="D113" s="78"/>
      <c r="E113" s="78"/>
      <c r="F113" s="78"/>
      <c r="G113" s="78"/>
    </row>
    <row r="114" spans="1:7" ht="25.5" x14ac:dyDescent="0.2">
      <c r="A114" s="6" t="s">
        <v>99</v>
      </c>
      <c r="B114" s="7">
        <v>1973109835.2</v>
      </c>
      <c r="C114" s="7">
        <v>2555753204</v>
      </c>
      <c r="D114" s="7">
        <v>2592214174.4000001</v>
      </c>
      <c r="E114" s="7">
        <v>1244160426.4000001</v>
      </c>
      <c r="F114" s="7">
        <v>1244160426.4000001</v>
      </c>
      <c r="G114" s="7">
        <v>2489707080.8000002</v>
      </c>
    </row>
    <row r="115" spans="1:7" x14ac:dyDescent="0.2">
      <c r="A115" s="8" t="s">
        <v>11</v>
      </c>
      <c r="B115" s="7">
        <v>1973109835.2</v>
      </c>
      <c r="C115" s="7">
        <v>2555753204</v>
      </c>
      <c r="D115" s="7">
        <v>2592214174.4000001</v>
      </c>
      <c r="E115" s="7">
        <v>1244160426.4000001</v>
      </c>
      <c r="F115" s="7">
        <v>1244160426.4000001</v>
      </c>
      <c r="G115" s="7">
        <v>2489707080.8000002</v>
      </c>
    </row>
    <row r="116" spans="1:7" x14ac:dyDescent="0.2">
      <c r="A116" s="78" t="s">
        <v>100</v>
      </c>
      <c r="B116" s="78"/>
      <c r="C116" s="78"/>
      <c r="D116" s="78"/>
      <c r="E116" s="78"/>
      <c r="F116" s="78"/>
      <c r="G116" s="78"/>
    </row>
    <row r="117" spans="1:7" x14ac:dyDescent="0.2">
      <c r="A117" s="6" t="s">
        <v>101</v>
      </c>
      <c r="B117" s="7">
        <v>1333039</v>
      </c>
      <c r="C117" s="7">
        <v>1667647</v>
      </c>
      <c r="D117" s="7">
        <v>2759517</v>
      </c>
      <c r="E117" s="7">
        <v>0</v>
      </c>
      <c r="F117" s="7">
        <v>0</v>
      </c>
      <c r="G117" s="7">
        <v>0</v>
      </c>
    </row>
    <row r="118" spans="1:7" x14ac:dyDescent="0.2">
      <c r="A118" s="6" t="s">
        <v>102</v>
      </c>
      <c r="B118" s="7">
        <v>0</v>
      </c>
      <c r="C118" s="7">
        <v>0</v>
      </c>
      <c r="D118" s="7">
        <v>0</v>
      </c>
      <c r="E118" s="7">
        <v>1106898</v>
      </c>
      <c r="F118" s="7">
        <v>1106898</v>
      </c>
      <c r="G118" s="7">
        <v>1106898</v>
      </c>
    </row>
    <row r="119" spans="1:7" x14ac:dyDescent="0.2">
      <c r="A119" s="8" t="s">
        <v>11</v>
      </c>
      <c r="B119" s="7">
        <v>1333039</v>
      </c>
      <c r="C119" s="7">
        <v>1667647</v>
      </c>
      <c r="D119" s="7">
        <v>2759517</v>
      </c>
      <c r="E119" s="7">
        <v>1106898</v>
      </c>
      <c r="F119" s="7">
        <v>1106898</v>
      </c>
      <c r="G119" s="7">
        <v>1106898</v>
      </c>
    </row>
    <row r="120" spans="1:7" x14ac:dyDescent="0.2">
      <c r="A120" s="78" t="s">
        <v>103</v>
      </c>
      <c r="B120" s="78"/>
      <c r="C120" s="78"/>
      <c r="D120" s="78"/>
      <c r="E120" s="78"/>
      <c r="F120" s="78"/>
      <c r="G120" s="78"/>
    </row>
    <row r="121" spans="1:7" ht="25.5" x14ac:dyDescent="0.2">
      <c r="A121" s="6" t="s">
        <v>104</v>
      </c>
      <c r="B121" s="7">
        <v>190783278</v>
      </c>
      <c r="C121" s="7">
        <v>205463969</v>
      </c>
      <c r="D121" s="7">
        <v>254313146</v>
      </c>
      <c r="E121" s="7">
        <v>123217860</v>
      </c>
      <c r="F121" s="7">
        <v>205463154</v>
      </c>
      <c r="G121" s="7">
        <v>205463154</v>
      </c>
    </row>
    <row r="122" spans="1:7" x14ac:dyDescent="0.2">
      <c r="A122" s="6" t="s">
        <v>105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888000</v>
      </c>
    </row>
    <row r="123" spans="1:7" ht="25.5" x14ac:dyDescent="0.2">
      <c r="A123" s="6" t="s">
        <v>106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83966434.709999993</v>
      </c>
    </row>
    <row r="124" spans="1:7" ht="25.5" x14ac:dyDescent="0.2">
      <c r="A124" s="6" t="s">
        <v>107</v>
      </c>
      <c r="B124" s="7">
        <v>0</v>
      </c>
      <c r="C124" s="7">
        <v>0</v>
      </c>
      <c r="D124" s="7">
        <v>0</v>
      </c>
      <c r="E124" s="7">
        <v>0</v>
      </c>
      <c r="F124" s="7">
        <v>425204</v>
      </c>
      <c r="G124" s="7">
        <v>425204</v>
      </c>
    </row>
    <row r="125" spans="1:7" ht="25.5" x14ac:dyDescent="0.2">
      <c r="A125" s="6" t="s">
        <v>108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41176150.799999997</v>
      </c>
    </row>
    <row r="126" spans="1:7" x14ac:dyDescent="0.2">
      <c r="A126" s="6" t="s">
        <v>109</v>
      </c>
      <c r="B126" s="7">
        <v>1091342133.2</v>
      </c>
      <c r="C126" s="7">
        <v>1225385147.2</v>
      </c>
      <c r="D126" s="7">
        <v>1379176829.2</v>
      </c>
      <c r="E126" s="7">
        <v>0</v>
      </c>
      <c r="F126" s="7">
        <v>0</v>
      </c>
      <c r="G126" s="7">
        <v>0</v>
      </c>
    </row>
    <row r="127" spans="1:7" ht="25.5" x14ac:dyDescent="0.2">
      <c r="A127" s="6" t="s">
        <v>110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863040</v>
      </c>
    </row>
    <row r="128" spans="1:7" x14ac:dyDescent="0.2">
      <c r="A128" s="8" t="s">
        <v>11</v>
      </c>
      <c r="B128" s="7">
        <v>1282125411.2</v>
      </c>
      <c r="C128" s="7">
        <v>1430849116.2</v>
      </c>
      <c r="D128" s="7">
        <v>1633489975.2</v>
      </c>
      <c r="E128" s="7">
        <v>123217860</v>
      </c>
      <c r="F128" s="7">
        <v>205888358</v>
      </c>
      <c r="G128" s="7">
        <v>332781983.50999999</v>
      </c>
    </row>
    <row r="129" spans="1:7" x14ac:dyDescent="0.2">
      <c r="A129" s="78" t="s">
        <v>111</v>
      </c>
      <c r="B129" s="78"/>
      <c r="C129" s="78"/>
      <c r="D129" s="78"/>
      <c r="E129" s="78"/>
      <c r="F129" s="78"/>
      <c r="G129" s="78"/>
    </row>
    <row r="130" spans="1:7" x14ac:dyDescent="0.2">
      <c r="A130" s="6" t="s">
        <v>112</v>
      </c>
      <c r="B130" s="7">
        <v>746632</v>
      </c>
      <c r="C130" s="7">
        <v>746632</v>
      </c>
      <c r="D130" s="7">
        <v>1004449</v>
      </c>
      <c r="E130" s="7">
        <v>0</v>
      </c>
      <c r="F130" s="7">
        <v>0</v>
      </c>
      <c r="G130" s="7">
        <v>0</v>
      </c>
    </row>
    <row r="131" spans="1:7" x14ac:dyDescent="0.2">
      <c r="A131" s="8" t="s">
        <v>11</v>
      </c>
      <c r="B131" s="7">
        <v>746632</v>
      </c>
      <c r="C131" s="7">
        <v>746632</v>
      </c>
      <c r="D131" s="7">
        <v>1004449</v>
      </c>
      <c r="E131" s="7">
        <v>0</v>
      </c>
      <c r="F131" s="7">
        <v>0</v>
      </c>
      <c r="G131" s="7">
        <v>0</v>
      </c>
    </row>
    <row r="132" spans="1:7" x14ac:dyDescent="0.2">
      <c r="A132" s="78" t="s">
        <v>113</v>
      </c>
      <c r="B132" s="78"/>
      <c r="C132" s="78"/>
      <c r="D132" s="78"/>
      <c r="E132" s="78"/>
      <c r="F132" s="78"/>
      <c r="G132" s="78"/>
    </row>
    <row r="133" spans="1:7" ht="25.5" x14ac:dyDescent="0.2">
      <c r="A133" s="6" t="s">
        <v>114</v>
      </c>
      <c r="B133" s="7">
        <v>0</v>
      </c>
      <c r="C133" s="7">
        <v>0</v>
      </c>
      <c r="D133" s="7">
        <v>0</v>
      </c>
      <c r="E133" s="7">
        <v>146678</v>
      </c>
      <c r="F133" s="7">
        <v>146678</v>
      </c>
      <c r="G133" s="7">
        <v>146678</v>
      </c>
    </row>
    <row r="134" spans="1:7" ht="25.5" x14ac:dyDescent="0.2">
      <c r="A134" s="6" t="s">
        <v>115</v>
      </c>
      <c r="B134" s="7">
        <v>146678</v>
      </c>
      <c r="C134" s="7">
        <v>146678</v>
      </c>
      <c r="D134" s="7">
        <v>146678</v>
      </c>
      <c r="E134" s="7">
        <v>0</v>
      </c>
      <c r="F134" s="7">
        <v>0</v>
      </c>
      <c r="G134" s="7">
        <v>0</v>
      </c>
    </row>
    <row r="135" spans="1:7" x14ac:dyDescent="0.2">
      <c r="A135" s="8" t="s">
        <v>11</v>
      </c>
      <c r="B135" s="7">
        <v>146678</v>
      </c>
      <c r="C135" s="7">
        <v>146678</v>
      </c>
      <c r="D135" s="7">
        <v>146678</v>
      </c>
      <c r="E135" s="7">
        <v>146678</v>
      </c>
      <c r="F135" s="7">
        <v>146678</v>
      </c>
      <c r="G135" s="7">
        <v>146678</v>
      </c>
    </row>
    <row r="136" spans="1:7" x14ac:dyDescent="0.2">
      <c r="A136" s="78" t="s">
        <v>116</v>
      </c>
      <c r="B136" s="78"/>
      <c r="C136" s="78"/>
      <c r="D136" s="78"/>
      <c r="E136" s="78"/>
      <c r="F136" s="78"/>
      <c r="G136" s="78"/>
    </row>
    <row r="137" spans="1:7" ht="25.5" x14ac:dyDescent="0.2">
      <c r="A137" s="6" t="s">
        <v>117</v>
      </c>
      <c r="B137" s="7">
        <v>86276657</v>
      </c>
      <c r="C137" s="7">
        <v>88741606</v>
      </c>
      <c r="D137" s="7">
        <v>90906104</v>
      </c>
      <c r="E137" s="7">
        <v>0</v>
      </c>
      <c r="F137" s="7">
        <v>0</v>
      </c>
      <c r="G137" s="7">
        <v>0</v>
      </c>
    </row>
    <row r="138" spans="1:7" x14ac:dyDescent="0.2">
      <c r="A138" s="8" t="s">
        <v>11</v>
      </c>
      <c r="B138" s="7">
        <v>86276657</v>
      </c>
      <c r="C138" s="7">
        <v>88741606</v>
      </c>
      <c r="D138" s="7">
        <v>90906104</v>
      </c>
      <c r="E138" s="7">
        <v>0</v>
      </c>
      <c r="F138" s="7">
        <v>0</v>
      </c>
      <c r="G138" s="7">
        <v>0</v>
      </c>
    </row>
  </sheetData>
  <mergeCells count="28">
    <mergeCell ref="A113:G113"/>
    <mergeCell ref="A116:G116"/>
    <mergeCell ref="A66:G66"/>
    <mergeCell ref="A76:G76"/>
    <mergeCell ref="A120:G120"/>
    <mergeCell ref="A129:G129"/>
    <mergeCell ref="A132:G132"/>
    <mergeCell ref="A136:G136"/>
    <mergeCell ref="A90:G90"/>
    <mergeCell ref="A97:G97"/>
    <mergeCell ref="A101:G101"/>
    <mergeCell ref="A110:G110"/>
    <mergeCell ref="A85:G85"/>
    <mergeCell ref="A9:G9"/>
    <mergeCell ref="A12:G12"/>
    <mergeCell ref="A15:G15"/>
    <mergeCell ref="A23:G23"/>
    <mergeCell ref="A34:G34"/>
    <mergeCell ref="A42:G42"/>
    <mergeCell ref="A47:G47"/>
    <mergeCell ref="A53:G53"/>
    <mergeCell ref="A62:G62"/>
    <mergeCell ref="A1:G1"/>
    <mergeCell ref="A2:G2"/>
    <mergeCell ref="A3:G3"/>
    <mergeCell ref="A5:A6"/>
    <mergeCell ref="B5:D5"/>
    <mergeCell ref="E5:G5"/>
  </mergeCells>
  <pageMargins left="0.79" right="0.79" top="0.98" bottom="0.98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E1" zoomScale="130" zoomScaleNormal="130" workbookViewId="0">
      <selection activeCell="I9" sqref="I9:I14"/>
    </sheetView>
  </sheetViews>
  <sheetFormatPr baseColWidth="10" defaultRowHeight="12.75" x14ac:dyDescent="0.2"/>
  <cols>
    <col min="1" max="1" width="6.7109375" style="19" customWidth="1"/>
    <col min="2" max="2" width="35.28515625" customWidth="1"/>
    <col min="3" max="3" width="17.85546875" customWidth="1"/>
    <col min="4" max="4" width="17.140625" customWidth="1"/>
    <col min="5" max="5" width="17" customWidth="1"/>
    <col min="6" max="6" width="16.28515625" customWidth="1"/>
    <col min="7" max="7" width="17.7109375" customWidth="1"/>
    <col min="8" max="8" width="17.140625" customWidth="1"/>
    <col min="9" max="9" width="22.85546875" customWidth="1"/>
  </cols>
  <sheetData>
    <row r="1" spans="1:9" s="1" customFormat="1" ht="17.25" customHeight="1" x14ac:dyDescent="0.2">
      <c r="A1" s="18"/>
      <c r="B1" s="13" t="s">
        <v>0</v>
      </c>
      <c r="C1" s="13"/>
      <c r="D1" s="13"/>
      <c r="E1" s="13"/>
      <c r="F1" s="13"/>
      <c r="G1" s="13"/>
      <c r="H1" s="13"/>
    </row>
    <row r="2" spans="1:9" ht="17.25" customHeight="1" x14ac:dyDescent="0.2">
      <c r="A2" s="18"/>
      <c r="B2" s="13" t="s">
        <v>1</v>
      </c>
      <c r="C2" s="13"/>
      <c r="D2" s="13"/>
      <c r="E2" s="13"/>
      <c r="F2" s="13"/>
      <c r="G2" s="13"/>
      <c r="H2" s="13"/>
    </row>
    <row r="3" spans="1:9" ht="17.25" customHeight="1" x14ac:dyDescent="0.2">
      <c r="A3" s="18"/>
      <c r="B3" s="13" t="s">
        <v>2</v>
      </c>
      <c r="C3" s="13"/>
      <c r="D3" s="13"/>
      <c r="E3" s="13"/>
      <c r="F3" s="13"/>
      <c r="G3" s="13"/>
      <c r="H3" s="13"/>
    </row>
    <row r="4" spans="1:9" x14ac:dyDescent="0.2">
      <c r="B4" s="2"/>
      <c r="C4" s="7">
        <f t="shared" ref="C4:H4" si="0">+C7-C8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</row>
    <row r="5" spans="1:9" x14ac:dyDescent="0.2">
      <c r="B5" s="76" t="s">
        <v>3</v>
      </c>
      <c r="C5" s="77" t="s">
        <v>4</v>
      </c>
      <c r="D5" s="77"/>
      <c r="E5" s="77"/>
      <c r="F5" s="77" t="s">
        <v>5</v>
      </c>
      <c r="G5" s="77"/>
      <c r="H5" s="77"/>
    </row>
    <row r="6" spans="1:9" x14ac:dyDescent="0.2">
      <c r="B6" s="76"/>
      <c r="C6" s="3" t="s">
        <v>6</v>
      </c>
      <c r="D6" s="3" t="s">
        <v>7</v>
      </c>
      <c r="E6" s="3" t="s">
        <v>8</v>
      </c>
      <c r="F6" s="3" t="s">
        <v>6</v>
      </c>
      <c r="G6" s="3" t="s">
        <v>7</v>
      </c>
      <c r="H6" s="3" t="s">
        <v>8</v>
      </c>
    </row>
    <row r="7" spans="1:9" ht="18.75" customHeight="1" x14ac:dyDescent="0.2">
      <c r="B7" s="17" t="s">
        <v>214</v>
      </c>
      <c r="C7" s="26">
        <v>26665308026.639999</v>
      </c>
      <c r="D7" s="26">
        <v>29645549228.34</v>
      </c>
      <c r="E7" s="26">
        <v>34754494893.139999</v>
      </c>
      <c r="F7" s="26">
        <v>13106923303.369999</v>
      </c>
      <c r="G7" s="26">
        <v>13891689546.370001</v>
      </c>
      <c r="H7" s="26">
        <v>22116069081.279999</v>
      </c>
    </row>
    <row r="8" spans="1:9" x14ac:dyDescent="0.2">
      <c r="B8" s="9" t="s">
        <v>11</v>
      </c>
      <c r="C8" s="14">
        <f t="shared" ref="C8:H8" si="1">+C9+C11+C13+C18+C20+C26+C28+C33+C37+C40+C49+C55+C57+C63+C65+C68+C70+C72+C74+C77+C79+C81</f>
        <v>26665308026.639999</v>
      </c>
      <c r="D8" s="14">
        <f t="shared" si="1"/>
        <v>29645549228.34</v>
      </c>
      <c r="E8" s="14">
        <f t="shared" si="1"/>
        <v>34754494893.139999</v>
      </c>
      <c r="F8" s="14">
        <f t="shared" si="1"/>
        <v>13106923303.369999</v>
      </c>
      <c r="G8" s="14">
        <f t="shared" si="1"/>
        <v>13891689546.370001</v>
      </c>
      <c r="H8" s="14">
        <f t="shared" si="1"/>
        <v>22116069081.279999</v>
      </c>
    </row>
    <row r="9" spans="1:9" x14ac:dyDescent="0.2">
      <c r="A9" s="30" t="s">
        <v>194</v>
      </c>
      <c r="B9" s="31" t="s">
        <v>139</v>
      </c>
      <c r="C9" s="32">
        <f t="shared" ref="C9:H9" si="2">+C10</f>
        <v>1483569</v>
      </c>
      <c r="D9" s="32">
        <f t="shared" si="2"/>
        <v>1483569</v>
      </c>
      <c r="E9" s="32">
        <f t="shared" si="2"/>
        <v>1483569</v>
      </c>
      <c r="F9" s="32">
        <f t="shared" si="2"/>
        <v>1483569</v>
      </c>
      <c r="G9" s="32">
        <f t="shared" si="2"/>
        <v>1483569</v>
      </c>
      <c r="H9" s="32">
        <f t="shared" si="2"/>
        <v>1483569</v>
      </c>
      <c r="I9" s="79" t="s">
        <v>217</v>
      </c>
    </row>
    <row r="10" spans="1:9" x14ac:dyDescent="0.2">
      <c r="A10" s="33">
        <v>101</v>
      </c>
      <c r="B10" s="34" t="s">
        <v>140</v>
      </c>
      <c r="C10" s="35">
        <v>1483569</v>
      </c>
      <c r="D10" s="35">
        <v>1483569</v>
      </c>
      <c r="E10" s="35">
        <v>1483569</v>
      </c>
      <c r="F10" s="35">
        <v>1483569</v>
      </c>
      <c r="G10" s="35">
        <v>1483569</v>
      </c>
      <c r="H10" s="35">
        <v>1483569</v>
      </c>
      <c r="I10" s="79"/>
    </row>
    <row r="11" spans="1:9" x14ac:dyDescent="0.2">
      <c r="A11" s="22" t="s">
        <v>215</v>
      </c>
      <c r="B11" s="12" t="s">
        <v>141</v>
      </c>
      <c r="C11" s="15">
        <f t="shared" ref="C11:H11" si="3">+C12</f>
        <v>1674540</v>
      </c>
      <c r="D11" s="15">
        <f t="shared" si="3"/>
        <v>4655571</v>
      </c>
      <c r="E11" s="15">
        <f t="shared" si="3"/>
        <v>4655571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79"/>
    </row>
    <row r="12" spans="1:9" x14ac:dyDescent="0.2">
      <c r="A12" s="21">
        <v>113</v>
      </c>
      <c r="B12" s="11" t="s">
        <v>141</v>
      </c>
      <c r="C12" s="16">
        <v>1674540</v>
      </c>
      <c r="D12" s="16">
        <v>4655571</v>
      </c>
      <c r="E12" s="16">
        <v>4655571</v>
      </c>
      <c r="F12" s="16">
        <v>0</v>
      </c>
      <c r="G12" s="16">
        <v>0</v>
      </c>
      <c r="H12" s="16">
        <v>0</v>
      </c>
      <c r="I12" s="79"/>
    </row>
    <row r="13" spans="1:9" x14ac:dyDescent="0.2">
      <c r="A13" s="20" t="s">
        <v>195</v>
      </c>
      <c r="B13" s="12" t="s">
        <v>142</v>
      </c>
      <c r="C13" s="15">
        <f t="shared" ref="C13:H13" si="4">SUM(C14:C17)</f>
        <v>3029162065.9499998</v>
      </c>
      <c r="D13" s="15">
        <f t="shared" si="4"/>
        <v>3558979543.3000002</v>
      </c>
      <c r="E13" s="15">
        <f t="shared" si="4"/>
        <v>3870210434.9000001</v>
      </c>
      <c r="F13" s="15">
        <f t="shared" si="4"/>
        <v>1463769871.2</v>
      </c>
      <c r="G13" s="15">
        <f t="shared" si="4"/>
        <v>1463769871.2</v>
      </c>
      <c r="H13" s="15">
        <f t="shared" si="4"/>
        <v>1950809775.2</v>
      </c>
      <c r="I13" s="79"/>
    </row>
    <row r="14" spans="1:9" x14ac:dyDescent="0.2">
      <c r="A14" s="23"/>
      <c r="B14" s="11" t="s">
        <v>201</v>
      </c>
      <c r="C14" s="16">
        <v>3029162065.9499998</v>
      </c>
      <c r="D14" s="16">
        <v>3558979543.3000002</v>
      </c>
      <c r="E14" s="16">
        <v>3870210434.9000001</v>
      </c>
      <c r="F14" s="16">
        <v>113361602</v>
      </c>
      <c r="G14" s="16">
        <v>113361602</v>
      </c>
      <c r="H14" s="16">
        <v>113361602</v>
      </c>
      <c r="I14" s="79"/>
    </row>
    <row r="15" spans="1:9" x14ac:dyDescent="0.2">
      <c r="A15" s="23" t="s">
        <v>118</v>
      </c>
      <c r="B15" s="11" t="s">
        <v>143</v>
      </c>
      <c r="C15" s="16">
        <v>0</v>
      </c>
      <c r="D15" s="16">
        <v>0</v>
      </c>
      <c r="E15" s="16">
        <v>0</v>
      </c>
      <c r="F15" s="16">
        <v>1075579928.2</v>
      </c>
      <c r="G15" s="16">
        <v>1075579928.2</v>
      </c>
      <c r="H15" s="16">
        <v>1562619832.2</v>
      </c>
    </row>
    <row r="16" spans="1:9" x14ac:dyDescent="0.2">
      <c r="A16" s="23" t="s">
        <v>119</v>
      </c>
      <c r="B16" s="11" t="s">
        <v>144</v>
      </c>
      <c r="C16" s="16">
        <v>0</v>
      </c>
      <c r="D16" s="16">
        <v>0</v>
      </c>
      <c r="E16" s="16">
        <v>0</v>
      </c>
      <c r="F16" s="16">
        <v>102277871</v>
      </c>
      <c r="G16" s="16">
        <v>102277871</v>
      </c>
      <c r="H16" s="16">
        <v>102277871</v>
      </c>
    </row>
    <row r="17" spans="1:8" x14ac:dyDescent="0.2">
      <c r="A17" s="23" t="s">
        <v>120</v>
      </c>
      <c r="B17" s="11" t="s">
        <v>145</v>
      </c>
      <c r="C17" s="16">
        <v>0</v>
      </c>
      <c r="D17" s="16">
        <v>0</v>
      </c>
      <c r="E17" s="16">
        <v>0</v>
      </c>
      <c r="F17" s="16">
        <v>172550470</v>
      </c>
      <c r="G17" s="16">
        <v>172550470</v>
      </c>
      <c r="H17" s="16">
        <v>172550470</v>
      </c>
    </row>
    <row r="18" spans="1:8" x14ac:dyDescent="0.2">
      <c r="A18" s="20" t="s">
        <v>196</v>
      </c>
      <c r="B18" s="12" t="s">
        <v>146</v>
      </c>
      <c r="C18" s="15">
        <f t="shared" ref="C18:H18" si="5">+C19</f>
        <v>1642612958.75</v>
      </c>
      <c r="D18" s="15">
        <f t="shared" si="5"/>
        <v>1816758331.5</v>
      </c>
      <c r="E18" s="15">
        <f t="shared" si="5"/>
        <v>1960989062.5</v>
      </c>
      <c r="F18" s="15">
        <f t="shared" si="5"/>
        <v>1494685222.25</v>
      </c>
      <c r="G18" s="15">
        <f t="shared" si="5"/>
        <v>1494685222.25</v>
      </c>
      <c r="H18" s="15">
        <f t="shared" si="5"/>
        <v>1494685222.25</v>
      </c>
    </row>
    <row r="19" spans="1:8" x14ac:dyDescent="0.2">
      <c r="A19" s="21"/>
      <c r="B19" s="11" t="s">
        <v>202</v>
      </c>
      <c r="C19" s="16">
        <v>1642612958.75</v>
      </c>
      <c r="D19" s="16">
        <v>1816758331.5</v>
      </c>
      <c r="E19" s="16">
        <v>1960989062.5</v>
      </c>
      <c r="F19" s="16">
        <v>1494685222.25</v>
      </c>
      <c r="G19" s="16">
        <v>1494685222.25</v>
      </c>
      <c r="H19" s="16">
        <v>1494685222.25</v>
      </c>
    </row>
    <row r="20" spans="1:8" x14ac:dyDescent="0.2">
      <c r="A20" s="20" t="s">
        <v>197</v>
      </c>
      <c r="B20" s="12" t="s">
        <v>147</v>
      </c>
      <c r="C20" s="15">
        <f t="shared" ref="C20:H20" si="6">SUM(C21:C25)</f>
        <v>4301201275</v>
      </c>
      <c r="D20" s="15">
        <f t="shared" si="6"/>
        <v>4740221327</v>
      </c>
      <c r="E20" s="15">
        <f t="shared" si="6"/>
        <v>8022015924</v>
      </c>
      <c r="F20" s="15">
        <f t="shared" si="6"/>
        <v>3062450761</v>
      </c>
      <c r="G20" s="15">
        <f t="shared" si="6"/>
        <v>3680509070</v>
      </c>
      <c r="H20" s="15">
        <f t="shared" si="6"/>
        <v>8022015924</v>
      </c>
    </row>
    <row r="21" spans="1:8" ht="25.5" x14ac:dyDescent="0.2">
      <c r="A21" s="23"/>
      <c r="B21" s="11" t="s">
        <v>203</v>
      </c>
      <c r="C21" s="16">
        <v>0</v>
      </c>
      <c r="D21" s="16">
        <v>0</v>
      </c>
      <c r="E21" s="16">
        <v>3000000000</v>
      </c>
      <c r="F21" s="16">
        <v>0</v>
      </c>
      <c r="G21" s="16">
        <v>0</v>
      </c>
      <c r="H21" s="16">
        <v>3000000000</v>
      </c>
    </row>
    <row r="22" spans="1:8" ht="25.5" x14ac:dyDescent="0.2">
      <c r="A22" s="23" t="s">
        <v>121</v>
      </c>
      <c r="B22" s="11" t="s">
        <v>148</v>
      </c>
      <c r="C22" s="16">
        <v>1473421306</v>
      </c>
      <c r="D22" s="16">
        <v>1588140276</v>
      </c>
      <c r="E22" s="16">
        <v>1777034215</v>
      </c>
      <c r="F22" s="16">
        <v>1272390710</v>
      </c>
      <c r="G22" s="16">
        <v>1473421306</v>
      </c>
      <c r="H22" s="16">
        <v>1777034215</v>
      </c>
    </row>
    <row r="23" spans="1:8" ht="25.5" x14ac:dyDescent="0.2">
      <c r="A23" s="23" t="s">
        <v>122</v>
      </c>
      <c r="B23" s="11" t="s">
        <v>149</v>
      </c>
      <c r="C23" s="16">
        <v>450506283</v>
      </c>
      <c r="D23" s="16">
        <v>479899480</v>
      </c>
      <c r="E23" s="16">
        <v>550619732</v>
      </c>
      <c r="F23" s="16">
        <v>245758320</v>
      </c>
      <c r="G23" s="16">
        <v>479899480</v>
      </c>
      <c r="H23" s="16">
        <v>550619732</v>
      </c>
    </row>
    <row r="24" spans="1:8" ht="25.5" x14ac:dyDescent="0.2">
      <c r="A24" s="23" t="s">
        <v>123</v>
      </c>
      <c r="B24" s="11" t="s">
        <v>150</v>
      </c>
      <c r="C24" s="16">
        <v>329604271</v>
      </c>
      <c r="D24" s="16">
        <v>329604271</v>
      </c>
      <c r="E24" s="16">
        <v>330002015</v>
      </c>
      <c r="F24" s="16">
        <v>253440293</v>
      </c>
      <c r="G24" s="16">
        <v>329604271</v>
      </c>
      <c r="H24" s="16">
        <v>330002015</v>
      </c>
    </row>
    <row r="25" spans="1:8" x14ac:dyDescent="0.2">
      <c r="A25" s="23" t="s">
        <v>124</v>
      </c>
      <c r="B25" s="11" t="s">
        <v>151</v>
      </c>
      <c r="C25" s="16">
        <v>2047669415</v>
      </c>
      <c r="D25" s="16">
        <v>2342577300</v>
      </c>
      <c r="E25" s="16">
        <v>2364359962</v>
      </c>
      <c r="F25" s="16">
        <v>1290861438</v>
      </c>
      <c r="G25" s="16">
        <v>1397584013</v>
      </c>
      <c r="H25" s="16">
        <v>2364359962</v>
      </c>
    </row>
    <row r="26" spans="1:8" x14ac:dyDescent="0.2">
      <c r="A26" s="20" t="s">
        <v>198</v>
      </c>
      <c r="B26" s="12" t="s">
        <v>152</v>
      </c>
      <c r="C26" s="15">
        <f t="shared" ref="C26:H26" si="7">+C27</f>
        <v>1019342912</v>
      </c>
      <c r="D26" s="15">
        <f t="shared" si="7"/>
        <v>1216507242</v>
      </c>
      <c r="E26" s="15">
        <f t="shared" si="7"/>
        <v>1254003952</v>
      </c>
      <c r="F26" s="15">
        <f t="shared" si="7"/>
        <v>491347467</v>
      </c>
      <c r="G26" s="15">
        <f t="shared" si="7"/>
        <v>491347467</v>
      </c>
      <c r="H26" s="15">
        <f t="shared" si="7"/>
        <v>1251149421</v>
      </c>
    </row>
    <row r="27" spans="1:8" x14ac:dyDescent="0.2">
      <c r="A27" s="21"/>
      <c r="B27" s="11" t="s">
        <v>204</v>
      </c>
      <c r="C27" s="16">
        <v>1019342912</v>
      </c>
      <c r="D27" s="16">
        <v>1216507242</v>
      </c>
      <c r="E27" s="16">
        <v>1254003952</v>
      </c>
      <c r="F27" s="16">
        <v>491347467</v>
      </c>
      <c r="G27" s="16">
        <v>491347467</v>
      </c>
      <c r="H27" s="16">
        <v>1251149421</v>
      </c>
    </row>
    <row r="28" spans="1:8" ht="25.5" x14ac:dyDescent="0.2">
      <c r="A28" s="20" t="s">
        <v>199</v>
      </c>
      <c r="B28" s="12" t="s">
        <v>153</v>
      </c>
      <c r="C28" s="15">
        <f t="shared" ref="C28:H28" si="8">SUM(C29:C32)</f>
        <v>1089073192</v>
      </c>
      <c r="D28" s="15">
        <f t="shared" si="8"/>
        <v>1174097825</v>
      </c>
      <c r="E28" s="15">
        <f t="shared" si="8"/>
        <v>1276178063</v>
      </c>
      <c r="F28" s="15">
        <f t="shared" si="8"/>
        <v>254404625</v>
      </c>
      <c r="G28" s="15">
        <f t="shared" si="8"/>
        <v>254404625</v>
      </c>
      <c r="H28" s="15">
        <f t="shared" si="8"/>
        <v>254404625</v>
      </c>
    </row>
    <row r="29" spans="1:8" ht="25.5" x14ac:dyDescent="0.2">
      <c r="A29" s="23"/>
      <c r="B29" s="11" t="s">
        <v>205</v>
      </c>
      <c r="C29" s="16">
        <v>142006034</v>
      </c>
      <c r="D29" s="16">
        <v>142006034</v>
      </c>
      <c r="E29" s="16">
        <v>142006034</v>
      </c>
      <c r="F29" s="16">
        <v>0</v>
      </c>
      <c r="G29" s="16">
        <v>0</v>
      </c>
      <c r="H29" s="16">
        <v>0</v>
      </c>
    </row>
    <row r="30" spans="1:8" ht="25.5" x14ac:dyDescent="0.2">
      <c r="A30" s="23" t="s">
        <v>121</v>
      </c>
      <c r="B30" s="11" t="s">
        <v>154</v>
      </c>
      <c r="C30" s="16">
        <v>574356913</v>
      </c>
      <c r="D30" s="16">
        <v>659381546</v>
      </c>
      <c r="E30" s="16">
        <v>722520797</v>
      </c>
      <c r="F30" s="16">
        <v>254404625</v>
      </c>
      <c r="G30" s="16">
        <v>254404625</v>
      </c>
      <c r="H30" s="16">
        <v>254404625</v>
      </c>
    </row>
    <row r="31" spans="1:8" ht="25.5" x14ac:dyDescent="0.2">
      <c r="A31" s="23" t="s">
        <v>122</v>
      </c>
      <c r="B31" s="11" t="s">
        <v>155</v>
      </c>
      <c r="C31" s="16">
        <v>8931624</v>
      </c>
      <c r="D31" s="16">
        <v>8931624</v>
      </c>
      <c r="E31" s="16">
        <v>8931624</v>
      </c>
      <c r="F31" s="16">
        <v>0</v>
      </c>
      <c r="G31" s="16">
        <v>0</v>
      </c>
      <c r="H31" s="16">
        <v>0</v>
      </c>
    </row>
    <row r="32" spans="1:8" ht="38.25" x14ac:dyDescent="0.2">
      <c r="A32" s="23" t="s">
        <v>125</v>
      </c>
      <c r="B32" s="11" t="s">
        <v>156</v>
      </c>
      <c r="C32" s="16">
        <v>363778621</v>
      </c>
      <c r="D32" s="16">
        <v>363778621</v>
      </c>
      <c r="E32" s="16">
        <v>402719608</v>
      </c>
      <c r="F32" s="16">
        <v>0</v>
      </c>
      <c r="G32" s="16">
        <v>0</v>
      </c>
      <c r="H32" s="16">
        <v>0</v>
      </c>
    </row>
    <row r="33" spans="1:8" x14ac:dyDescent="0.2">
      <c r="A33" s="20" t="s">
        <v>200</v>
      </c>
      <c r="B33" s="12" t="s">
        <v>157</v>
      </c>
      <c r="C33" s="15">
        <f t="shared" ref="C33:H33" si="9">SUM(C34:C36)</f>
        <v>4764496269</v>
      </c>
      <c r="D33" s="15">
        <f t="shared" si="9"/>
        <v>4771551700</v>
      </c>
      <c r="E33" s="15">
        <f t="shared" si="9"/>
        <v>4771694497</v>
      </c>
      <c r="F33" s="15">
        <f t="shared" si="9"/>
        <v>1509579</v>
      </c>
      <c r="G33" s="15">
        <f t="shared" si="9"/>
        <v>1509579</v>
      </c>
      <c r="H33" s="15">
        <f t="shared" si="9"/>
        <v>1509579</v>
      </c>
    </row>
    <row r="34" spans="1:8" ht="25.5" x14ac:dyDescent="0.2">
      <c r="A34" s="23"/>
      <c r="B34" s="11" t="s">
        <v>206</v>
      </c>
      <c r="C34" s="16">
        <v>2754165023</v>
      </c>
      <c r="D34" s="16">
        <v>2761220454</v>
      </c>
      <c r="E34" s="16">
        <v>2761363251</v>
      </c>
      <c r="F34" s="16">
        <v>1509579</v>
      </c>
      <c r="G34" s="16">
        <v>1509579</v>
      </c>
      <c r="H34" s="16">
        <v>1509579</v>
      </c>
    </row>
    <row r="35" spans="1:8" ht="25.5" x14ac:dyDescent="0.2">
      <c r="A35" s="23" t="s">
        <v>122</v>
      </c>
      <c r="B35" s="11" t="s">
        <v>158</v>
      </c>
      <c r="C35" s="16">
        <v>145501</v>
      </c>
      <c r="D35" s="16">
        <v>145501</v>
      </c>
      <c r="E35" s="16">
        <v>145501</v>
      </c>
      <c r="F35" s="16">
        <v>0</v>
      </c>
      <c r="G35" s="16">
        <v>0</v>
      </c>
      <c r="H35" s="16">
        <v>0</v>
      </c>
    </row>
    <row r="36" spans="1:8" ht="25.5" x14ac:dyDescent="0.2">
      <c r="A36" s="23" t="s">
        <v>123</v>
      </c>
      <c r="B36" s="11" t="s">
        <v>159</v>
      </c>
      <c r="C36" s="16">
        <v>2010185745</v>
      </c>
      <c r="D36" s="16">
        <v>2010185745</v>
      </c>
      <c r="E36" s="16">
        <v>2010185745</v>
      </c>
      <c r="F36" s="16">
        <v>0</v>
      </c>
      <c r="G36" s="16">
        <v>0</v>
      </c>
      <c r="H36" s="16">
        <v>0</v>
      </c>
    </row>
    <row r="37" spans="1:8" x14ac:dyDescent="0.2">
      <c r="A37" s="24">
        <v>10</v>
      </c>
      <c r="B37" s="12" t="s">
        <v>160</v>
      </c>
      <c r="C37" s="15">
        <f t="shared" ref="C37:H37" si="10">SUM(C38:C39)</f>
        <v>879108787.72000003</v>
      </c>
      <c r="D37" s="15">
        <f t="shared" si="10"/>
        <v>879108787.72000003</v>
      </c>
      <c r="E37" s="15">
        <f t="shared" si="10"/>
        <v>909750913.26999998</v>
      </c>
      <c r="F37" s="15">
        <f t="shared" si="10"/>
        <v>582762199</v>
      </c>
      <c r="G37" s="15">
        <f t="shared" si="10"/>
        <v>582762199</v>
      </c>
      <c r="H37" s="15">
        <f t="shared" si="10"/>
        <v>582762199</v>
      </c>
    </row>
    <row r="38" spans="1:8" x14ac:dyDescent="0.2">
      <c r="A38" s="23"/>
      <c r="B38" s="11" t="s">
        <v>207</v>
      </c>
      <c r="C38" s="16">
        <v>879108787.72000003</v>
      </c>
      <c r="D38" s="16">
        <v>879108787.72000003</v>
      </c>
      <c r="E38" s="16">
        <v>909750913.26999998</v>
      </c>
      <c r="F38" s="16">
        <v>0</v>
      </c>
      <c r="G38" s="16">
        <v>0</v>
      </c>
      <c r="H38" s="16">
        <v>0</v>
      </c>
    </row>
    <row r="39" spans="1:8" x14ac:dyDescent="0.2">
      <c r="A39" s="23" t="s">
        <v>126</v>
      </c>
      <c r="B39" s="11" t="s">
        <v>161</v>
      </c>
      <c r="C39" s="16">
        <v>0</v>
      </c>
      <c r="D39" s="16">
        <v>0</v>
      </c>
      <c r="E39" s="16">
        <v>0</v>
      </c>
      <c r="F39" s="16">
        <v>582762199</v>
      </c>
      <c r="G39" s="16">
        <v>582762199</v>
      </c>
      <c r="H39" s="16">
        <v>582762199</v>
      </c>
    </row>
    <row r="40" spans="1:8" x14ac:dyDescent="0.2">
      <c r="A40" s="24">
        <v>11</v>
      </c>
      <c r="B40" s="12" t="s">
        <v>162</v>
      </c>
      <c r="C40" s="15">
        <f t="shared" ref="C40:H40" si="11">SUM(C41:C48)</f>
        <v>864232120.22000003</v>
      </c>
      <c r="D40" s="15">
        <f t="shared" si="11"/>
        <v>869821830.22000003</v>
      </c>
      <c r="E40" s="15">
        <f t="shared" si="11"/>
        <v>937074915.47000003</v>
      </c>
      <c r="F40" s="15">
        <f t="shared" si="11"/>
        <v>669041739.99000001</v>
      </c>
      <c r="G40" s="15">
        <f t="shared" si="11"/>
        <v>674310600.99000001</v>
      </c>
      <c r="H40" s="15">
        <f t="shared" si="11"/>
        <v>675630486.99000001</v>
      </c>
    </row>
    <row r="41" spans="1:8" x14ac:dyDescent="0.2">
      <c r="A41" s="23"/>
      <c r="B41" s="11" t="s">
        <v>208</v>
      </c>
      <c r="C41" s="16">
        <v>110828527</v>
      </c>
      <c r="D41" s="16">
        <v>110828527</v>
      </c>
      <c r="E41" s="16">
        <v>110828527</v>
      </c>
      <c r="F41" s="16">
        <v>109242550</v>
      </c>
      <c r="G41" s="16">
        <v>109242550</v>
      </c>
      <c r="H41" s="16">
        <v>109242550</v>
      </c>
    </row>
    <row r="42" spans="1:8" x14ac:dyDescent="0.2">
      <c r="A42" s="23" t="s">
        <v>127</v>
      </c>
      <c r="B42" s="11" t="s">
        <v>163</v>
      </c>
      <c r="C42" s="16">
        <v>2681644.2200000002</v>
      </c>
      <c r="D42" s="16">
        <v>2681644.2200000002</v>
      </c>
      <c r="E42" s="16">
        <v>2681644.2200000002</v>
      </c>
      <c r="F42" s="16">
        <v>924644.78</v>
      </c>
      <c r="G42" s="16">
        <v>924644.78</v>
      </c>
      <c r="H42" s="16">
        <v>924644.78</v>
      </c>
    </row>
    <row r="43" spans="1:8" x14ac:dyDescent="0.2">
      <c r="A43" s="23" t="s">
        <v>121</v>
      </c>
      <c r="B43" s="11" t="s">
        <v>164</v>
      </c>
      <c r="C43" s="16">
        <v>331761357</v>
      </c>
      <c r="D43" s="16">
        <v>331761357</v>
      </c>
      <c r="E43" s="16">
        <v>342891413</v>
      </c>
      <c r="F43" s="16">
        <v>223751333.00999999</v>
      </c>
      <c r="G43" s="16">
        <v>223751333.00999999</v>
      </c>
      <c r="H43" s="16">
        <v>223751333.00999999</v>
      </c>
    </row>
    <row r="44" spans="1:8" x14ac:dyDescent="0.2">
      <c r="A44" s="23" t="s">
        <v>128</v>
      </c>
      <c r="B44" s="11" t="s">
        <v>165</v>
      </c>
      <c r="C44" s="16">
        <v>18061902</v>
      </c>
      <c r="D44" s="16">
        <v>18978370</v>
      </c>
      <c r="E44" s="16">
        <v>20058543</v>
      </c>
      <c r="F44" s="16">
        <v>7631782</v>
      </c>
      <c r="G44" s="16">
        <v>7631782</v>
      </c>
      <c r="H44" s="16">
        <v>7631782</v>
      </c>
    </row>
    <row r="45" spans="1:8" ht="25.5" x14ac:dyDescent="0.2">
      <c r="A45" s="23" t="s">
        <v>123</v>
      </c>
      <c r="B45" s="11" t="s">
        <v>166</v>
      </c>
      <c r="C45" s="16">
        <v>303487835.89999998</v>
      </c>
      <c r="D45" s="16">
        <v>305729551.89999998</v>
      </c>
      <c r="E45" s="16">
        <v>357421591.14999998</v>
      </c>
      <c r="F45" s="16">
        <v>262323788.19999999</v>
      </c>
      <c r="G45" s="16">
        <v>262323788.19999999</v>
      </c>
      <c r="H45" s="16">
        <v>262323788.19999999</v>
      </c>
    </row>
    <row r="46" spans="1:8" ht="25.5" x14ac:dyDescent="0.2">
      <c r="A46" s="23" t="s">
        <v>124</v>
      </c>
      <c r="B46" s="11" t="s">
        <v>167</v>
      </c>
      <c r="C46" s="16">
        <v>83284251</v>
      </c>
      <c r="D46" s="16">
        <v>84395891</v>
      </c>
      <c r="E46" s="16">
        <v>86972765</v>
      </c>
      <c r="F46" s="16">
        <v>61154212</v>
      </c>
      <c r="G46" s="16">
        <v>61154212</v>
      </c>
      <c r="H46" s="16">
        <v>61154212</v>
      </c>
    </row>
    <row r="47" spans="1:8" ht="25.5" x14ac:dyDescent="0.2">
      <c r="A47" s="23" t="s">
        <v>129</v>
      </c>
      <c r="B47" s="11" t="s">
        <v>168</v>
      </c>
      <c r="C47" s="16">
        <v>4844312.0999999996</v>
      </c>
      <c r="D47" s="16">
        <v>4844312.0999999996</v>
      </c>
      <c r="E47" s="16">
        <v>4844312.0999999996</v>
      </c>
      <c r="F47" s="16">
        <v>0</v>
      </c>
      <c r="G47" s="16">
        <v>0</v>
      </c>
      <c r="H47" s="16">
        <v>0</v>
      </c>
    </row>
    <row r="48" spans="1:8" x14ac:dyDescent="0.2">
      <c r="A48" s="23" t="s">
        <v>130</v>
      </c>
      <c r="B48" s="11" t="s">
        <v>169</v>
      </c>
      <c r="C48" s="16">
        <v>9282291</v>
      </c>
      <c r="D48" s="16">
        <v>10602177</v>
      </c>
      <c r="E48" s="16">
        <v>11376120</v>
      </c>
      <c r="F48" s="16">
        <v>4013430</v>
      </c>
      <c r="G48" s="16">
        <v>9282291</v>
      </c>
      <c r="H48" s="16">
        <v>10602177</v>
      </c>
    </row>
    <row r="49" spans="1:8" x14ac:dyDescent="0.2">
      <c r="A49" s="24">
        <v>12</v>
      </c>
      <c r="B49" s="12" t="s">
        <v>170</v>
      </c>
      <c r="C49" s="15">
        <f t="shared" ref="C49:H49" si="12">SUM(C50:C54)</f>
        <v>660982703</v>
      </c>
      <c r="D49" s="15">
        <f t="shared" si="12"/>
        <v>750268608</v>
      </c>
      <c r="E49" s="15">
        <f t="shared" si="12"/>
        <v>885265870</v>
      </c>
      <c r="F49" s="15">
        <f t="shared" si="12"/>
        <v>398925507.52999997</v>
      </c>
      <c r="G49" s="15">
        <f t="shared" si="12"/>
        <v>398925507.52999997</v>
      </c>
      <c r="H49" s="15">
        <f t="shared" si="12"/>
        <v>398925507.52999997</v>
      </c>
    </row>
    <row r="50" spans="1:8" x14ac:dyDescent="0.2">
      <c r="A50" s="23"/>
      <c r="B50" s="11" t="s">
        <v>209</v>
      </c>
      <c r="C50" s="16">
        <v>87165229</v>
      </c>
      <c r="D50" s="16">
        <v>87441403</v>
      </c>
      <c r="E50" s="16">
        <v>87566927</v>
      </c>
      <c r="F50" s="16">
        <v>86047753.530000001</v>
      </c>
      <c r="G50" s="16">
        <v>86047753.530000001</v>
      </c>
      <c r="H50" s="16">
        <v>86047753.530000001</v>
      </c>
    </row>
    <row r="51" spans="1:8" ht="25.5" x14ac:dyDescent="0.2">
      <c r="A51" s="23" t="s">
        <v>131</v>
      </c>
      <c r="B51" s="11" t="s">
        <v>171</v>
      </c>
      <c r="C51" s="16">
        <v>388114</v>
      </c>
      <c r="D51" s="16">
        <v>708576</v>
      </c>
      <c r="E51" s="16">
        <v>2520113</v>
      </c>
      <c r="F51" s="16">
        <v>388114</v>
      </c>
      <c r="G51" s="16">
        <v>388114</v>
      </c>
      <c r="H51" s="16">
        <v>388114</v>
      </c>
    </row>
    <row r="52" spans="1:8" x14ac:dyDescent="0.2">
      <c r="A52" s="23" t="s">
        <v>132</v>
      </c>
      <c r="B52" s="11" t="s">
        <v>172</v>
      </c>
      <c r="C52" s="16">
        <v>19524166</v>
      </c>
      <c r="D52" s="16">
        <v>25460595</v>
      </c>
      <c r="E52" s="16">
        <v>26856645</v>
      </c>
      <c r="F52" s="16">
        <v>9153521</v>
      </c>
      <c r="G52" s="16">
        <v>9153521</v>
      </c>
      <c r="H52" s="16">
        <v>9153521</v>
      </c>
    </row>
    <row r="53" spans="1:8" ht="25.5" x14ac:dyDescent="0.2">
      <c r="A53" s="23" t="s">
        <v>133</v>
      </c>
      <c r="B53" s="11" t="s">
        <v>173</v>
      </c>
      <c r="C53" s="16">
        <v>549442388</v>
      </c>
      <c r="D53" s="16">
        <v>632195228</v>
      </c>
      <c r="E53" s="16">
        <v>741654512</v>
      </c>
      <c r="F53" s="16">
        <v>298873313</v>
      </c>
      <c r="G53" s="16">
        <v>298873313</v>
      </c>
      <c r="H53" s="16">
        <v>298873313</v>
      </c>
    </row>
    <row r="54" spans="1:8" ht="25.5" x14ac:dyDescent="0.2">
      <c r="A54" s="23" t="s">
        <v>134</v>
      </c>
      <c r="B54" s="11" t="s">
        <v>174</v>
      </c>
      <c r="C54" s="16">
        <v>4462806</v>
      </c>
      <c r="D54" s="16">
        <v>4462806</v>
      </c>
      <c r="E54" s="16">
        <v>26667673</v>
      </c>
      <c r="F54" s="16">
        <v>4462806</v>
      </c>
      <c r="G54" s="16">
        <v>4462806</v>
      </c>
      <c r="H54" s="16">
        <v>4462806</v>
      </c>
    </row>
    <row r="55" spans="1:8" x14ac:dyDescent="0.2">
      <c r="A55" s="24">
        <v>13</v>
      </c>
      <c r="B55" s="12" t="s">
        <v>175</v>
      </c>
      <c r="C55" s="15">
        <f t="shared" ref="C55:H55" si="13">+C56</f>
        <v>377250129</v>
      </c>
      <c r="D55" s="15">
        <f t="shared" si="13"/>
        <v>445640516</v>
      </c>
      <c r="E55" s="15">
        <f t="shared" si="13"/>
        <v>524900592</v>
      </c>
      <c r="F55" s="15">
        <f t="shared" si="13"/>
        <v>271776521</v>
      </c>
      <c r="G55" s="15">
        <f t="shared" si="13"/>
        <v>350545096</v>
      </c>
      <c r="H55" s="15">
        <f t="shared" si="13"/>
        <v>524900592</v>
      </c>
    </row>
    <row r="56" spans="1:8" x14ac:dyDescent="0.2">
      <c r="A56" s="21"/>
      <c r="B56" s="11" t="s">
        <v>210</v>
      </c>
      <c r="C56" s="16">
        <v>377250129</v>
      </c>
      <c r="D56" s="16">
        <v>445640516</v>
      </c>
      <c r="E56" s="16">
        <v>524900592</v>
      </c>
      <c r="F56" s="16">
        <v>271776521</v>
      </c>
      <c r="G56" s="16">
        <v>350545096</v>
      </c>
      <c r="H56" s="16">
        <v>524900592</v>
      </c>
    </row>
    <row r="57" spans="1:8" ht="25.5" x14ac:dyDescent="0.2">
      <c r="A57" s="24">
        <v>16</v>
      </c>
      <c r="B57" s="12" t="s">
        <v>176</v>
      </c>
      <c r="C57" s="15">
        <f t="shared" ref="C57:H57" si="14">SUM(C58:C62)</f>
        <v>4523027878.6000004</v>
      </c>
      <c r="D57" s="15">
        <f t="shared" si="14"/>
        <v>5170311531.3999996</v>
      </c>
      <c r="E57" s="15">
        <f t="shared" si="14"/>
        <v>5823537040.3999996</v>
      </c>
      <c r="F57" s="15">
        <f t="shared" si="14"/>
        <v>2881593437</v>
      </c>
      <c r="G57" s="15">
        <f t="shared" si="14"/>
        <v>2881593437</v>
      </c>
      <c r="H57" s="15">
        <f t="shared" si="14"/>
        <v>3969508598</v>
      </c>
    </row>
    <row r="58" spans="1:8" ht="25.5" x14ac:dyDescent="0.2">
      <c r="A58" s="23"/>
      <c r="B58" s="11" t="s">
        <v>211</v>
      </c>
      <c r="C58" s="16">
        <v>54323946</v>
      </c>
      <c r="D58" s="16">
        <v>86932352</v>
      </c>
      <c r="E58" s="16">
        <v>112353129</v>
      </c>
      <c r="F58" s="16">
        <v>0</v>
      </c>
      <c r="G58" s="16">
        <v>0</v>
      </c>
      <c r="H58" s="16">
        <v>0</v>
      </c>
    </row>
    <row r="59" spans="1:8" x14ac:dyDescent="0.2">
      <c r="A59" s="23" t="s">
        <v>121</v>
      </c>
      <c r="B59" s="11" t="s">
        <v>177</v>
      </c>
      <c r="C59" s="16">
        <v>4390647754</v>
      </c>
      <c r="D59" s="16">
        <v>4995431697</v>
      </c>
      <c r="E59" s="16">
        <v>5611323466</v>
      </c>
      <c r="F59" s="16">
        <v>2881593437</v>
      </c>
      <c r="G59" s="16">
        <v>2881593437</v>
      </c>
      <c r="H59" s="16">
        <v>3669508598</v>
      </c>
    </row>
    <row r="60" spans="1:8" ht="25.5" x14ac:dyDescent="0.2">
      <c r="A60" s="23" t="s">
        <v>124</v>
      </c>
      <c r="B60" s="11" t="s">
        <v>178</v>
      </c>
      <c r="C60" s="16">
        <v>25042766.600000001</v>
      </c>
      <c r="D60" s="16">
        <v>31360834.399999999</v>
      </c>
      <c r="E60" s="16">
        <v>37436531.399999999</v>
      </c>
      <c r="F60" s="16">
        <v>0</v>
      </c>
      <c r="G60" s="16">
        <v>0</v>
      </c>
      <c r="H60" s="16">
        <v>0</v>
      </c>
    </row>
    <row r="61" spans="1:8" ht="25.5" x14ac:dyDescent="0.2">
      <c r="A61" s="23" t="s">
        <v>125</v>
      </c>
      <c r="B61" s="11" t="s">
        <v>179</v>
      </c>
      <c r="C61" s="16">
        <v>53013412</v>
      </c>
      <c r="D61" s="16">
        <v>56586648</v>
      </c>
      <c r="E61" s="16">
        <v>62423914</v>
      </c>
      <c r="F61" s="16">
        <v>0</v>
      </c>
      <c r="G61" s="16">
        <v>0</v>
      </c>
      <c r="H61" s="16">
        <v>0</v>
      </c>
    </row>
    <row r="62" spans="1:8" x14ac:dyDescent="0.2">
      <c r="A62" s="23" t="s">
        <v>135</v>
      </c>
      <c r="B62" s="11" t="s">
        <v>180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300000000</v>
      </c>
    </row>
    <row r="63" spans="1:8" ht="25.5" x14ac:dyDescent="0.2">
      <c r="A63" s="24">
        <v>17</v>
      </c>
      <c r="B63" s="12" t="s">
        <v>181</v>
      </c>
      <c r="C63" s="15">
        <f t="shared" ref="C63:H63" si="15">+C64</f>
        <v>8182230</v>
      </c>
      <c r="D63" s="15">
        <f t="shared" si="15"/>
        <v>8182230</v>
      </c>
      <c r="E63" s="15">
        <f t="shared" si="15"/>
        <v>30974823</v>
      </c>
      <c r="F63" s="15">
        <f t="shared" si="15"/>
        <v>6519052</v>
      </c>
      <c r="G63" s="15">
        <f t="shared" si="15"/>
        <v>6519052</v>
      </c>
      <c r="H63" s="15">
        <f t="shared" si="15"/>
        <v>6519052</v>
      </c>
    </row>
    <row r="64" spans="1:8" x14ac:dyDescent="0.2">
      <c r="A64" s="21"/>
      <c r="B64" s="11" t="s">
        <v>181</v>
      </c>
      <c r="C64" s="16">
        <v>8182230</v>
      </c>
      <c r="D64" s="16">
        <v>8182230</v>
      </c>
      <c r="E64" s="16">
        <v>30974823</v>
      </c>
      <c r="F64" s="16">
        <v>6519052</v>
      </c>
      <c r="G64" s="16">
        <v>6519052</v>
      </c>
      <c r="H64" s="16">
        <v>6519052</v>
      </c>
    </row>
    <row r="65" spans="1:8" x14ac:dyDescent="0.2">
      <c r="A65" s="24">
        <v>18</v>
      </c>
      <c r="B65" s="12" t="s">
        <v>182</v>
      </c>
      <c r="C65" s="15">
        <f t="shared" ref="C65:H65" si="16">SUM(C66:C67)</f>
        <v>159361232</v>
      </c>
      <c r="D65" s="15">
        <f t="shared" si="16"/>
        <v>159677821</v>
      </c>
      <c r="E65" s="15">
        <f t="shared" si="16"/>
        <v>160860856</v>
      </c>
      <c r="F65" s="15">
        <f t="shared" si="16"/>
        <v>158021890</v>
      </c>
      <c r="G65" s="15">
        <f t="shared" si="16"/>
        <v>158021890</v>
      </c>
      <c r="H65" s="15">
        <f t="shared" si="16"/>
        <v>158021890</v>
      </c>
    </row>
    <row r="66" spans="1:8" x14ac:dyDescent="0.2">
      <c r="A66" s="23"/>
      <c r="B66" s="11" t="s">
        <v>212</v>
      </c>
      <c r="C66" s="16">
        <v>159361232</v>
      </c>
      <c r="D66" s="16">
        <v>159677821</v>
      </c>
      <c r="E66" s="16">
        <v>160860856</v>
      </c>
      <c r="F66" s="16">
        <v>138902889</v>
      </c>
      <c r="G66" s="16">
        <v>138902889</v>
      </c>
      <c r="H66" s="16">
        <v>138902889</v>
      </c>
    </row>
    <row r="67" spans="1:8" ht="25.5" x14ac:dyDescent="0.2">
      <c r="A67" s="23" t="s">
        <v>127</v>
      </c>
      <c r="B67" s="11" t="s">
        <v>183</v>
      </c>
      <c r="C67" s="16">
        <v>0</v>
      </c>
      <c r="D67" s="16">
        <v>0</v>
      </c>
      <c r="E67" s="16">
        <v>0</v>
      </c>
      <c r="F67" s="16">
        <v>19119001</v>
      </c>
      <c r="G67" s="16">
        <v>19119001</v>
      </c>
      <c r="H67" s="16">
        <v>19119001</v>
      </c>
    </row>
    <row r="68" spans="1:8" x14ac:dyDescent="0.2">
      <c r="A68" s="24">
        <v>20</v>
      </c>
      <c r="B68" s="12" t="s">
        <v>184</v>
      </c>
      <c r="C68" s="15">
        <f t="shared" ref="C68:H68" si="17">+C69</f>
        <v>377912</v>
      </c>
      <c r="D68" s="15">
        <f t="shared" si="17"/>
        <v>377912</v>
      </c>
      <c r="E68" s="15">
        <f t="shared" si="17"/>
        <v>377912</v>
      </c>
      <c r="F68" s="15">
        <f t="shared" si="17"/>
        <v>0</v>
      </c>
      <c r="G68" s="15">
        <f t="shared" si="17"/>
        <v>0</v>
      </c>
      <c r="H68" s="15">
        <f t="shared" si="17"/>
        <v>0</v>
      </c>
    </row>
    <row r="69" spans="1:8" ht="25.5" x14ac:dyDescent="0.2">
      <c r="A69" s="23" t="s">
        <v>136</v>
      </c>
      <c r="B69" s="11" t="s">
        <v>185</v>
      </c>
      <c r="C69" s="16">
        <v>377912</v>
      </c>
      <c r="D69" s="16">
        <v>377912</v>
      </c>
      <c r="E69" s="16">
        <v>377912</v>
      </c>
      <c r="F69" s="16">
        <v>0</v>
      </c>
      <c r="G69" s="16">
        <v>0</v>
      </c>
      <c r="H69" s="16">
        <v>0</v>
      </c>
    </row>
    <row r="70" spans="1:8" x14ac:dyDescent="0.2">
      <c r="A70" s="24">
        <v>21</v>
      </c>
      <c r="B70" s="12" t="s">
        <v>186</v>
      </c>
      <c r="C70" s="15">
        <f t="shared" ref="C70:H70" si="18">+C71</f>
        <v>1973109835.2</v>
      </c>
      <c r="D70" s="15">
        <f t="shared" si="18"/>
        <v>2555753204</v>
      </c>
      <c r="E70" s="15">
        <f t="shared" si="18"/>
        <v>2592214174.4000001</v>
      </c>
      <c r="F70" s="15">
        <f t="shared" si="18"/>
        <v>1244160426.4000001</v>
      </c>
      <c r="G70" s="15">
        <f t="shared" si="18"/>
        <v>1244160426.4000001</v>
      </c>
      <c r="H70" s="15">
        <f t="shared" si="18"/>
        <v>2489707080.8000002</v>
      </c>
    </row>
    <row r="71" spans="1:8" ht="25.5" x14ac:dyDescent="0.2">
      <c r="A71" s="23" t="s">
        <v>137</v>
      </c>
      <c r="B71" s="11" t="s">
        <v>187</v>
      </c>
      <c r="C71" s="16">
        <v>1973109835.2</v>
      </c>
      <c r="D71" s="16">
        <v>2555753204</v>
      </c>
      <c r="E71" s="16">
        <v>2592214174.4000001</v>
      </c>
      <c r="F71" s="16">
        <v>1244160426.4000001</v>
      </c>
      <c r="G71" s="16">
        <v>1244160426.4000001</v>
      </c>
      <c r="H71" s="16">
        <v>2489707080.8000002</v>
      </c>
    </row>
    <row r="72" spans="1:8" x14ac:dyDescent="0.2">
      <c r="A72" s="25">
        <v>22</v>
      </c>
      <c r="B72" s="12" t="s">
        <v>188</v>
      </c>
      <c r="C72" s="15">
        <f t="shared" ref="C72:H72" si="19">+C73</f>
        <v>1333039</v>
      </c>
      <c r="D72" s="15">
        <f t="shared" si="19"/>
        <v>1667647</v>
      </c>
      <c r="E72" s="15">
        <f t="shared" si="19"/>
        <v>2759517</v>
      </c>
      <c r="F72" s="15">
        <f t="shared" si="19"/>
        <v>1106898</v>
      </c>
      <c r="G72" s="15">
        <f t="shared" si="19"/>
        <v>1106898</v>
      </c>
      <c r="H72" s="15">
        <f t="shared" si="19"/>
        <v>1106898</v>
      </c>
    </row>
    <row r="73" spans="1:8" x14ac:dyDescent="0.2">
      <c r="A73" s="21"/>
      <c r="B73" s="11" t="s">
        <v>188</v>
      </c>
      <c r="C73" s="16">
        <v>1333039</v>
      </c>
      <c r="D73" s="16">
        <v>1667647</v>
      </c>
      <c r="E73" s="16">
        <v>2759517</v>
      </c>
      <c r="F73" s="16">
        <v>1106898</v>
      </c>
      <c r="G73" s="16">
        <v>1106898</v>
      </c>
      <c r="H73" s="16">
        <v>1106898</v>
      </c>
    </row>
    <row r="74" spans="1:8" x14ac:dyDescent="0.2">
      <c r="A74" s="24">
        <v>27</v>
      </c>
      <c r="B74" s="12" t="s">
        <v>189</v>
      </c>
      <c r="C74" s="15">
        <f t="shared" ref="C74:H74" si="20">SUM(C75:C76)</f>
        <v>1282125411.2</v>
      </c>
      <c r="D74" s="15">
        <f t="shared" si="20"/>
        <v>1430849116.2</v>
      </c>
      <c r="E74" s="15">
        <f t="shared" si="20"/>
        <v>1633489975.2</v>
      </c>
      <c r="F74" s="15">
        <f t="shared" si="20"/>
        <v>123217860</v>
      </c>
      <c r="G74" s="15">
        <f t="shared" si="20"/>
        <v>205888358</v>
      </c>
      <c r="H74" s="15">
        <f t="shared" si="20"/>
        <v>332781983.50999999</v>
      </c>
    </row>
    <row r="75" spans="1:8" x14ac:dyDescent="0.2">
      <c r="A75" s="23"/>
      <c r="B75" s="11" t="s">
        <v>213</v>
      </c>
      <c r="C75" s="16">
        <v>1091342133.2</v>
      </c>
      <c r="D75" s="16">
        <v>1225385147.2</v>
      </c>
      <c r="E75" s="16">
        <v>1379176829.2</v>
      </c>
      <c r="F75" s="16">
        <v>0</v>
      </c>
      <c r="G75" s="16">
        <v>425204</v>
      </c>
      <c r="H75" s="16">
        <v>127318829.50999999</v>
      </c>
    </row>
    <row r="76" spans="1:8" ht="25.5" x14ac:dyDescent="0.2">
      <c r="A76" s="23" t="s">
        <v>127</v>
      </c>
      <c r="B76" s="11" t="s">
        <v>190</v>
      </c>
      <c r="C76" s="16">
        <v>190783278</v>
      </c>
      <c r="D76" s="16">
        <v>205463969</v>
      </c>
      <c r="E76" s="16">
        <v>254313146</v>
      </c>
      <c r="F76" s="16">
        <v>123217860</v>
      </c>
      <c r="G76" s="16">
        <v>205463154</v>
      </c>
      <c r="H76" s="16">
        <v>205463154</v>
      </c>
    </row>
    <row r="77" spans="1:8" x14ac:dyDescent="0.2">
      <c r="A77" s="24">
        <v>31</v>
      </c>
      <c r="B77" s="12" t="s">
        <v>191</v>
      </c>
      <c r="C77" s="15">
        <f t="shared" ref="C77:H77" si="21">+C78</f>
        <v>746632</v>
      </c>
      <c r="D77" s="15">
        <f t="shared" si="21"/>
        <v>746632</v>
      </c>
      <c r="E77" s="15">
        <f t="shared" si="21"/>
        <v>1004449</v>
      </c>
      <c r="F77" s="15">
        <f t="shared" si="21"/>
        <v>0</v>
      </c>
      <c r="G77" s="15">
        <f t="shared" si="21"/>
        <v>0</v>
      </c>
      <c r="H77" s="15">
        <f t="shared" si="21"/>
        <v>0</v>
      </c>
    </row>
    <row r="78" spans="1:8" x14ac:dyDescent="0.2">
      <c r="A78" s="21"/>
      <c r="B78" s="11" t="s">
        <v>191</v>
      </c>
      <c r="C78" s="16">
        <v>746632</v>
      </c>
      <c r="D78" s="16">
        <v>746632</v>
      </c>
      <c r="E78" s="16">
        <v>1004449</v>
      </c>
      <c r="F78" s="16">
        <v>0</v>
      </c>
      <c r="G78" s="16">
        <v>0</v>
      </c>
      <c r="H78" s="16">
        <v>0</v>
      </c>
    </row>
    <row r="79" spans="1:8" ht="25.5" x14ac:dyDescent="0.2">
      <c r="A79" s="24">
        <v>37</v>
      </c>
      <c r="B79" s="12" t="s">
        <v>192</v>
      </c>
      <c r="C79" s="15">
        <f t="shared" ref="C79:H79" si="22">+C80</f>
        <v>146678</v>
      </c>
      <c r="D79" s="15">
        <f t="shared" si="22"/>
        <v>146678</v>
      </c>
      <c r="E79" s="15">
        <f t="shared" si="22"/>
        <v>146678</v>
      </c>
      <c r="F79" s="15">
        <f t="shared" si="22"/>
        <v>146678</v>
      </c>
      <c r="G79" s="15">
        <f t="shared" si="22"/>
        <v>146678</v>
      </c>
      <c r="H79" s="15">
        <f t="shared" si="22"/>
        <v>146678</v>
      </c>
    </row>
    <row r="80" spans="1:8" x14ac:dyDescent="0.2">
      <c r="A80" s="21"/>
      <c r="B80" s="11" t="s">
        <v>192</v>
      </c>
      <c r="C80" s="16">
        <v>146678</v>
      </c>
      <c r="D80" s="16">
        <v>146678</v>
      </c>
      <c r="E80" s="16">
        <v>146678</v>
      </c>
      <c r="F80" s="16">
        <v>146678</v>
      </c>
      <c r="G80" s="16">
        <v>146678</v>
      </c>
      <c r="H80" s="16">
        <v>146678</v>
      </c>
    </row>
    <row r="81" spans="1:8" ht="25.5" x14ac:dyDescent="0.2">
      <c r="A81" s="24">
        <v>38</v>
      </c>
      <c r="B81" s="12" t="s">
        <v>193</v>
      </c>
      <c r="C81" s="15">
        <f t="shared" ref="C81:H81" si="23">+C82</f>
        <v>86276657</v>
      </c>
      <c r="D81" s="15">
        <f t="shared" si="23"/>
        <v>88741606</v>
      </c>
      <c r="E81" s="15">
        <f t="shared" si="23"/>
        <v>90906104</v>
      </c>
      <c r="F81" s="15">
        <f t="shared" si="23"/>
        <v>0</v>
      </c>
      <c r="G81" s="15">
        <f t="shared" si="23"/>
        <v>0</v>
      </c>
      <c r="H81" s="15">
        <f t="shared" si="23"/>
        <v>0</v>
      </c>
    </row>
    <row r="82" spans="1:8" ht="25.5" x14ac:dyDescent="0.2">
      <c r="A82" s="23" t="s">
        <v>138</v>
      </c>
      <c r="B82" s="11" t="s">
        <v>193</v>
      </c>
      <c r="C82" s="16">
        <v>86276657</v>
      </c>
      <c r="D82" s="16">
        <v>88741606</v>
      </c>
      <c r="E82" s="16">
        <v>90906104</v>
      </c>
      <c r="F82" s="16">
        <v>0</v>
      </c>
      <c r="G82" s="16">
        <v>0</v>
      </c>
      <c r="H82" s="16">
        <v>0</v>
      </c>
    </row>
  </sheetData>
  <mergeCells count="4">
    <mergeCell ref="I9:I14"/>
    <mergeCell ref="B5:B6"/>
    <mergeCell ref="C5:E5"/>
    <mergeCell ref="F5:H5"/>
  </mergeCells>
  <conditionalFormatting sqref="F7:H82">
    <cfRule type="cellIs" dxfId="0" priority="1" operator="equal">
      <formula>0</formula>
    </cfRule>
  </conditionalFormatting>
  <pageMargins left="0.79" right="0.79" top="0.98" bottom="0.98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B97" sqref="B97"/>
    </sheetView>
  </sheetViews>
  <sheetFormatPr baseColWidth="10" defaultRowHeight="12" x14ac:dyDescent="0.2"/>
  <cols>
    <col min="1" max="1" width="6.7109375" style="27" customWidth="1"/>
    <col min="2" max="2" width="53.85546875" style="28" customWidth="1"/>
    <col min="3" max="3" width="17.85546875" style="28" customWidth="1"/>
    <col min="4" max="4" width="18.42578125" style="28" customWidth="1"/>
    <col min="5" max="5" width="18" style="28" customWidth="1"/>
    <col min="6" max="16384" width="11.42578125" style="28"/>
  </cols>
  <sheetData>
    <row r="1" spans="1:5" ht="13.5" x14ac:dyDescent="0.25">
      <c r="A1" s="37"/>
      <c r="B1" s="50" t="s">
        <v>216</v>
      </c>
      <c r="C1" s="50"/>
      <c r="D1" s="50"/>
      <c r="E1" s="50"/>
    </row>
    <row r="2" spans="1:5" ht="13.5" x14ac:dyDescent="0.25">
      <c r="A2" s="37"/>
      <c r="B2" s="50" t="s">
        <v>1</v>
      </c>
      <c r="C2" s="50"/>
      <c r="D2" s="50"/>
      <c r="E2" s="50"/>
    </row>
    <row r="3" spans="1:5" ht="13.5" x14ac:dyDescent="0.25">
      <c r="A3" s="37"/>
      <c r="B3" s="50" t="s">
        <v>220</v>
      </c>
      <c r="C3" s="50"/>
      <c r="D3" s="50"/>
      <c r="E3" s="50"/>
    </row>
    <row r="4" spans="1:5" x14ac:dyDescent="0.2">
      <c r="C4" s="51"/>
      <c r="D4" s="51"/>
      <c r="E4" s="51"/>
    </row>
    <row r="5" spans="1:5" ht="13.5" x14ac:dyDescent="0.25">
      <c r="B5" s="80" t="s">
        <v>3</v>
      </c>
      <c r="C5" s="81" t="s">
        <v>5</v>
      </c>
      <c r="D5" s="81"/>
      <c r="E5" s="81"/>
    </row>
    <row r="6" spans="1:5" ht="13.5" x14ac:dyDescent="0.25">
      <c r="B6" s="80"/>
      <c r="C6" s="29" t="s">
        <v>6</v>
      </c>
      <c r="D6" s="29" t="s">
        <v>7</v>
      </c>
      <c r="E6" s="29" t="s">
        <v>8</v>
      </c>
    </row>
    <row r="7" spans="1:5" x14ac:dyDescent="0.2">
      <c r="B7" s="52"/>
      <c r="C7" s="52"/>
      <c r="D7" s="52"/>
      <c r="E7" s="52"/>
    </row>
    <row r="8" spans="1:5" ht="13.5" x14ac:dyDescent="0.25">
      <c r="B8" s="60" t="s">
        <v>221</v>
      </c>
      <c r="C8" s="53">
        <v>14206900875.369999</v>
      </c>
      <c r="D8" s="53">
        <v>14991667118.370001</v>
      </c>
      <c r="E8" s="53">
        <v>27345129923.279999</v>
      </c>
    </row>
    <row r="9" spans="1:5" ht="14.25" thickBot="1" x14ac:dyDescent="0.25">
      <c r="A9" s="55"/>
      <c r="B9" s="56"/>
      <c r="C9" s="57"/>
      <c r="D9" s="57"/>
      <c r="E9" s="57"/>
    </row>
    <row r="10" spans="1:5" ht="13.5" x14ac:dyDescent="0.2">
      <c r="A10" s="54"/>
      <c r="B10" s="65" t="s">
        <v>219</v>
      </c>
      <c r="C10" s="66">
        <v>14206.900875369998</v>
      </c>
      <c r="D10" s="66">
        <v>14991.667118369998</v>
      </c>
      <c r="E10" s="66">
        <v>26598.422271279996</v>
      </c>
    </row>
    <row r="11" spans="1:5" ht="13.5" x14ac:dyDescent="0.2">
      <c r="A11" s="61" t="s">
        <v>195</v>
      </c>
      <c r="B11" s="40" t="s">
        <v>142</v>
      </c>
      <c r="C11" s="62">
        <v>1463.7698712000001</v>
      </c>
      <c r="D11" s="62">
        <v>1463.7698712000001</v>
      </c>
      <c r="E11" s="62">
        <v>1950.8097752000001</v>
      </c>
    </row>
    <row r="12" spans="1:5" x14ac:dyDescent="0.2">
      <c r="A12" s="54"/>
      <c r="B12" s="44" t="s">
        <v>201</v>
      </c>
      <c r="C12" s="58">
        <v>113.361602</v>
      </c>
      <c r="D12" s="58">
        <v>113.361602</v>
      </c>
      <c r="E12" s="58">
        <v>113.361602</v>
      </c>
    </row>
    <row r="13" spans="1:5" x14ac:dyDescent="0.2">
      <c r="A13" s="54" t="s">
        <v>118</v>
      </c>
      <c r="B13" s="44" t="s">
        <v>143</v>
      </c>
      <c r="C13" s="58">
        <v>1075.5799282</v>
      </c>
      <c r="D13" s="58">
        <v>1075.5799282</v>
      </c>
      <c r="E13" s="58">
        <v>1562.6198322</v>
      </c>
    </row>
    <row r="14" spans="1:5" x14ac:dyDescent="0.2">
      <c r="A14" s="54" t="s">
        <v>119</v>
      </c>
      <c r="B14" s="44" t="s">
        <v>144</v>
      </c>
      <c r="C14" s="58">
        <v>102.277871</v>
      </c>
      <c r="D14" s="58">
        <v>102.277871</v>
      </c>
      <c r="E14" s="58">
        <v>102.277871</v>
      </c>
    </row>
    <row r="15" spans="1:5" x14ac:dyDescent="0.2">
      <c r="A15" s="54" t="s">
        <v>120</v>
      </c>
      <c r="B15" s="44" t="s">
        <v>145</v>
      </c>
      <c r="C15" s="58">
        <v>172.55046999999999</v>
      </c>
      <c r="D15" s="58">
        <v>172.55046999999999</v>
      </c>
      <c r="E15" s="58">
        <v>172.55046999999999</v>
      </c>
    </row>
    <row r="16" spans="1:5" ht="13.5" x14ac:dyDescent="0.2">
      <c r="A16" s="61" t="s">
        <v>196</v>
      </c>
      <c r="B16" s="40" t="s">
        <v>146</v>
      </c>
      <c r="C16" s="62">
        <v>1494.6852222499999</v>
      </c>
      <c r="D16" s="62">
        <v>1494.6852222499999</v>
      </c>
      <c r="E16" s="62">
        <v>1494.6852222499999</v>
      </c>
    </row>
    <row r="17" spans="1:5" x14ac:dyDescent="0.2">
      <c r="A17" s="54"/>
      <c r="B17" s="44" t="s">
        <v>202</v>
      </c>
      <c r="C17" s="58">
        <v>1494.6852222499999</v>
      </c>
      <c r="D17" s="58">
        <v>1494.6852222499999</v>
      </c>
      <c r="E17" s="58">
        <v>1494.6852222499999</v>
      </c>
    </row>
    <row r="18" spans="1:5" ht="13.5" x14ac:dyDescent="0.2">
      <c r="A18" s="61" t="s">
        <v>197</v>
      </c>
      <c r="B18" s="40" t="s">
        <v>147</v>
      </c>
      <c r="C18" s="62">
        <v>3062.4507610000001</v>
      </c>
      <c r="D18" s="62">
        <v>3680.5090700000001</v>
      </c>
      <c r="E18" s="62">
        <v>8022.0159240000003</v>
      </c>
    </row>
    <row r="19" spans="1:5" x14ac:dyDescent="0.2">
      <c r="A19" s="54"/>
      <c r="B19" s="44" t="s">
        <v>203</v>
      </c>
      <c r="C19" s="58">
        <v>0</v>
      </c>
      <c r="D19" s="58">
        <v>0</v>
      </c>
      <c r="E19" s="58">
        <v>3000</v>
      </c>
    </row>
    <row r="20" spans="1:5" x14ac:dyDescent="0.2">
      <c r="A20" s="54" t="s">
        <v>121</v>
      </c>
      <c r="B20" s="44" t="s">
        <v>148</v>
      </c>
      <c r="C20" s="58">
        <v>1272.3907099999999</v>
      </c>
      <c r="D20" s="58">
        <v>1473.421306</v>
      </c>
      <c r="E20" s="58">
        <v>1777.0342149999999</v>
      </c>
    </row>
    <row r="21" spans="1:5" x14ac:dyDescent="0.2">
      <c r="A21" s="54" t="s">
        <v>122</v>
      </c>
      <c r="B21" s="44" t="s">
        <v>149</v>
      </c>
      <c r="C21" s="58">
        <v>245.75832</v>
      </c>
      <c r="D21" s="58">
        <v>479.89947999999998</v>
      </c>
      <c r="E21" s="58">
        <v>550.619732</v>
      </c>
    </row>
    <row r="22" spans="1:5" x14ac:dyDescent="0.2">
      <c r="A22" s="54" t="s">
        <v>123</v>
      </c>
      <c r="B22" s="44" t="s">
        <v>150</v>
      </c>
      <c r="C22" s="58">
        <v>253.440293</v>
      </c>
      <c r="D22" s="58">
        <v>329.60427099999998</v>
      </c>
      <c r="E22" s="58">
        <v>330.00201499999997</v>
      </c>
    </row>
    <row r="23" spans="1:5" x14ac:dyDescent="0.2">
      <c r="A23" s="54" t="s">
        <v>124</v>
      </c>
      <c r="B23" s="44" t="s">
        <v>151</v>
      </c>
      <c r="C23" s="58">
        <v>1290.8614379999999</v>
      </c>
      <c r="D23" s="58">
        <v>1397.5840129999999</v>
      </c>
      <c r="E23" s="58">
        <v>2364.359962</v>
      </c>
    </row>
    <row r="24" spans="1:5" ht="13.5" x14ac:dyDescent="0.2">
      <c r="A24" s="61" t="s">
        <v>198</v>
      </c>
      <c r="B24" s="40" t="s">
        <v>152</v>
      </c>
      <c r="C24" s="62">
        <v>491.34746699999999</v>
      </c>
      <c r="D24" s="62">
        <v>491.34746699999999</v>
      </c>
      <c r="E24" s="62">
        <v>1251.1494210000001</v>
      </c>
    </row>
    <row r="25" spans="1:5" x14ac:dyDescent="0.2">
      <c r="A25" s="54"/>
      <c r="B25" s="44" t="s">
        <v>204</v>
      </c>
      <c r="C25" s="58">
        <v>491.34746699999999</v>
      </c>
      <c r="D25" s="58">
        <v>491.34746699999999</v>
      </c>
      <c r="E25" s="58">
        <v>1251.1494210000001</v>
      </c>
    </row>
    <row r="26" spans="1:5" ht="27" x14ac:dyDescent="0.2">
      <c r="A26" s="61" t="s">
        <v>199</v>
      </c>
      <c r="B26" s="40" t="s">
        <v>153</v>
      </c>
      <c r="C26" s="62">
        <v>254.40462500000001</v>
      </c>
      <c r="D26" s="62">
        <v>254.40462500000001</v>
      </c>
      <c r="E26" s="62">
        <v>254.40462500000001</v>
      </c>
    </row>
    <row r="27" spans="1:5" ht="24" x14ac:dyDescent="0.2">
      <c r="A27" s="54" t="s">
        <v>121</v>
      </c>
      <c r="B27" s="44" t="s">
        <v>154</v>
      </c>
      <c r="C27" s="58">
        <v>254.40462500000001</v>
      </c>
      <c r="D27" s="58">
        <v>254.40462500000001</v>
      </c>
      <c r="E27" s="58">
        <v>254.40462500000001</v>
      </c>
    </row>
    <row r="28" spans="1:5" ht="13.5" x14ac:dyDescent="0.2">
      <c r="A28" s="61" t="s">
        <v>200</v>
      </c>
      <c r="B28" s="40" t="s">
        <v>157</v>
      </c>
      <c r="C28" s="62">
        <v>1.509579</v>
      </c>
      <c r="D28" s="62">
        <v>1.509579</v>
      </c>
      <c r="E28" s="62">
        <v>1.509579</v>
      </c>
    </row>
    <row r="29" spans="1:5" x14ac:dyDescent="0.2">
      <c r="A29" s="54"/>
      <c r="B29" s="44" t="s">
        <v>206</v>
      </c>
      <c r="C29" s="58">
        <v>1.509579</v>
      </c>
      <c r="D29" s="58">
        <v>1.509579</v>
      </c>
      <c r="E29" s="58">
        <v>1.509579</v>
      </c>
    </row>
    <row r="30" spans="1:5" ht="13.5" x14ac:dyDescent="0.2">
      <c r="A30" s="63">
        <v>10</v>
      </c>
      <c r="B30" s="40" t="s">
        <v>160</v>
      </c>
      <c r="C30" s="62">
        <v>582.76219900000001</v>
      </c>
      <c r="D30" s="62">
        <v>582.76219900000001</v>
      </c>
      <c r="E30" s="62">
        <v>582.76219900000001</v>
      </c>
    </row>
    <row r="31" spans="1:5" x14ac:dyDescent="0.2">
      <c r="A31" s="54" t="s">
        <v>126</v>
      </c>
      <c r="B31" s="44" t="s">
        <v>161</v>
      </c>
      <c r="C31" s="58">
        <v>582.76219900000001</v>
      </c>
      <c r="D31" s="58">
        <v>582.76219900000001</v>
      </c>
      <c r="E31" s="58">
        <v>582.76219900000001</v>
      </c>
    </row>
    <row r="32" spans="1:5" ht="13.5" x14ac:dyDescent="0.2">
      <c r="A32" s="63">
        <v>11</v>
      </c>
      <c r="B32" s="40" t="s">
        <v>162</v>
      </c>
      <c r="C32" s="62">
        <v>669.04173999</v>
      </c>
      <c r="D32" s="62">
        <v>674.31060099000001</v>
      </c>
      <c r="E32" s="62">
        <v>675.63048699000001</v>
      </c>
    </row>
    <row r="33" spans="1:5" x14ac:dyDescent="0.2">
      <c r="A33" s="54"/>
      <c r="B33" s="44" t="s">
        <v>208</v>
      </c>
      <c r="C33" s="58">
        <v>109.24254999999999</v>
      </c>
      <c r="D33" s="58">
        <v>109.24254999999999</v>
      </c>
      <c r="E33" s="58">
        <v>109.24254999999999</v>
      </c>
    </row>
    <row r="34" spans="1:5" x14ac:dyDescent="0.2">
      <c r="A34" s="54" t="s">
        <v>127</v>
      </c>
      <c r="B34" s="44" t="s">
        <v>163</v>
      </c>
      <c r="C34" s="58">
        <v>0.92464478000000005</v>
      </c>
      <c r="D34" s="58">
        <v>0.92464478000000005</v>
      </c>
      <c r="E34" s="58">
        <v>0.92464478000000005</v>
      </c>
    </row>
    <row r="35" spans="1:5" x14ac:dyDescent="0.2">
      <c r="A35" s="54" t="s">
        <v>121</v>
      </c>
      <c r="B35" s="44" t="s">
        <v>164</v>
      </c>
      <c r="C35" s="58">
        <v>223.75133301</v>
      </c>
      <c r="D35" s="58">
        <v>223.75133301</v>
      </c>
      <c r="E35" s="58">
        <v>223.75133301</v>
      </c>
    </row>
    <row r="36" spans="1:5" x14ac:dyDescent="0.2">
      <c r="A36" s="54" t="s">
        <v>128</v>
      </c>
      <c r="B36" s="44" t="s">
        <v>165</v>
      </c>
      <c r="C36" s="58">
        <v>7.6317820000000003</v>
      </c>
      <c r="D36" s="58">
        <v>7.6317820000000003</v>
      </c>
      <c r="E36" s="58">
        <v>7.6317820000000003</v>
      </c>
    </row>
    <row r="37" spans="1:5" x14ac:dyDescent="0.2">
      <c r="A37" s="54" t="s">
        <v>123</v>
      </c>
      <c r="B37" s="44" t="s">
        <v>166</v>
      </c>
      <c r="C37" s="58">
        <v>262.32378819999997</v>
      </c>
      <c r="D37" s="58">
        <v>262.32378819999997</v>
      </c>
      <c r="E37" s="58">
        <v>262.32378819999997</v>
      </c>
    </row>
    <row r="38" spans="1:5" x14ac:dyDescent="0.2">
      <c r="A38" s="54" t="s">
        <v>124</v>
      </c>
      <c r="B38" s="44" t="s">
        <v>167</v>
      </c>
      <c r="C38" s="58">
        <v>61.154212000000001</v>
      </c>
      <c r="D38" s="58">
        <v>61.154212000000001</v>
      </c>
      <c r="E38" s="58">
        <v>61.154212000000001</v>
      </c>
    </row>
    <row r="39" spans="1:5" x14ac:dyDescent="0.2">
      <c r="A39" s="54" t="s">
        <v>130</v>
      </c>
      <c r="B39" s="44" t="s">
        <v>169</v>
      </c>
      <c r="C39" s="58">
        <v>4.0134299999999996</v>
      </c>
      <c r="D39" s="58">
        <v>9.2822910000000007</v>
      </c>
      <c r="E39" s="58">
        <v>10.602176999999999</v>
      </c>
    </row>
    <row r="40" spans="1:5" ht="13.5" x14ac:dyDescent="0.2">
      <c r="A40" s="63">
        <v>12</v>
      </c>
      <c r="B40" s="40" t="s">
        <v>170</v>
      </c>
      <c r="C40" s="62">
        <v>398.92550752999995</v>
      </c>
      <c r="D40" s="62">
        <v>398.92550752999995</v>
      </c>
      <c r="E40" s="62">
        <v>398.92550752999995</v>
      </c>
    </row>
    <row r="41" spans="1:5" x14ac:dyDescent="0.2">
      <c r="A41" s="54"/>
      <c r="B41" s="44" t="s">
        <v>209</v>
      </c>
      <c r="C41" s="58">
        <v>86.047753529999994</v>
      </c>
      <c r="D41" s="58">
        <v>86.047753529999994</v>
      </c>
      <c r="E41" s="58">
        <v>86.047753529999994</v>
      </c>
    </row>
    <row r="42" spans="1:5" x14ac:dyDescent="0.2">
      <c r="A42" s="54" t="s">
        <v>131</v>
      </c>
      <c r="B42" s="44" t="s">
        <v>171</v>
      </c>
      <c r="C42" s="58">
        <v>0.38811400000000001</v>
      </c>
      <c r="D42" s="58">
        <v>0.38811400000000001</v>
      </c>
      <c r="E42" s="58">
        <v>0.38811400000000001</v>
      </c>
    </row>
    <row r="43" spans="1:5" x14ac:dyDescent="0.2">
      <c r="A43" s="54" t="s">
        <v>132</v>
      </c>
      <c r="B43" s="44" t="s">
        <v>172</v>
      </c>
      <c r="C43" s="58">
        <v>9.1535209999999996</v>
      </c>
      <c r="D43" s="58">
        <v>9.1535209999999996</v>
      </c>
      <c r="E43" s="58">
        <v>9.1535209999999996</v>
      </c>
    </row>
    <row r="44" spans="1:5" x14ac:dyDescent="0.2">
      <c r="A44" s="54" t="s">
        <v>133</v>
      </c>
      <c r="B44" s="44" t="s">
        <v>173</v>
      </c>
      <c r="C44" s="58">
        <v>298.873313</v>
      </c>
      <c r="D44" s="58">
        <v>298.873313</v>
      </c>
      <c r="E44" s="58">
        <v>298.873313</v>
      </c>
    </row>
    <row r="45" spans="1:5" ht="24" x14ac:dyDescent="0.2">
      <c r="A45" s="54" t="s">
        <v>134</v>
      </c>
      <c r="B45" s="44" t="s">
        <v>174</v>
      </c>
      <c r="C45" s="58">
        <v>4.4628059999999996</v>
      </c>
      <c r="D45" s="58">
        <v>4.4628059999999996</v>
      </c>
      <c r="E45" s="58">
        <v>4.4628059999999996</v>
      </c>
    </row>
    <row r="46" spans="1:5" ht="13.5" x14ac:dyDescent="0.2">
      <c r="A46" s="63">
        <v>13</v>
      </c>
      <c r="B46" s="40" t="s">
        <v>175</v>
      </c>
      <c r="C46" s="62">
        <v>271.776521</v>
      </c>
      <c r="D46" s="62">
        <v>350.545096</v>
      </c>
      <c r="E46" s="62">
        <v>524.90059199999996</v>
      </c>
    </row>
    <row r="47" spans="1:5" x14ac:dyDescent="0.2">
      <c r="A47" s="54"/>
      <c r="B47" s="44" t="s">
        <v>210</v>
      </c>
      <c r="C47" s="58">
        <v>271.776521</v>
      </c>
      <c r="D47" s="58">
        <v>350.545096</v>
      </c>
      <c r="E47" s="58">
        <v>524.90059199999996</v>
      </c>
    </row>
    <row r="48" spans="1:5" ht="13.5" x14ac:dyDescent="0.2">
      <c r="A48" s="63">
        <v>16</v>
      </c>
      <c r="B48" s="40" t="s">
        <v>176</v>
      </c>
      <c r="C48" s="62">
        <v>2881.593437</v>
      </c>
      <c r="D48" s="62">
        <v>2881.593437</v>
      </c>
      <c r="E48" s="62">
        <v>3969.5085979999999</v>
      </c>
    </row>
    <row r="49" spans="1:5" x14ac:dyDescent="0.2">
      <c r="A49" s="54" t="s">
        <v>121</v>
      </c>
      <c r="B49" s="44" t="s">
        <v>177</v>
      </c>
      <c r="C49" s="58">
        <v>2881.593437</v>
      </c>
      <c r="D49" s="58">
        <v>2881.593437</v>
      </c>
      <c r="E49" s="58">
        <v>3669.5085979999999</v>
      </c>
    </row>
    <row r="50" spans="1:5" x14ac:dyDescent="0.2">
      <c r="A50" s="54" t="s">
        <v>135</v>
      </c>
      <c r="B50" s="44" t="s">
        <v>180</v>
      </c>
      <c r="C50" s="58">
        <v>0</v>
      </c>
      <c r="D50" s="58">
        <v>0</v>
      </c>
      <c r="E50" s="58">
        <v>300</v>
      </c>
    </row>
    <row r="51" spans="1:5" ht="13.5" x14ac:dyDescent="0.2">
      <c r="A51" s="63">
        <v>17</v>
      </c>
      <c r="B51" s="40" t="s">
        <v>181</v>
      </c>
      <c r="C51" s="62">
        <v>6.5190520000000003</v>
      </c>
      <c r="D51" s="62">
        <v>6.5190520000000003</v>
      </c>
      <c r="E51" s="62">
        <v>6.5190520000000003</v>
      </c>
    </row>
    <row r="52" spans="1:5" x14ac:dyDescent="0.2">
      <c r="A52" s="54"/>
      <c r="B52" s="44" t="s">
        <v>181</v>
      </c>
      <c r="C52" s="58">
        <v>6.5190520000000003</v>
      </c>
      <c r="D52" s="58">
        <v>6.5190520000000003</v>
      </c>
      <c r="E52" s="58">
        <v>6.5190520000000003</v>
      </c>
    </row>
    <row r="53" spans="1:5" ht="13.5" x14ac:dyDescent="0.2">
      <c r="A53" s="63">
        <v>18</v>
      </c>
      <c r="B53" s="40" t="s">
        <v>182</v>
      </c>
      <c r="C53" s="62">
        <v>158.02189000000001</v>
      </c>
      <c r="D53" s="62">
        <v>158.02189000000001</v>
      </c>
      <c r="E53" s="62">
        <v>158.02189000000001</v>
      </c>
    </row>
    <row r="54" spans="1:5" x14ac:dyDescent="0.2">
      <c r="A54" s="54"/>
      <c r="B54" s="44" t="s">
        <v>212</v>
      </c>
      <c r="C54" s="58">
        <v>138.90288899999999</v>
      </c>
      <c r="D54" s="58">
        <v>138.90288899999999</v>
      </c>
      <c r="E54" s="58">
        <v>138.90288899999999</v>
      </c>
    </row>
    <row r="55" spans="1:5" x14ac:dyDescent="0.2">
      <c r="A55" s="54" t="s">
        <v>127</v>
      </c>
      <c r="B55" s="44" t="s">
        <v>183</v>
      </c>
      <c r="C55" s="58">
        <v>19.119001000000001</v>
      </c>
      <c r="D55" s="58">
        <v>19.119001000000001</v>
      </c>
      <c r="E55" s="58">
        <v>19.119001000000001</v>
      </c>
    </row>
    <row r="56" spans="1:5" ht="13.5" x14ac:dyDescent="0.2">
      <c r="A56" s="63">
        <v>21</v>
      </c>
      <c r="B56" s="40" t="s">
        <v>186</v>
      </c>
      <c r="C56" s="62">
        <v>1244.1604264</v>
      </c>
      <c r="D56" s="62">
        <v>1244.1604264</v>
      </c>
      <c r="E56" s="62">
        <v>2489.7070808000003</v>
      </c>
    </row>
    <row r="57" spans="1:5" x14ac:dyDescent="0.2">
      <c r="A57" s="54" t="s">
        <v>137</v>
      </c>
      <c r="B57" s="44" t="s">
        <v>187</v>
      </c>
      <c r="C57" s="58">
        <v>1244.1604264</v>
      </c>
      <c r="D57" s="58">
        <v>1244.1604264</v>
      </c>
      <c r="E57" s="58">
        <v>2489.7070808000003</v>
      </c>
    </row>
    <row r="58" spans="1:5" ht="13.5" x14ac:dyDescent="0.2">
      <c r="A58" s="63">
        <v>22</v>
      </c>
      <c r="B58" s="40" t="s">
        <v>188</v>
      </c>
      <c r="C58" s="62">
        <v>1.1068979999999999</v>
      </c>
      <c r="D58" s="62">
        <v>1.1068979999999999</v>
      </c>
      <c r="E58" s="62">
        <v>1.1068979999999999</v>
      </c>
    </row>
    <row r="59" spans="1:5" x14ac:dyDescent="0.2">
      <c r="A59" s="54"/>
      <c r="B59" s="44" t="s">
        <v>188</v>
      </c>
      <c r="C59" s="58">
        <v>1.1068979999999999</v>
      </c>
      <c r="D59" s="58">
        <v>1.1068979999999999</v>
      </c>
      <c r="E59" s="58">
        <v>1.1068979999999999</v>
      </c>
    </row>
    <row r="60" spans="1:5" ht="13.5" x14ac:dyDescent="0.2">
      <c r="A60" s="63">
        <v>27</v>
      </c>
      <c r="B60" s="40" t="s">
        <v>189</v>
      </c>
      <c r="C60" s="62">
        <v>123.21786</v>
      </c>
      <c r="D60" s="62">
        <v>205.88835800000001</v>
      </c>
      <c r="E60" s="62">
        <v>332.78198350999998</v>
      </c>
    </row>
    <row r="61" spans="1:5" x14ac:dyDescent="0.2">
      <c r="A61" s="54"/>
      <c r="B61" s="44" t="s">
        <v>213</v>
      </c>
      <c r="C61" s="58">
        <v>0</v>
      </c>
      <c r="D61" s="58">
        <v>0.42520400000000003</v>
      </c>
      <c r="E61" s="58">
        <v>127.31882950999999</v>
      </c>
    </row>
    <row r="62" spans="1:5" x14ac:dyDescent="0.2">
      <c r="A62" s="54" t="s">
        <v>127</v>
      </c>
      <c r="B62" s="44" t="s">
        <v>190</v>
      </c>
      <c r="C62" s="58">
        <v>123.21786</v>
      </c>
      <c r="D62" s="58">
        <v>205.463154</v>
      </c>
      <c r="E62" s="58">
        <v>205.463154</v>
      </c>
    </row>
    <row r="63" spans="1:5" ht="13.5" x14ac:dyDescent="0.2">
      <c r="A63" s="63">
        <v>37</v>
      </c>
      <c r="B63" s="40" t="s">
        <v>192</v>
      </c>
      <c r="C63" s="62">
        <v>0.146678</v>
      </c>
      <c r="D63" s="62">
        <v>0.146678</v>
      </c>
      <c r="E63" s="62">
        <v>0.146678</v>
      </c>
    </row>
    <row r="64" spans="1:5" x14ac:dyDescent="0.2">
      <c r="A64" s="54"/>
      <c r="B64" s="44" t="s">
        <v>192</v>
      </c>
      <c r="C64" s="58">
        <v>0.146678</v>
      </c>
      <c r="D64" s="58">
        <v>0.146678</v>
      </c>
      <c r="E64" s="58">
        <v>0.146678</v>
      </c>
    </row>
    <row r="65" spans="1:5" ht="14.25" thickBot="1" x14ac:dyDescent="0.25">
      <c r="A65" s="67"/>
      <c r="B65" s="68" t="s">
        <v>218</v>
      </c>
      <c r="C65" s="69">
        <v>1101.461141</v>
      </c>
      <c r="D65" s="69">
        <v>1101.461141</v>
      </c>
      <c r="E65" s="69">
        <v>4483.8367589999998</v>
      </c>
    </row>
    <row r="66" spans="1:5" ht="24.75" customHeight="1" x14ac:dyDescent="0.2">
      <c r="A66" s="87" t="s">
        <v>240</v>
      </c>
      <c r="B66" s="88"/>
      <c r="C66" s="88"/>
      <c r="D66" s="88"/>
      <c r="E66" s="88"/>
    </row>
    <row r="67" spans="1:5" x14ac:dyDescent="0.2">
      <c r="A67" s="87" t="s">
        <v>241</v>
      </c>
      <c r="B67" s="88"/>
      <c r="C67" s="88"/>
      <c r="D67" s="88"/>
      <c r="E67" s="88"/>
    </row>
    <row r="68" spans="1:5" x14ac:dyDescent="0.2">
      <c r="A68" s="89" t="s">
        <v>242</v>
      </c>
      <c r="B68" s="88"/>
      <c r="C68" s="88"/>
      <c r="D68" s="88"/>
      <c r="E68" s="88"/>
    </row>
    <row r="72" spans="1:5" ht="13.5" x14ac:dyDescent="0.25">
      <c r="A72" s="36"/>
      <c r="B72" s="70"/>
    </row>
    <row r="73" spans="1:5" ht="13.5" x14ac:dyDescent="0.25">
      <c r="A73" s="37"/>
      <c r="B73" s="59" t="s">
        <v>222</v>
      </c>
      <c r="C73" s="38"/>
      <c r="D73" s="38"/>
      <c r="E73" s="38"/>
    </row>
    <row r="74" spans="1:5" ht="13.5" x14ac:dyDescent="0.25">
      <c r="A74" s="37"/>
      <c r="B74" s="59" t="s">
        <v>237</v>
      </c>
      <c r="C74" s="38"/>
      <c r="D74" s="38"/>
      <c r="E74" s="38"/>
    </row>
    <row r="75" spans="1:5" ht="13.5" x14ac:dyDescent="0.25">
      <c r="A75" s="37"/>
      <c r="B75" s="59" t="s">
        <v>239</v>
      </c>
      <c r="C75" s="38"/>
      <c r="D75" s="38"/>
      <c r="E75" s="38"/>
    </row>
    <row r="76" spans="1:5" x14ac:dyDescent="0.2">
      <c r="A76" s="82" t="s">
        <v>223</v>
      </c>
      <c r="B76" s="82"/>
      <c r="C76" s="84" t="s">
        <v>224</v>
      </c>
      <c r="D76" s="84"/>
      <c r="E76" s="84"/>
    </row>
    <row r="77" spans="1:5" ht="12.75" thickBot="1" x14ac:dyDescent="0.25">
      <c r="A77" s="83"/>
      <c r="B77" s="83"/>
      <c r="C77" s="64" t="s">
        <v>234</v>
      </c>
      <c r="D77" s="64" t="s">
        <v>235</v>
      </c>
      <c r="E77" s="64" t="s">
        <v>236</v>
      </c>
    </row>
    <row r="78" spans="1:5" ht="13.5" x14ac:dyDescent="0.2">
      <c r="A78" s="71"/>
      <c r="B78" s="43" t="s">
        <v>225</v>
      </c>
      <c r="C78" s="72">
        <v>831.23576982000009</v>
      </c>
      <c r="D78" s="72">
        <v>1283.33152105</v>
      </c>
      <c r="E78" s="72">
        <v>1438.2121634299999</v>
      </c>
    </row>
    <row r="79" spans="1:5" ht="13.5" x14ac:dyDescent="0.2">
      <c r="A79" s="39" t="s">
        <v>194</v>
      </c>
      <c r="B79" s="40" t="s">
        <v>139</v>
      </c>
      <c r="C79" s="47">
        <v>109.95777806999999</v>
      </c>
      <c r="D79" s="47">
        <v>190.40592307</v>
      </c>
      <c r="E79" s="47">
        <v>291.8043328</v>
      </c>
    </row>
    <row r="80" spans="1:5" ht="13.5" x14ac:dyDescent="0.2">
      <c r="A80" s="41"/>
      <c r="B80" s="42" t="s">
        <v>226</v>
      </c>
      <c r="C80" s="48">
        <v>0.49505207000000001</v>
      </c>
      <c r="D80" s="48">
        <v>0.55632106999999997</v>
      </c>
      <c r="E80" s="48">
        <v>54.345267799999995</v>
      </c>
    </row>
    <row r="81" spans="1:5" ht="13.5" x14ac:dyDescent="0.2">
      <c r="A81" s="41"/>
      <c r="B81" s="42" t="s">
        <v>238</v>
      </c>
      <c r="C81" s="48">
        <v>0</v>
      </c>
      <c r="D81" s="48">
        <v>47.177801000000002</v>
      </c>
      <c r="E81" s="48">
        <v>55.676706000000003</v>
      </c>
    </row>
    <row r="82" spans="1:5" ht="13.5" x14ac:dyDescent="0.2">
      <c r="A82" s="43"/>
      <c r="B82" s="42" t="s">
        <v>140</v>
      </c>
      <c r="C82" s="48">
        <v>109.462726</v>
      </c>
      <c r="D82" s="48">
        <v>142.67180099999999</v>
      </c>
      <c r="E82" s="48">
        <v>181.78235900000001</v>
      </c>
    </row>
    <row r="83" spans="1:5" ht="13.5" x14ac:dyDescent="0.2">
      <c r="A83" s="39" t="s">
        <v>227</v>
      </c>
      <c r="B83" s="40" t="s">
        <v>228</v>
      </c>
      <c r="C83" s="47">
        <v>59.201568000000002</v>
      </c>
      <c r="D83" s="47">
        <v>68.675292999999996</v>
      </c>
      <c r="E83" s="47">
        <v>76.518833999999998</v>
      </c>
    </row>
    <row r="84" spans="1:5" ht="13.5" x14ac:dyDescent="0.2">
      <c r="A84" s="41"/>
      <c r="B84" s="44" t="s">
        <v>229</v>
      </c>
      <c r="C84" s="49">
        <v>14.3461</v>
      </c>
      <c r="D84" s="49">
        <v>16.746099999999998</v>
      </c>
      <c r="E84" s="49">
        <v>16.746099999999998</v>
      </c>
    </row>
    <row r="85" spans="1:5" ht="13.5" x14ac:dyDescent="0.2">
      <c r="A85" s="43"/>
      <c r="B85" s="44" t="s">
        <v>230</v>
      </c>
      <c r="C85" s="49">
        <v>44.855468000000002</v>
      </c>
      <c r="D85" s="49">
        <v>51.929192999999998</v>
      </c>
      <c r="E85" s="49">
        <v>59.772734</v>
      </c>
    </row>
    <row r="86" spans="1:5" ht="13.5" x14ac:dyDescent="0.2">
      <c r="A86" s="45">
        <v>22</v>
      </c>
      <c r="B86" s="40" t="s">
        <v>188</v>
      </c>
      <c r="C86" s="47">
        <v>87.090033000000005</v>
      </c>
      <c r="D86" s="47">
        <v>109.657472</v>
      </c>
      <c r="E86" s="47">
        <v>123.193577</v>
      </c>
    </row>
    <row r="87" spans="1:5" ht="13.5" x14ac:dyDescent="0.2">
      <c r="A87" s="43"/>
      <c r="B87" s="44"/>
      <c r="C87" s="49"/>
      <c r="D87" s="49"/>
      <c r="E87" s="49"/>
    </row>
    <row r="88" spans="1:5" ht="14.25" thickBot="1" x14ac:dyDescent="0.25">
      <c r="A88" s="73">
        <v>40</v>
      </c>
      <c r="B88" s="68" t="s">
        <v>231</v>
      </c>
      <c r="C88" s="74">
        <v>574.98639075000006</v>
      </c>
      <c r="D88" s="74">
        <v>914.59283298000003</v>
      </c>
      <c r="E88" s="74">
        <v>946.69541962999995</v>
      </c>
    </row>
    <row r="89" spans="1:5" x14ac:dyDescent="0.2">
      <c r="A89" s="85" t="s">
        <v>232</v>
      </c>
      <c r="B89" s="86"/>
    </row>
    <row r="90" spans="1:5" x14ac:dyDescent="0.2">
      <c r="A90" s="46" t="s">
        <v>233</v>
      </c>
    </row>
  </sheetData>
  <mergeCells count="9">
    <mergeCell ref="B5:B6"/>
    <mergeCell ref="C5:E5"/>
    <mergeCell ref="A76:A77"/>
    <mergeCell ref="B76:B77"/>
    <mergeCell ref="C76:E76"/>
    <mergeCell ref="A89:B89"/>
    <mergeCell ref="A66:E66"/>
    <mergeCell ref="A67:E67"/>
    <mergeCell ref="A68:E68"/>
  </mergeCells>
  <pageMargins left="0.19685039370078741" right="0.19685039370078741" top="0.19685039370078741" bottom="0.1968503937007874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SISTEMA</vt:lpstr>
      <vt:lpstr>SISTEMA COMPLETO SUMAS</vt:lpstr>
      <vt:lpstr>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sobre la Aplicació de Ingresos Excedentes</dc:title>
  <dc:creator>Susana Peña Acevedo</dc:creator>
  <cp:lastModifiedBy>Ramon Narvaez Terron</cp:lastModifiedBy>
  <cp:lastPrinted>2014-01-27T18:21:20Z</cp:lastPrinted>
  <dcterms:created xsi:type="dcterms:W3CDTF">2014-01-15T00:12:43Z</dcterms:created>
  <dcterms:modified xsi:type="dcterms:W3CDTF">2014-08-29T21:17:01Z</dcterms:modified>
</cp:coreProperties>
</file>