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5315" windowHeight="11820"/>
  </bookViews>
  <sheets>
    <sheet name="C1" sheetId="1" r:id="rId1"/>
    <sheet name="C2" sheetId="2" r:id="rId2"/>
  </sheets>
  <definedNames>
    <definedName name="_xlnm._FilterDatabase" localSheetId="0" hidden="1">'C1'!$A$7:$T$1402</definedName>
    <definedName name="_xlnm._FilterDatabase" localSheetId="1" hidden="1">'C2'!$A$7:$V$1315</definedName>
    <definedName name="_xlnm.Print_Area" localSheetId="0">'C1'!$A$1:$T$1426</definedName>
    <definedName name="_xlnm.Print_Area" localSheetId="1">'C2'!$A$1:$V$1376</definedName>
    <definedName name="_xlnm.Print_Titles" localSheetId="0">'C1'!$1:$6</definedName>
    <definedName name="_xlnm.Print_Titles" localSheetId="1">'C2'!$1:$6</definedName>
  </definedNames>
  <calcPr calcId="145621" fullCalcOnLoad="1"/>
</workbook>
</file>

<file path=xl/calcChain.xml><?xml version="1.0" encoding="utf-8"?>
<calcChain xmlns="http://schemas.openxmlformats.org/spreadsheetml/2006/main">
  <c r="T1402" i="1" l="1"/>
  <c r="T1401" i="1"/>
  <c r="R1370" i="2"/>
  <c r="Q1370" i="2"/>
  <c r="V1372" i="2"/>
  <c r="U1372" i="2"/>
  <c r="T1372" i="2"/>
  <c r="V1371" i="2"/>
  <c r="U1371" i="2"/>
  <c r="T1371" i="2"/>
  <c r="V1368" i="2"/>
  <c r="U1368" i="2"/>
  <c r="T1368" i="2"/>
  <c r="V1367" i="2"/>
  <c r="U1367" i="2"/>
  <c r="T1367" i="2"/>
  <c r="V1366" i="2"/>
  <c r="U1366" i="2"/>
  <c r="T1366" i="2"/>
  <c r="V1365" i="2"/>
  <c r="U1365" i="2"/>
  <c r="T1365" i="2"/>
  <c r="V1364" i="2"/>
  <c r="U1364" i="2"/>
  <c r="T1364" i="2"/>
  <c r="V1363" i="2"/>
  <c r="U1363" i="2"/>
  <c r="T1363" i="2"/>
  <c r="V1362" i="2"/>
  <c r="U1362" i="2"/>
  <c r="T1362" i="2"/>
  <c r="V1361" i="2"/>
  <c r="U1361" i="2"/>
  <c r="T1361" i="2"/>
  <c r="V1360" i="2"/>
  <c r="U1360" i="2"/>
  <c r="T1360" i="2"/>
  <c r="V1359" i="2"/>
  <c r="U1359" i="2"/>
  <c r="T1359" i="2"/>
  <c r="V1358" i="2"/>
  <c r="U1358" i="2"/>
  <c r="T1358" i="2"/>
  <c r="V1357" i="2"/>
  <c r="U1357" i="2"/>
  <c r="T1357" i="2"/>
  <c r="V1356" i="2"/>
  <c r="U1356" i="2"/>
  <c r="T1356" i="2"/>
  <c r="V1355" i="2"/>
  <c r="U1355" i="2"/>
  <c r="T1355" i="2"/>
  <c r="V1354" i="2"/>
  <c r="U1354" i="2"/>
  <c r="T1354" i="2"/>
  <c r="V1353" i="2"/>
  <c r="U1353" i="2"/>
  <c r="T1353" i="2"/>
  <c r="V1352" i="2"/>
  <c r="U1352" i="2"/>
  <c r="T1352" i="2"/>
  <c r="V1351" i="2"/>
  <c r="U1351" i="2"/>
  <c r="T1351" i="2"/>
  <c r="V1350" i="2"/>
  <c r="U1350" i="2"/>
  <c r="T1350" i="2"/>
  <c r="V1349" i="2"/>
  <c r="U1349" i="2"/>
  <c r="T1349" i="2"/>
  <c r="V1348" i="2"/>
  <c r="U1348" i="2"/>
  <c r="T1348" i="2"/>
  <c r="V1347" i="2"/>
  <c r="U1347" i="2"/>
  <c r="T1347" i="2"/>
  <c r="V1346" i="2"/>
  <c r="U1346" i="2"/>
  <c r="T1346" i="2"/>
  <c r="V1345" i="2"/>
  <c r="U1345" i="2"/>
  <c r="T1345" i="2"/>
  <c r="V1344" i="2"/>
  <c r="U1344" i="2"/>
  <c r="T1344" i="2"/>
  <c r="V1343" i="2"/>
  <c r="U1343" i="2"/>
  <c r="T1343" i="2"/>
  <c r="V1342" i="2"/>
  <c r="U1342" i="2"/>
  <c r="T1342" i="2"/>
  <c r="V1341" i="2"/>
  <c r="U1341" i="2"/>
  <c r="T1341" i="2"/>
  <c r="V1340" i="2"/>
  <c r="U1340" i="2"/>
  <c r="T1340" i="2"/>
  <c r="V1339" i="2"/>
  <c r="U1339" i="2"/>
  <c r="T1339" i="2"/>
  <c r="V1338" i="2"/>
  <c r="U1338" i="2"/>
  <c r="T1338" i="2"/>
  <c r="V1337" i="2"/>
  <c r="U1337" i="2"/>
  <c r="T1337" i="2"/>
  <c r="V1336" i="2"/>
  <c r="U1336" i="2"/>
  <c r="T1336" i="2"/>
  <c r="V1335" i="2"/>
  <c r="U1335" i="2"/>
  <c r="T1335" i="2"/>
  <c r="V1334" i="2"/>
  <c r="U1334" i="2"/>
  <c r="T1334" i="2"/>
  <c r="V1333" i="2"/>
  <c r="U1333" i="2"/>
  <c r="T1333" i="2"/>
  <c r="V1332" i="2"/>
  <c r="U1332" i="2"/>
  <c r="T1332" i="2"/>
  <c r="V1331" i="2"/>
  <c r="U1331" i="2"/>
  <c r="T1331" i="2"/>
  <c r="V1330" i="2"/>
  <c r="U1330" i="2"/>
  <c r="T1330" i="2"/>
  <c r="V1329" i="2"/>
  <c r="U1329" i="2"/>
  <c r="T1329" i="2"/>
  <c r="V1328" i="2"/>
  <c r="U1328" i="2"/>
  <c r="T1328" i="2"/>
  <c r="V1327" i="2"/>
  <c r="U1327" i="2"/>
  <c r="T1327" i="2"/>
  <c r="V1326" i="2"/>
  <c r="U1326" i="2"/>
  <c r="T1326" i="2"/>
  <c r="V1325" i="2"/>
  <c r="U1325" i="2"/>
  <c r="T1325" i="2"/>
  <c r="V1324" i="2"/>
  <c r="U1324" i="2"/>
  <c r="T1324" i="2"/>
  <c r="V1323" i="2"/>
  <c r="U1323" i="2"/>
  <c r="T1323" i="2"/>
  <c r="V1322" i="2"/>
  <c r="U1322" i="2"/>
  <c r="T1322" i="2"/>
  <c r="V1321" i="2"/>
  <c r="U1321" i="2"/>
  <c r="T1321" i="2"/>
  <c r="V1320" i="2"/>
  <c r="U1320" i="2"/>
  <c r="T1320" i="2"/>
  <c r="V1319" i="2"/>
  <c r="U1319" i="2"/>
  <c r="T1319" i="2"/>
  <c r="V1318" i="2"/>
  <c r="U1318" i="2"/>
  <c r="T1318" i="2"/>
  <c r="V1317" i="2"/>
  <c r="U1317" i="2"/>
  <c r="T1317" i="2"/>
  <c r="V1315" i="2"/>
  <c r="U1315" i="2"/>
  <c r="T1315" i="2"/>
  <c r="V1314" i="2"/>
  <c r="U1314" i="2"/>
  <c r="T1314" i="2"/>
  <c r="V1313" i="2"/>
  <c r="U1313" i="2"/>
  <c r="T1313" i="2"/>
  <c r="V1312" i="2"/>
  <c r="U1312" i="2"/>
  <c r="T1312" i="2"/>
  <c r="V1311" i="2"/>
  <c r="U1311" i="2"/>
  <c r="T1311" i="2"/>
  <c r="V1310" i="2"/>
  <c r="U1310" i="2"/>
  <c r="T1310" i="2"/>
  <c r="V1309" i="2"/>
  <c r="U1309" i="2"/>
  <c r="T1309" i="2"/>
  <c r="V1308" i="2"/>
  <c r="U1308" i="2"/>
  <c r="T1308" i="2"/>
  <c r="V1307" i="2"/>
  <c r="U1307" i="2"/>
  <c r="T1307" i="2"/>
  <c r="V1306" i="2"/>
  <c r="U1306" i="2"/>
  <c r="T1306" i="2"/>
  <c r="V1305" i="2"/>
  <c r="U1305" i="2"/>
  <c r="T1305" i="2"/>
  <c r="V1304" i="2"/>
  <c r="U1304" i="2"/>
  <c r="T1304" i="2"/>
  <c r="V1303" i="2"/>
  <c r="U1303" i="2"/>
  <c r="T1303" i="2"/>
  <c r="V1302" i="2"/>
  <c r="U1302" i="2"/>
  <c r="T1302" i="2"/>
  <c r="V1301" i="2"/>
  <c r="U1301" i="2"/>
  <c r="T1301" i="2"/>
  <c r="V1300" i="2"/>
  <c r="U1300" i="2"/>
  <c r="T1300" i="2"/>
  <c r="V1299" i="2"/>
  <c r="U1299" i="2"/>
  <c r="T1299" i="2"/>
  <c r="V1298" i="2"/>
  <c r="U1298" i="2"/>
  <c r="T1298" i="2"/>
  <c r="V1297" i="2"/>
  <c r="U1297" i="2"/>
  <c r="T1297" i="2"/>
  <c r="V1296" i="2"/>
  <c r="U1296" i="2"/>
  <c r="T1296" i="2"/>
  <c r="V1295" i="2"/>
  <c r="U1295" i="2"/>
  <c r="T1295" i="2"/>
  <c r="V1294" i="2"/>
  <c r="U1294" i="2"/>
  <c r="T1294" i="2"/>
  <c r="V1293" i="2"/>
  <c r="U1293" i="2"/>
  <c r="T1293" i="2"/>
  <c r="V1292" i="2"/>
  <c r="U1292" i="2"/>
  <c r="T1292" i="2"/>
  <c r="V1291" i="2"/>
  <c r="U1291" i="2"/>
  <c r="T1291" i="2"/>
  <c r="V1290" i="2"/>
  <c r="U1290" i="2"/>
  <c r="T1290" i="2"/>
  <c r="V1289" i="2"/>
  <c r="U1289" i="2"/>
  <c r="T1289" i="2"/>
  <c r="V1288" i="2"/>
  <c r="U1288" i="2"/>
  <c r="T1288" i="2"/>
  <c r="V1287" i="2"/>
  <c r="U1287" i="2"/>
  <c r="T1287" i="2"/>
  <c r="V1286" i="2"/>
  <c r="U1286" i="2"/>
  <c r="T1286" i="2"/>
  <c r="V1285" i="2"/>
  <c r="U1285" i="2"/>
  <c r="T1285" i="2"/>
  <c r="V1284" i="2"/>
  <c r="U1284" i="2"/>
  <c r="T1284" i="2"/>
  <c r="V1283" i="2"/>
  <c r="U1283" i="2"/>
  <c r="T1283" i="2"/>
  <c r="V1282" i="2"/>
  <c r="U1282" i="2"/>
  <c r="T1282" i="2"/>
  <c r="V1281" i="2"/>
  <c r="U1281" i="2"/>
  <c r="T1281" i="2"/>
  <c r="V1280" i="2"/>
  <c r="U1280" i="2"/>
  <c r="T1280" i="2"/>
  <c r="V1279" i="2"/>
  <c r="U1279" i="2"/>
  <c r="T1279" i="2"/>
  <c r="V1278" i="2"/>
  <c r="U1278" i="2"/>
  <c r="T1278" i="2"/>
  <c r="V1277" i="2"/>
  <c r="U1277" i="2"/>
  <c r="T1277" i="2"/>
  <c r="V1276" i="2"/>
  <c r="U1276" i="2"/>
  <c r="T1276" i="2"/>
  <c r="V1275" i="2"/>
  <c r="U1275" i="2"/>
  <c r="T1275" i="2"/>
  <c r="V1274" i="2"/>
  <c r="U1274" i="2"/>
  <c r="T1274" i="2"/>
  <c r="V1273" i="2"/>
  <c r="U1273" i="2"/>
  <c r="T1273" i="2"/>
  <c r="V1272" i="2"/>
  <c r="U1272" i="2"/>
  <c r="T1272" i="2"/>
  <c r="V1271" i="2"/>
  <c r="U1271" i="2"/>
  <c r="T1271" i="2"/>
  <c r="V1270" i="2"/>
  <c r="U1270" i="2"/>
  <c r="T1270" i="2"/>
  <c r="V1269" i="2"/>
  <c r="U1269" i="2"/>
  <c r="T1269" i="2"/>
  <c r="V1268" i="2"/>
  <c r="U1268" i="2"/>
  <c r="T1268" i="2"/>
  <c r="V1267" i="2"/>
  <c r="U1267" i="2"/>
  <c r="T1267" i="2"/>
  <c r="V1266" i="2"/>
  <c r="U1266" i="2"/>
  <c r="T1266" i="2"/>
  <c r="V1265" i="2"/>
  <c r="U1265" i="2"/>
  <c r="T1265" i="2"/>
  <c r="V1264" i="2"/>
  <c r="U1264" i="2"/>
  <c r="T1264" i="2"/>
  <c r="V1263" i="2"/>
  <c r="U1263" i="2"/>
  <c r="T1263" i="2"/>
  <c r="V1262" i="2"/>
  <c r="U1262" i="2"/>
  <c r="T1262" i="2"/>
  <c r="V1261" i="2"/>
  <c r="U1261" i="2"/>
  <c r="T1261" i="2"/>
  <c r="V1260" i="2"/>
  <c r="U1260" i="2"/>
  <c r="T1260" i="2"/>
  <c r="V1259" i="2"/>
  <c r="U1259" i="2"/>
  <c r="T1259" i="2"/>
  <c r="V1258" i="2"/>
  <c r="U1258" i="2"/>
  <c r="T1258" i="2"/>
  <c r="V1257" i="2"/>
  <c r="U1257" i="2"/>
  <c r="T1257" i="2"/>
  <c r="V1256" i="2"/>
  <c r="U1256" i="2"/>
  <c r="T1256" i="2"/>
  <c r="V1255" i="2"/>
  <c r="U1255" i="2"/>
  <c r="T1255" i="2"/>
  <c r="V1254" i="2"/>
  <c r="U1254" i="2"/>
  <c r="T1254" i="2"/>
  <c r="V1253" i="2"/>
  <c r="U1253" i="2"/>
  <c r="T1253" i="2"/>
  <c r="V1252" i="2"/>
  <c r="U1252" i="2"/>
  <c r="T1252" i="2"/>
  <c r="V1251" i="2"/>
  <c r="U1251" i="2"/>
  <c r="T1251" i="2"/>
  <c r="V1250" i="2"/>
  <c r="U1250" i="2"/>
  <c r="T1250" i="2"/>
  <c r="V1249" i="2"/>
  <c r="U1249" i="2"/>
  <c r="T1249" i="2"/>
  <c r="V1248" i="2"/>
  <c r="U1248" i="2"/>
  <c r="T1248" i="2"/>
  <c r="V1247" i="2"/>
  <c r="U1247" i="2"/>
  <c r="T1247" i="2"/>
  <c r="V1246" i="2"/>
  <c r="U1246" i="2"/>
  <c r="T1246" i="2"/>
  <c r="V1245" i="2"/>
  <c r="U1245" i="2"/>
  <c r="T1245" i="2"/>
  <c r="V1244" i="2"/>
  <c r="U1244" i="2"/>
  <c r="T1244" i="2"/>
  <c r="V1243" i="2"/>
  <c r="U1243" i="2"/>
  <c r="T1243" i="2"/>
  <c r="V1242" i="2"/>
  <c r="U1242" i="2"/>
  <c r="T1242" i="2"/>
  <c r="V1241" i="2"/>
  <c r="U1241" i="2"/>
  <c r="T1241" i="2"/>
  <c r="V1240" i="2"/>
  <c r="U1240" i="2"/>
  <c r="T1240" i="2"/>
  <c r="V1239" i="2"/>
  <c r="U1239" i="2"/>
  <c r="T1239" i="2"/>
  <c r="V1238" i="2"/>
  <c r="U1238" i="2"/>
  <c r="T1238" i="2"/>
  <c r="V1237" i="2"/>
  <c r="U1237" i="2"/>
  <c r="T1237" i="2"/>
  <c r="V1236" i="2"/>
  <c r="U1236" i="2"/>
  <c r="T1236" i="2"/>
  <c r="V1235" i="2"/>
  <c r="U1235" i="2"/>
  <c r="T1235" i="2"/>
  <c r="V1234" i="2"/>
  <c r="U1234" i="2"/>
  <c r="T1234" i="2"/>
  <c r="V1233" i="2"/>
  <c r="U1233" i="2"/>
  <c r="T1233" i="2"/>
  <c r="V1232" i="2"/>
  <c r="U1232" i="2"/>
  <c r="T1232" i="2"/>
  <c r="V1231" i="2"/>
  <c r="U1231" i="2"/>
  <c r="T1231" i="2"/>
  <c r="V1230" i="2"/>
  <c r="U1230" i="2"/>
  <c r="T1230" i="2"/>
  <c r="V1229" i="2"/>
  <c r="U1229" i="2"/>
  <c r="T1229" i="2"/>
  <c r="V1228" i="2"/>
  <c r="U1228" i="2"/>
  <c r="T1228" i="2"/>
  <c r="V1227" i="2"/>
  <c r="U1227" i="2"/>
  <c r="T1227" i="2"/>
  <c r="V1226" i="2"/>
  <c r="U1226" i="2"/>
  <c r="T1226" i="2"/>
  <c r="V1225" i="2"/>
  <c r="U1225" i="2"/>
  <c r="T1225" i="2"/>
  <c r="V1224" i="2"/>
  <c r="U1224" i="2"/>
  <c r="T1224" i="2"/>
  <c r="V1223" i="2"/>
  <c r="U1223" i="2"/>
  <c r="T1223" i="2"/>
  <c r="V1222" i="2"/>
  <c r="U1222" i="2"/>
  <c r="T1222" i="2"/>
  <c r="V1221" i="2"/>
  <c r="U1221" i="2"/>
  <c r="T1221" i="2"/>
  <c r="V1220" i="2"/>
  <c r="U1220" i="2"/>
  <c r="T1220" i="2"/>
  <c r="V1219" i="2"/>
  <c r="U1219" i="2"/>
  <c r="T1219" i="2"/>
  <c r="V1218" i="2"/>
  <c r="U1218" i="2"/>
  <c r="T1218" i="2"/>
  <c r="V1217" i="2"/>
  <c r="U1217" i="2"/>
  <c r="T1217" i="2"/>
  <c r="V1216" i="2"/>
  <c r="U1216" i="2"/>
  <c r="T1216" i="2"/>
  <c r="V1215" i="2"/>
  <c r="U1215" i="2"/>
  <c r="T1215" i="2"/>
  <c r="V1214" i="2"/>
  <c r="U1214" i="2"/>
  <c r="T1214" i="2"/>
  <c r="V1213" i="2"/>
  <c r="U1213" i="2"/>
  <c r="T1213" i="2"/>
  <c r="V1212" i="2"/>
  <c r="U1212" i="2"/>
  <c r="T1212" i="2"/>
  <c r="V1211" i="2"/>
  <c r="U1211" i="2"/>
  <c r="T1211" i="2"/>
  <c r="V1210" i="2"/>
  <c r="U1210" i="2"/>
  <c r="T1210" i="2"/>
  <c r="V1209" i="2"/>
  <c r="U1209" i="2"/>
  <c r="T1209" i="2"/>
  <c r="V1208" i="2"/>
  <c r="U1208" i="2"/>
  <c r="T1208" i="2"/>
  <c r="V1207" i="2"/>
  <c r="U1207" i="2"/>
  <c r="T1207" i="2"/>
  <c r="V1206" i="2"/>
  <c r="U1206" i="2"/>
  <c r="T1206" i="2"/>
  <c r="V1205" i="2"/>
  <c r="U1205" i="2"/>
  <c r="T1205" i="2"/>
  <c r="V1204" i="2"/>
  <c r="U1204" i="2"/>
  <c r="T1204" i="2"/>
  <c r="V1203" i="2"/>
  <c r="U1203" i="2"/>
  <c r="T1203" i="2"/>
  <c r="V1202" i="2"/>
  <c r="U1202" i="2"/>
  <c r="T1202" i="2"/>
  <c r="V1201" i="2"/>
  <c r="U1201" i="2"/>
  <c r="T1201" i="2"/>
  <c r="V1200" i="2"/>
  <c r="U1200" i="2"/>
  <c r="T1200" i="2"/>
  <c r="V1199" i="2"/>
  <c r="U1199" i="2"/>
  <c r="T1199" i="2"/>
  <c r="V1198" i="2"/>
  <c r="U1198" i="2"/>
  <c r="T1198" i="2"/>
  <c r="V1197" i="2"/>
  <c r="U1197" i="2"/>
  <c r="T1197" i="2"/>
  <c r="V1196" i="2"/>
  <c r="U1196" i="2"/>
  <c r="T1196" i="2"/>
  <c r="V1195" i="2"/>
  <c r="U1195" i="2"/>
  <c r="T1195" i="2"/>
  <c r="V1194" i="2"/>
  <c r="U1194" i="2"/>
  <c r="T1194" i="2"/>
  <c r="V1193" i="2"/>
  <c r="U1193" i="2"/>
  <c r="T1193" i="2"/>
  <c r="V1192" i="2"/>
  <c r="U1192" i="2"/>
  <c r="T1192" i="2"/>
  <c r="V1191" i="2"/>
  <c r="U1191" i="2"/>
  <c r="T1191" i="2"/>
  <c r="V1190" i="2"/>
  <c r="U1190" i="2"/>
  <c r="T1190" i="2"/>
  <c r="V1189" i="2"/>
  <c r="U1189" i="2"/>
  <c r="T1189" i="2"/>
  <c r="V1188" i="2"/>
  <c r="U1188" i="2"/>
  <c r="T1188" i="2"/>
  <c r="V1187" i="2"/>
  <c r="U1187" i="2"/>
  <c r="T1187" i="2"/>
  <c r="V1186" i="2"/>
  <c r="U1186" i="2"/>
  <c r="T1186" i="2"/>
  <c r="V1185" i="2"/>
  <c r="U1185" i="2"/>
  <c r="T1185" i="2"/>
  <c r="V1184" i="2"/>
  <c r="U1184" i="2"/>
  <c r="T1184" i="2"/>
  <c r="V1183" i="2"/>
  <c r="U1183" i="2"/>
  <c r="T1183" i="2"/>
  <c r="V1182" i="2"/>
  <c r="U1182" i="2"/>
  <c r="T1182" i="2"/>
  <c r="V1181" i="2"/>
  <c r="U1181" i="2"/>
  <c r="T1181" i="2"/>
  <c r="V1180" i="2"/>
  <c r="U1180" i="2"/>
  <c r="T1180" i="2"/>
  <c r="V1179" i="2"/>
  <c r="U1179" i="2"/>
  <c r="T1179" i="2"/>
  <c r="V1178" i="2"/>
  <c r="U1178" i="2"/>
  <c r="T1178" i="2"/>
  <c r="V1177" i="2"/>
  <c r="U1177" i="2"/>
  <c r="T1177" i="2"/>
  <c r="V1176" i="2"/>
  <c r="U1176" i="2"/>
  <c r="T1176" i="2"/>
  <c r="V1175" i="2"/>
  <c r="U1175" i="2"/>
  <c r="T1175" i="2"/>
  <c r="V1174" i="2"/>
  <c r="U1174" i="2"/>
  <c r="T1174" i="2"/>
  <c r="V1173" i="2"/>
  <c r="U1173" i="2"/>
  <c r="T1173" i="2"/>
  <c r="V1172" i="2"/>
  <c r="U1172" i="2"/>
  <c r="T1172" i="2"/>
  <c r="V1171" i="2"/>
  <c r="U1171" i="2"/>
  <c r="T1171" i="2"/>
  <c r="V1170" i="2"/>
  <c r="U1170" i="2"/>
  <c r="T1170" i="2"/>
  <c r="V1169" i="2"/>
  <c r="U1169" i="2"/>
  <c r="T1169" i="2"/>
  <c r="V1168" i="2"/>
  <c r="U1168" i="2"/>
  <c r="T1168" i="2"/>
  <c r="V1167" i="2"/>
  <c r="U1167" i="2"/>
  <c r="T1167" i="2"/>
  <c r="V1166" i="2"/>
  <c r="U1166" i="2"/>
  <c r="T1166" i="2"/>
  <c r="V1165" i="2"/>
  <c r="U1165" i="2"/>
  <c r="T1165" i="2"/>
  <c r="V1164" i="2"/>
  <c r="U1164" i="2"/>
  <c r="T1164" i="2"/>
  <c r="V1163" i="2"/>
  <c r="U1163" i="2"/>
  <c r="T1163" i="2"/>
  <c r="V1162" i="2"/>
  <c r="U1162" i="2"/>
  <c r="T1162" i="2"/>
  <c r="V1161" i="2"/>
  <c r="U1161" i="2"/>
  <c r="T1161" i="2"/>
  <c r="V1160" i="2"/>
  <c r="U1160" i="2"/>
  <c r="T1160" i="2"/>
  <c r="V1159" i="2"/>
  <c r="U1159" i="2"/>
  <c r="T1159" i="2"/>
  <c r="V1158" i="2"/>
  <c r="U1158" i="2"/>
  <c r="T1158" i="2"/>
  <c r="V1157" i="2"/>
  <c r="U1157" i="2"/>
  <c r="T1157" i="2"/>
  <c r="V1156" i="2"/>
  <c r="U1156" i="2"/>
  <c r="T1156" i="2"/>
  <c r="V1155" i="2"/>
  <c r="U1155" i="2"/>
  <c r="T1155" i="2"/>
  <c r="V1154" i="2"/>
  <c r="U1154" i="2"/>
  <c r="T1154" i="2"/>
  <c r="V1153" i="2"/>
  <c r="U1153" i="2"/>
  <c r="T1153" i="2"/>
  <c r="V1152" i="2"/>
  <c r="U1152" i="2"/>
  <c r="T1152" i="2"/>
  <c r="V1151" i="2"/>
  <c r="U1151" i="2"/>
  <c r="T1151" i="2"/>
  <c r="V1150" i="2"/>
  <c r="U1150" i="2"/>
  <c r="T1150" i="2"/>
  <c r="V1149" i="2"/>
  <c r="U1149" i="2"/>
  <c r="T1149" i="2"/>
  <c r="V1148" i="2"/>
  <c r="U1148" i="2"/>
  <c r="T1148" i="2"/>
  <c r="V1147" i="2"/>
  <c r="U1147" i="2"/>
  <c r="T1147" i="2"/>
  <c r="V1146" i="2"/>
  <c r="U1146" i="2"/>
  <c r="T1146" i="2"/>
  <c r="V1145" i="2"/>
  <c r="U1145" i="2"/>
  <c r="T1145" i="2"/>
  <c r="V1144" i="2"/>
  <c r="U1144" i="2"/>
  <c r="T1144" i="2"/>
  <c r="V1143" i="2"/>
  <c r="U1143" i="2"/>
  <c r="T1143" i="2"/>
  <c r="V1142" i="2"/>
  <c r="U1142" i="2"/>
  <c r="T1142" i="2"/>
  <c r="V1141" i="2"/>
  <c r="U1141" i="2"/>
  <c r="T1141" i="2"/>
  <c r="V1140" i="2"/>
  <c r="U1140" i="2"/>
  <c r="T1140" i="2"/>
  <c r="V1139" i="2"/>
  <c r="U1139" i="2"/>
  <c r="T1139" i="2"/>
  <c r="V1138" i="2"/>
  <c r="U1138" i="2"/>
  <c r="T1138" i="2"/>
  <c r="V1137" i="2"/>
  <c r="U1137" i="2"/>
  <c r="T1137" i="2"/>
  <c r="V1136" i="2"/>
  <c r="U1136" i="2"/>
  <c r="T1136" i="2"/>
  <c r="V1135" i="2"/>
  <c r="U1135" i="2"/>
  <c r="T1135" i="2"/>
  <c r="V1134" i="2"/>
  <c r="U1134" i="2"/>
  <c r="T1134" i="2"/>
  <c r="V1133" i="2"/>
  <c r="U1133" i="2"/>
  <c r="T1133" i="2"/>
  <c r="V1132" i="2"/>
  <c r="U1132" i="2"/>
  <c r="T1132" i="2"/>
  <c r="V1131" i="2"/>
  <c r="U1131" i="2"/>
  <c r="T1131" i="2"/>
  <c r="V1130" i="2"/>
  <c r="U1130" i="2"/>
  <c r="T1130" i="2"/>
  <c r="V1129" i="2"/>
  <c r="U1129" i="2"/>
  <c r="T1129" i="2"/>
  <c r="V1128" i="2"/>
  <c r="U1128" i="2"/>
  <c r="T1128" i="2"/>
  <c r="V1127" i="2"/>
  <c r="U1127" i="2"/>
  <c r="T1127" i="2"/>
  <c r="V1126" i="2"/>
  <c r="U1126" i="2"/>
  <c r="T1126" i="2"/>
  <c r="V1125" i="2"/>
  <c r="U1125" i="2"/>
  <c r="T1125" i="2"/>
  <c r="V1124" i="2"/>
  <c r="U1124" i="2"/>
  <c r="T1124" i="2"/>
  <c r="V1123" i="2"/>
  <c r="U1123" i="2"/>
  <c r="T1123" i="2"/>
  <c r="V1122" i="2"/>
  <c r="U1122" i="2"/>
  <c r="T1122" i="2"/>
  <c r="V1121" i="2"/>
  <c r="U1121" i="2"/>
  <c r="T1121" i="2"/>
  <c r="V1120" i="2"/>
  <c r="U1120" i="2"/>
  <c r="T1120" i="2"/>
  <c r="V1119" i="2"/>
  <c r="U1119" i="2"/>
  <c r="T1119" i="2"/>
  <c r="V1118" i="2"/>
  <c r="U1118" i="2"/>
  <c r="T1118" i="2"/>
  <c r="V1117" i="2"/>
  <c r="U1117" i="2"/>
  <c r="T1117" i="2"/>
  <c r="V1116" i="2"/>
  <c r="U1116" i="2"/>
  <c r="T1116" i="2"/>
  <c r="V1115" i="2"/>
  <c r="U1115" i="2"/>
  <c r="T1115" i="2"/>
  <c r="V1114" i="2"/>
  <c r="U1114" i="2"/>
  <c r="T1114" i="2"/>
  <c r="V1113" i="2"/>
  <c r="U1113" i="2"/>
  <c r="T1113" i="2"/>
  <c r="V1112" i="2"/>
  <c r="U1112" i="2"/>
  <c r="T1112" i="2"/>
  <c r="V1111" i="2"/>
  <c r="U1111" i="2"/>
  <c r="T1111" i="2"/>
  <c r="V1110" i="2"/>
  <c r="U1110" i="2"/>
  <c r="T1110" i="2"/>
  <c r="V1109" i="2"/>
  <c r="U1109" i="2"/>
  <c r="T1109" i="2"/>
  <c r="V1108" i="2"/>
  <c r="U1108" i="2"/>
  <c r="T1108" i="2"/>
  <c r="V1107" i="2"/>
  <c r="U1107" i="2"/>
  <c r="T1107" i="2"/>
  <c r="V1106" i="2"/>
  <c r="U1106" i="2"/>
  <c r="T1106" i="2"/>
  <c r="V1105" i="2"/>
  <c r="U1105" i="2"/>
  <c r="T1105" i="2"/>
  <c r="V1104" i="2"/>
  <c r="U1104" i="2"/>
  <c r="T1104" i="2"/>
  <c r="V1103" i="2"/>
  <c r="U1103" i="2"/>
  <c r="T1103" i="2"/>
  <c r="V1102" i="2"/>
  <c r="U1102" i="2"/>
  <c r="T1102" i="2"/>
  <c r="V1101" i="2"/>
  <c r="U1101" i="2"/>
  <c r="T1101" i="2"/>
  <c r="V1100" i="2"/>
  <c r="U1100" i="2"/>
  <c r="T1100" i="2"/>
  <c r="V1099" i="2"/>
  <c r="U1099" i="2"/>
  <c r="T1099" i="2"/>
  <c r="V1098" i="2"/>
  <c r="U1098" i="2"/>
  <c r="T1098" i="2"/>
  <c r="V1097" i="2"/>
  <c r="U1097" i="2"/>
  <c r="T1097" i="2"/>
  <c r="V1096" i="2"/>
  <c r="U1096" i="2"/>
  <c r="T1096" i="2"/>
  <c r="V1095" i="2"/>
  <c r="U1095" i="2"/>
  <c r="T1095" i="2"/>
  <c r="V1094" i="2"/>
  <c r="U1094" i="2"/>
  <c r="T1094" i="2"/>
  <c r="V1093" i="2"/>
  <c r="U1093" i="2"/>
  <c r="T1093" i="2"/>
  <c r="V1092" i="2"/>
  <c r="U1092" i="2"/>
  <c r="T1092" i="2"/>
  <c r="V1091" i="2"/>
  <c r="U1091" i="2"/>
  <c r="T1091" i="2"/>
  <c r="V1090" i="2"/>
  <c r="U1090" i="2"/>
  <c r="T1090" i="2"/>
  <c r="V1089" i="2"/>
  <c r="U1089" i="2"/>
  <c r="T1089" i="2"/>
  <c r="V1088" i="2"/>
  <c r="U1088" i="2"/>
  <c r="T1088" i="2"/>
  <c r="V1087" i="2"/>
  <c r="U1087" i="2"/>
  <c r="T1087" i="2"/>
  <c r="V1086" i="2"/>
  <c r="U1086" i="2"/>
  <c r="T1086" i="2"/>
  <c r="V1085" i="2"/>
  <c r="U1085" i="2"/>
  <c r="T1085" i="2"/>
  <c r="V1084" i="2"/>
  <c r="U1084" i="2"/>
  <c r="T1084" i="2"/>
  <c r="V1083" i="2"/>
  <c r="U1083" i="2"/>
  <c r="T1083" i="2"/>
  <c r="V1082" i="2"/>
  <c r="U1082" i="2"/>
  <c r="T1082" i="2"/>
  <c r="V1081" i="2"/>
  <c r="U1081" i="2"/>
  <c r="T1081" i="2"/>
  <c r="V1080" i="2"/>
  <c r="U1080" i="2"/>
  <c r="T1080" i="2"/>
  <c r="V1079" i="2"/>
  <c r="U1079" i="2"/>
  <c r="T1079" i="2"/>
  <c r="V1078" i="2"/>
  <c r="U1078" i="2"/>
  <c r="T1078" i="2"/>
  <c r="V1077" i="2"/>
  <c r="U1077" i="2"/>
  <c r="T1077" i="2"/>
  <c r="V1076" i="2"/>
  <c r="U1076" i="2"/>
  <c r="T1076" i="2"/>
  <c r="V1075" i="2"/>
  <c r="U1075" i="2"/>
  <c r="T1075" i="2"/>
  <c r="V1074" i="2"/>
  <c r="U1074" i="2"/>
  <c r="T1074" i="2"/>
  <c r="V1073" i="2"/>
  <c r="U1073" i="2"/>
  <c r="T1073" i="2"/>
  <c r="V1072" i="2"/>
  <c r="U1072" i="2"/>
  <c r="T1072" i="2"/>
  <c r="V1071" i="2"/>
  <c r="U1071" i="2"/>
  <c r="T1071" i="2"/>
  <c r="V1070" i="2"/>
  <c r="U1070" i="2"/>
  <c r="T1070" i="2"/>
  <c r="V1069" i="2"/>
  <c r="U1069" i="2"/>
  <c r="T1069" i="2"/>
  <c r="V1068" i="2"/>
  <c r="U1068" i="2"/>
  <c r="T1068" i="2"/>
  <c r="V1067" i="2"/>
  <c r="U1067" i="2"/>
  <c r="T1067" i="2"/>
  <c r="V1066" i="2"/>
  <c r="U1066" i="2"/>
  <c r="T1066" i="2"/>
  <c r="V1065" i="2"/>
  <c r="U1065" i="2"/>
  <c r="T1065" i="2"/>
  <c r="V1064" i="2"/>
  <c r="U1064" i="2"/>
  <c r="T1064" i="2"/>
  <c r="V1063" i="2"/>
  <c r="U1063" i="2"/>
  <c r="T1063" i="2"/>
  <c r="V1062" i="2"/>
  <c r="U1062" i="2"/>
  <c r="T1062" i="2"/>
  <c r="V1061" i="2"/>
  <c r="U1061" i="2"/>
  <c r="T1061" i="2"/>
  <c r="V1060" i="2"/>
  <c r="U1060" i="2"/>
  <c r="T1060" i="2"/>
  <c r="V1059" i="2"/>
  <c r="U1059" i="2"/>
  <c r="T1059" i="2"/>
  <c r="V1058" i="2"/>
  <c r="U1058" i="2"/>
  <c r="T1058" i="2"/>
  <c r="V1057" i="2"/>
  <c r="U1057" i="2"/>
  <c r="T1057" i="2"/>
  <c r="V1056" i="2"/>
  <c r="U1056" i="2"/>
  <c r="T1056" i="2"/>
  <c r="V1055" i="2"/>
  <c r="U1055" i="2"/>
  <c r="T1055" i="2"/>
  <c r="V1054" i="2"/>
  <c r="U1054" i="2"/>
  <c r="T1054" i="2"/>
  <c r="V1053" i="2"/>
  <c r="U1053" i="2"/>
  <c r="T1053" i="2"/>
  <c r="V1052" i="2"/>
  <c r="U1052" i="2"/>
  <c r="T1052" i="2"/>
  <c r="V1051" i="2"/>
  <c r="U1051" i="2"/>
  <c r="T1051" i="2"/>
  <c r="V1050" i="2"/>
  <c r="U1050" i="2"/>
  <c r="T1050" i="2"/>
  <c r="V1049" i="2"/>
  <c r="U1049" i="2"/>
  <c r="T1049" i="2"/>
  <c r="V1048" i="2"/>
  <c r="U1048" i="2"/>
  <c r="T1048" i="2"/>
  <c r="V1047" i="2"/>
  <c r="U1047" i="2"/>
  <c r="T1047" i="2"/>
  <c r="V1046" i="2"/>
  <c r="U1046" i="2"/>
  <c r="T1046" i="2"/>
  <c r="V1045" i="2"/>
  <c r="U1045" i="2"/>
  <c r="T1045" i="2"/>
  <c r="V1044" i="2"/>
  <c r="U1044" i="2"/>
  <c r="T1044" i="2"/>
  <c r="V1043" i="2"/>
  <c r="U1043" i="2"/>
  <c r="T1043" i="2"/>
  <c r="V1042" i="2"/>
  <c r="U1042" i="2"/>
  <c r="T1042" i="2"/>
  <c r="V1041" i="2"/>
  <c r="U1041" i="2"/>
  <c r="T1041" i="2"/>
  <c r="V1040" i="2"/>
  <c r="U1040" i="2"/>
  <c r="T1040" i="2"/>
  <c r="V1039" i="2"/>
  <c r="U1039" i="2"/>
  <c r="T1039" i="2"/>
  <c r="V1038" i="2"/>
  <c r="U1038" i="2"/>
  <c r="T1038" i="2"/>
  <c r="V1037" i="2"/>
  <c r="U1037" i="2"/>
  <c r="T1037" i="2"/>
  <c r="V1036" i="2"/>
  <c r="U1036" i="2"/>
  <c r="T1036" i="2"/>
  <c r="V1035" i="2"/>
  <c r="U1035" i="2"/>
  <c r="T1035" i="2"/>
  <c r="V1034" i="2"/>
  <c r="U1034" i="2"/>
  <c r="T1034" i="2"/>
  <c r="V1033" i="2"/>
  <c r="U1033" i="2"/>
  <c r="T1033" i="2"/>
  <c r="V1032" i="2"/>
  <c r="U1032" i="2"/>
  <c r="T1032" i="2"/>
  <c r="V1031" i="2"/>
  <c r="U1031" i="2"/>
  <c r="T1031" i="2"/>
  <c r="V1030" i="2"/>
  <c r="U1030" i="2"/>
  <c r="T1030" i="2"/>
  <c r="V1029" i="2"/>
  <c r="U1029" i="2"/>
  <c r="T1029" i="2"/>
  <c r="V1028" i="2"/>
  <c r="U1028" i="2"/>
  <c r="T1028" i="2"/>
  <c r="V1027" i="2"/>
  <c r="U1027" i="2"/>
  <c r="T1027" i="2"/>
  <c r="V1026" i="2"/>
  <c r="U1026" i="2"/>
  <c r="T1026" i="2"/>
  <c r="V1025" i="2"/>
  <c r="U1025" i="2"/>
  <c r="T1025" i="2"/>
  <c r="V1024" i="2"/>
  <c r="U1024" i="2"/>
  <c r="T1024" i="2"/>
  <c r="V1023" i="2"/>
  <c r="U1023" i="2"/>
  <c r="T1023" i="2"/>
  <c r="V1022" i="2"/>
  <c r="U1022" i="2"/>
  <c r="T1022" i="2"/>
  <c r="V1021" i="2"/>
  <c r="U1021" i="2"/>
  <c r="T1021" i="2"/>
  <c r="V1020" i="2"/>
  <c r="U1020" i="2"/>
  <c r="T1020" i="2"/>
  <c r="V1019" i="2"/>
  <c r="U1019" i="2"/>
  <c r="T1019" i="2"/>
  <c r="V1018" i="2"/>
  <c r="U1018" i="2"/>
  <c r="T1018" i="2"/>
  <c r="V1017" i="2"/>
  <c r="U1017" i="2"/>
  <c r="T1017" i="2"/>
  <c r="V1016" i="2"/>
  <c r="U1016" i="2"/>
  <c r="T1016" i="2"/>
  <c r="V1015" i="2"/>
  <c r="U1015" i="2"/>
  <c r="T1015" i="2"/>
  <c r="V1014" i="2"/>
  <c r="U1014" i="2"/>
  <c r="T1014" i="2"/>
  <c r="V1013" i="2"/>
  <c r="U1013" i="2"/>
  <c r="T1013" i="2"/>
  <c r="V1012" i="2"/>
  <c r="U1012" i="2"/>
  <c r="T1012" i="2"/>
  <c r="V1011" i="2"/>
  <c r="U1011" i="2"/>
  <c r="T1011" i="2"/>
  <c r="V1010" i="2"/>
  <c r="U1010" i="2"/>
  <c r="T1010" i="2"/>
  <c r="V1009" i="2"/>
  <c r="U1009" i="2"/>
  <c r="T1009" i="2"/>
  <c r="V1008" i="2"/>
  <c r="U1008" i="2"/>
  <c r="T1008" i="2"/>
  <c r="V1007" i="2"/>
  <c r="U1007" i="2"/>
  <c r="T1007" i="2"/>
  <c r="V1006" i="2"/>
  <c r="U1006" i="2"/>
  <c r="T1006" i="2"/>
  <c r="V1005" i="2"/>
  <c r="U1005" i="2"/>
  <c r="T1005" i="2"/>
  <c r="V1004" i="2"/>
  <c r="U1004" i="2"/>
  <c r="T1004" i="2"/>
  <c r="V1003" i="2"/>
  <c r="U1003" i="2"/>
  <c r="T1003" i="2"/>
  <c r="V1002" i="2"/>
  <c r="U1002" i="2"/>
  <c r="T1002" i="2"/>
  <c r="V1001" i="2"/>
  <c r="U1001" i="2"/>
  <c r="T1001" i="2"/>
  <c r="V1000" i="2"/>
  <c r="U1000" i="2"/>
  <c r="T1000" i="2"/>
  <c r="V999" i="2"/>
  <c r="U999" i="2"/>
  <c r="T999" i="2"/>
  <c r="V998" i="2"/>
  <c r="U998" i="2"/>
  <c r="T998" i="2"/>
  <c r="V997" i="2"/>
  <c r="U997" i="2"/>
  <c r="T997" i="2"/>
  <c r="V996" i="2"/>
  <c r="U996" i="2"/>
  <c r="T996" i="2"/>
  <c r="V995" i="2"/>
  <c r="U995" i="2"/>
  <c r="T995" i="2"/>
  <c r="V994" i="2"/>
  <c r="U994" i="2"/>
  <c r="T994" i="2"/>
  <c r="V993" i="2"/>
  <c r="U993" i="2"/>
  <c r="T993" i="2"/>
  <c r="V992" i="2"/>
  <c r="U992" i="2"/>
  <c r="T992" i="2"/>
  <c r="V991" i="2"/>
  <c r="U991" i="2"/>
  <c r="T991" i="2"/>
  <c r="V990" i="2"/>
  <c r="U990" i="2"/>
  <c r="T990" i="2"/>
  <c r="V989" i="2"/>
  <c r="U989" i="2"/>
  <c r="T989" i="2"/>
  <c r="V988" i="2"/>
  <c r="U988" i="2"/>
  <c r="T988" i="2"/>
  <c r="V987" i="2"/>
  <c r="U987" i="2"/>
  <c r="T987" i="2"/>
  <c r="V986" i="2"/>
  <c r="U986" i="2"/>
  <c r="T986" i="2"/>
  <c r="V985" i="2"/>
  <c r="U985" i="2"/>
  <c r="T985" i="2"/>
  <c r="V984" i="2"/>
  <c r="U984" i="2"/>
  <c r="T984" i="2"/>
  <c r="V983" i="2"/>
  <c r="U983" i="2"/>
  <c r="T983" i="2"/>
  <c r="V982" i="2"/>
  <c r="U982" i="2"/>
  <c r="T982" i="2"/>
  <c r="V981" i="2"/>
  <c r="U981" i="2"/>
  <c r="T981" i="2"/>
  <c r="V980" i="2"/>
  <c r="U980" i="2"/>
  <c r="T980" i="2"/>
  <c r="V979" i="2"/>
  <c r="U979" i="2"/>
  <c r="T979" i="2"/>
  <c r="V978" i="2"/>
  <c r="U978" i="2"/>
  <c r="T978" i="2"/>
  <c r="V977" i="2"/>
  <c r="U977" i="2"/>
  <c r="T977" i="2"/>
  <c r="V976" i="2"/>
  <c r="U976" i="2"/>
  <c r="T976" i="2"/>
  <c r="V975" i="2"/>
  <c r="U975" i="2"/>
  <c r="T975" i="2"/>
  <c r="V974" i="2"/>
  <c r="U974" i="2"/>
  <c r="T974" i="2"/>
  <c r="V973" i="2"/>
  <c r="U973" i="2"/>
  <c r="T973" i="2"/>
  <c r="V972" i="2"/>
  <c r="U972" i="2"/>
  <c r="T972" i="2"/>
  <c r="V971" i="2"/>
  <c r="U971" i="2"/>
  <c r="T971" i="2"/>
  <c r="V970" i="2"/>
  <c r="U970" i="2"/>
  <c r="T970" i="2"/>
  <c r="V969" i="2"/>
  <c r="U969" i="2"/>
  <c r="T969" i="2"/>
  <c r="V968" i="2"/>
  <c r="U968" i="2"/>
  <c r="T968" i="2"/>
  <c r="V967" i="2"/>
  <c r="U967" i="2"/>
  <c r="T967" i="2"/>
  <c r="V966" i="2"/>
  <c r="U966" i="2"/>
  <c r="T966" i="2"/>
  <c r="V965" i="2"/>
  <c r="U965" i="2"/>
  <c r="T965" i="2"/>
  <c r="V964" i="2"/>
  <c r="U964" i="2"/>
  <c r="T964" i="2"/>
  <c r="V963" i="2"/>
  <c r="U963" i="2"/>
  <c r="T963" i="2"/>
  <c r="V962" i="2"/>
  <c r="U962" i="2"/>
  <c r="T962" i="2"/>
  <c r="V961" i="2"/>
  <c r="U961" i="2"/>
  <c r="T961" i="2"/>
  <c r="V960" i="2"/>
  <c r="U960" i="2"/>
  <c r="T960" i="2"/>
  <c r="V959" i="2"/>
  <c r="U959" i="2"/>
  <c r="T959" i="2"/>
  <c r="V958" i="2"/>
  <c r="U958" i="2"/>
  <c r="T958" i="2"/>
  <c r="V957" i="2"/>
  <c r="U957" i="2"/>
  <c r="T957" i="2"/>
  <c r="V956" i="2"/>
  <c r="U956" i="2"/>
  <c r="T956" i="2"/>
  <c r="V955" i="2"/>
  <c r="U955" i="2"/>
  <c r="T955" i="2"/>
  <c r="V954" i="2"/>
  <c r="U954" i="2"/>
  <c r="T954" i="2"/>
  <c r="V953" i="2"/>
  <c r="U953" i="2"/>
  <c r="T953" i="2"/>
  <c r="V952" i="2"/>
  <c r="U952" i="2"/>
  <c r="T952" i="2"/>
  <c r="V951" i="2"/>
  <c r="U951" i="2"/>
  <c r="T951" i="2"/>
  <c r="V950" i="2"/>
  <c r="U950" i="2"/>
  <c r="T950" i="2"/>
  <c r="V949" i="2"/>
  <c r="U949" i="2"/>
  <c r="T949" i="2"/>
  <c r="V948" i="2"/>
  <c r="U948" i="2"/>
  <c r="T948" i="2"/>
  <c r="V947" i="2"/>
  <c r="U947" i="2"/>
  <c r="T947" i="2"/>
  <c r="V946" i="2"/>
  <c r="U946" i="2"/>
  <c r="T946" i="2"/>
  <c r="V945" i="2"/>
  <c r="U945" i="2"/>
  <c r="T945" i="2"/>
  <c r="V944" i="2"/>
  <c r="U944" i="2"/>
  <c r="T944" i="2"/>
  <c r="V943" i="2"/>
  <c r="U943" i="2"/>
  <c r="T943" i="2"/>
  <c r="V942" i="2"/>
  <c r="U942" i="2"/>
  <c r="T942" i="2"/>
  <c r="V941" i="2"/>
  <c r="U941" i="2"/>
  <c r="T941" i="2"/>
  <c r="V940" i="2"/>
  <c r="U940" i="2"/>
  <c r="T940" i="2"/>
  <c r="V939" i="2"/>
  <c r="U939" i="2"/>
  <c r="T939" i="2"/>
  <c r="V938" i="2"/>
  <c r="U938" i="2"/>
  <c r="T938" i="2"/>
  <c r="V937" i="2"/>
  <c r="U937" i="2"/>
  <c r="T937" i="2"/>
  <c r="V936" i="2"/>
  <c r="U936" i="2"/>
  <c r="T936" i="2"/>
  <c r="V935" i="2"/>
  <c r="U935" i="2"/>
  <c r="T935" i="2"/>
  <c r="V934" i="2"/>
  <c r="U934" i="2"/>
  <c r="T934" i="2"/>
  <c r="V933" i="2"/>
  <c r="U933" i="2"/>
  <c r="T933" i="2"/>
  <c r="V932" i="2"/>
  <c r="U932" i="2"/>
  <c r="T932" i="2"/>
  <c r="V931" i="2"/>
  <c r="U931" i="2"/>
  <c r="T931" i="2"/>
  <c r="V930" i="2"/>
  <c r="U930" i="2"/>
  <c r="T930" i="2"/>
  <c r="V929" i="2"/>
  <c r="U929" i="2"/>
  <c r="T929" i="2"/>
  <c r="V928" i="2"/>
  <c r="U928" i="2"/>
  <c r="T928" i="2"/>
  <c r="V927" i="2"/>
  <c r="U927" i="2"/>
  <c r="T927" i="2"/>
  <c r="V926" i="2"/>
  <c r="U926" i="2"/>
  <c r="T926" i="2"/>
  <c r="V925" i="2"/>
  <c r="U925" i="2"/>
  <c r="T925" i="2"/>
  <c r="V924" i="2"/>
  <c r="U924" i="2"/>
  <c r="T924" i="2"/>
  <c r="V923" i="2"/>
  <c r="U923" i="2"/>
  <c r="T923" i="2"/>
  <c r="V922" i="2"/>
  <c r="U922" i="2"/>
  <c r="T922" i="2"/>
  <c r="V921" i="2"/>
  <c r="U921" i="2"/>
  <c r="T921" i="2"/>
  <c r="V920" i="2"/>
  <c r="U920" i="2"/>
  <c r="T920" i="2"/>
  <c r="V919" i="2"/>
  <c r="U919" i="2"/>
  <c r="T919" i="2"/>
  <c r="V918" i="2"/>
  <c r="U918" i="2"/>
  <c r="T918" i="2"/>
  <c r="V917" i="2"/>
  <c r="U917" i="2"/>
  <c r="T917" i="2"/>
  <c r="V916" i="2"/>
  <c r="U916" i="2"/>
  <c r="T916" i="2"/>
  <c r="V915" i="2"/>
  <c r="U915" i="2"/>
  <c r="T915" i="2"/>
  <c r="V914" i="2"/>
  <c r="U914" i="2"/>
  <c r="T914" i="2"/>
  <c r="V913" i="2"/>
  <c r="U913" i="2"/>
  <c r="T913" i="2"/>
  <c r="V912" i="2"/>
  <c r="U912" i="2"/>
  <c r="T912" i="2"/>
  <c r="V911" i="2"/>
  <c r="U911" i="2"/>
  <c r="T911" i="2"/>
  <c r="V910" i="2"/>
  <c r="U910" i="2"/>
  <c r="T910" i="2"/>
  <c r="V909" i="2"/>
  <c r="U909" i="2"/>
  <c r="T909" i="2"/>
  <c r="V908" i="2"/>
  <c r="U908" i="2"/>
  <c r="T908" i="2"/>
  <c r="V907" i="2"/>
  <c r="U907" i="2"/>
  <c r="T907" i="2"/>
  <c r="V906" i="2"/>
  <c r="U906" i="2"/>
  <c r="T906" i="2"/>
  <c r="V905" i="2"/>
  <c r="U905" i="2"/>
  <c r="T905" i="2"/>
  <c r="V904" i="2"/>
  <c r="U904" i="2"/>
  <c r="T904" i="2"/>
  <c r="V903" i="2"/>
  <c r="U903" i="2"/>
  <c r="T903" i="2"/>
  <c r="V902" i="2"/>
  <c r="U902" i="2"/>
  <c r="T902" i="2"/>
  <c r="V901" i="2"/>
  <c r="U901" i="2"/>
  <c r="T901" i="2"/>
  <c r="V900" i="2"/>
  <c r="U900" i="2"/>
  <c r="T900" i="2"/>
  <c r="V899" i="2"/>
  <c r="U899" i="2"/>
  <c r="T899" i="2"/>
  <c r="V898" i="2"/>
  <c r="U898" i="2"/>
  <c r="T898" i="2"/>
  <c r="V897" i="2"/>
  <c r="U897" i="2"/>
  <c r="T897" i="2"/>
  <c r="V896" i="2"/>
  <c r="U896" i="2"/>
  <c r="T896" i="2"/>
  <c r="V895" i="2"/>
  <c r="U895" i="2"/>
  <c r="T895" i="2"/>
  <c r="V894" i="2"/>
  <c r="U894" i="2"/>
  <c r="T894" i="2"/>
  <c r="V893" i="2"/>
  <c r="U893" i="2"/>
  <c r="T893" i="2"/>
  <c r="V892" i="2"/>
  <c r="U892" i="2"/>
  <c r="T892" i="2"/>
  <c r="V891" i="2"/>
  <c r="U891" i="2"/>
  <c r="T891" i="2"/>
  <c r="V890" i="2"/>
  <c r="U890" i="2"/>
  <c r="T890" i="2"/>
  <c r="V889" i="2"/>
  <c r="U889" i="2"/>
  <c r="T889" i="2"/>
  <c r="V888" i="2"/>
  <c r="U888" i="2"/>
  <c r="T888" i="2"/>
  <c r="V887" i="2"/>
  <c r="U887" i="2"/>
  <c r="T887" i="2"/>
  <c r="V886" i="2"/>
  <c r="U886" i="2"/>
  <c r="T886" i="2"/>
  <c r="V885" i="2"/>
  <c r="U885" i="2"/>
  <c r="T885" i="2"/>
  <c r="V884" i="2"/>
  <c r="U884" i="2"/>
  <c r="T884" i="2"/>
  <c r="V883" i="2"/>
  <c r="U883" i="2"/>
  <c r="T883" i="2"/>
  <c r="V882" i="2"/>
  <c r="U882" i="2"/>
  <c r="T882" i="2"/>
  <c r="V881" i="2"/>
  <c r="U881" i="2"/>
  <c r="T881" i="2"/>
  <c r="V880" i="2"/>
  <c r="U880" i="2"/>
  <c r="T880" i="2"/>
  <c r="V879" i="2"/>
  <c r="U879" i="2"/>
  <c r="T879" i="2"/>
  <c r="V878" i="2"/>
  <c r="U878" i="2"/>
  <c r="T878" i="2"/>
  <c r="V877" i="2"/>
  <c r="U877" i="2"/>
  <c r="T877" i="2"/>
  <c r="V876" i="2"/>
  <c r="U876" i="2"/>
  <c r="T876" i="2"/>
  <c r="V875" i="2"/>
  <c r="U875" i="2"/>
  <c r="T875" i="2"/>
  <c r="V874" i="2"/>
  <c r="U874" i="2"/>
  <c r="T874" i="2"/>
  <c r="V873" i="2"/>
  <c r="U873" i="2"/>
  <c r="T873" i="2"/>
  <c r="V872" i="2"/>
  <c r="U872" i="2"/>
  <c r="T872" i="2"/>
  <c r="V871" i="2"/>
  <c r="U871" i="2"/>
  <c r="T871" i="2"/>
  <c r="V870" i="2"/>
  <c r="U870" i="2"/>
  <c r="T870" i="2"/>
  <c r="V869" i="2"/>
  <c r="U869" i="2"/>
  <c r="T869" i="2"/>
  <c r="V868" i="2"/>
  <c r="U868" i="2"/>
  <c r="T868" i="2"/>
  <c r="V867" i="2"/>
  <c r="U867" i="2"/>
  <c r="T867" i="2"/>
  <c r="V866" i="2"/>
  <c r="U866" i="2"/>
  <c r="T866" i="2"/>
  <c r="V865" i="2"/>
  <c r="U865" i="2"/>
  <c r="T865" i="2"/>
  <c r="V864" i="2"/>
  <c r="U864" i="2"/>
  <c r="T864" i="2"/>
  <c r="V863" i="2"/>
  <c r="U863" i="2"/>
  <c r="T863" i="2"/>
  <c r="V862" i="2"/>
  <c r="U862" i="2"/>
  <c r="T862" i="2"/>
  <c r="V861" i="2"/>
  <c r="U861" i="2"/>
  <c r="T861" i="2"/>
  <c r="V860" i="2"/>
  <c r="U860" i="2"/>
  <c r="T860" i="2"/>
  <c r="V859" i="2"/>
  <c r="U859" i="2"/>
  <c r="T859" i="2"/>
  <c r="V858" i="2"/>
  <c r="U858" i="2"/>
  <c r="T858" i="2"/>
  <c r="V857" i="2"/>
  <c r="U857" i="2"/>
  <c r="T857" i="2"/>
  <c r="V856" i="2"/>
  <c r="U856" i="2"/>
  <c r="T856" i="2"/>
  <c r="V855" i="2"/>
  <c r="U855" i="2"/>
  <c r="T855" i="2"/>
  <c r="V854" i="2"/>
  <c r="U854" i="2"/>
  <c r="T854" i="2"/>
  <c r="V853" i="2"/>
  <c r="U853" i="2"/>
  <c r="T853" i="2"/>
  <c r="V852" i="2"/>
  <c r="U852" i="2"/>
  <c r="T852" i="2"/>
  <c r="V851" i="2"/>
  <c r="U851" i="2"/>
  <c r="T851" i="2"/>
  <c r="V850" i="2"/>
  <c r="U850" i="2"/>
  <c r="T850" i="2"/>
  <c r="V849" i="2"/>
  <c r="U849" i="2"/>
  <c r="T849" i="2"/>
  <c r="V848" i="2"/>
  <c r="U848" i="2"/>
  <c r="T848" i="2"/>
  <c r="V847" i="2"/>
  <c r="U847" i="2"/>
  <c r="T847" i="2"/>
  <c r="V846" i="2"/>
  <c r="U846" i="2"/>
  <c r="T846" i="2"/>
  <c r="V845" i="2"/>
  <c r="U845" i="2"/>
  <c r="T845" i="2"/>
  <c r="V844" i="2"/>
  <c r="U844" i="2"/>
  <c r="T844" i="2"/>
  <c r="V843" i="2"/>
  <c r="U843" i="2"/>
  <c r="T843" i="2"/>
  <c r="V842" i="2"/>
  <c r="U842" i="2"/>
  <c r="T842" i="2"/>
  <c r="V841" i="2"/>
  <c r="U841" i="2"/>
  <c r="T841" i="2"/>
  <c r="V840" i="2"/>
  <c r="U840" i="2"/>
  <c r="T840" i="2"/>
  <c r="V839" i="2"/>
  <c r="U839" i="2"/>
  <c r="T839" i="2"/>
  <c r="V838" i="2"/>
  <c r="U838" i="2"/>
  <c r="T838" i="2"/>
  <c r="V837" i="2"/>
  <c r="U837" i="2"/>
  <c r="T837" i="2"/>
  <c r="V836" i="2"/>
  <c r="U836" i="2"/>
  <c r="T836" i="2"/>
  <c r="V835" i="2"/>
  <c r="U835" i="2"/>
  <c r="T835" i="2"/>
  <c r="V834" i="2"/>
  <c r="U834" i="2"/>
  <c r="T834" i="2"/>
  <c r="V833" i="2"/>
  <c r="U833" i="2"/>
  <c r="T833" i="2"/>
  <c r="V832" i="2"/>
  <c r="U832" i="2"/>
  <c r="T832" i="2"/>
  <c r="V831" i="2"/>
  <c r="U831" i="2"/>
  <c r="T831" i="2"/>
  <c r="V830" i="2"/>
  <c r="U830" i="2"/>
  <c r="T830" i="2"/>
  <c r="V829" i="2"/>
  <c r="U829" i="2"/>
  <c r="T829" i="2"/>
  <c r="V828" i="2"/>
  <c r="U828" i="2"/>
  <c r="T828" i="2"/>
  <c r="V827" i="2"/>
  <c r="U827" i="2"/>
  <c r="T827" i="2"/>
  <c r="V826" i="2"/>
  <c r="U826" i="2"/>
  <c r="T826" i="2"/>
  <c r="V825" i="2"/>
  <c r="U825" i="2"/>
  <c r="T825" i="2"/>
  <c r="V824" i="2"/>
  <c r="U824" i="2"/>
  <c r="T824" i="2"/>
  <c r="V823" i="2"/>
  <c r="U823" i="2"/>
  <c r="T823" i="2"/>
  <c r="V822" i="2"/>
  <c r="U822" i="2"/>
  <c r="T822" i="2"/>
  <c r="V821" i="2"/>
  <c r="U821" i="2"/>
  <c r="T821" i="2"/>
  <c r="V820" i="2"/>
  <c r="U820" i="2"/>
  <c r="T820" i="2"/>
  <c r="V819" i="2"/>
  <c r="U819" i="2"/>
  <c r="T819" i="2"/>
  <c r="V818" i="2"/>
  <c r="U818" i="2"/>
  <c r="T818" i="2"/>
  <c r="V817" i="2"/>
  <c r="U817" i="2"/>
  <c r="T817" i="2"/>
  <c r="V816" i="2"/>
  <c r="U816" i="2"/>
  <c r="T816" i="2"/>
  <c r="V815" i="2"/>
  <c r="U815" i="2"/>
  <c r="T815" i="2"/>
  <c r="V814" i="2"/>
  <c r="U814" i="2"/>
  <c r="T814" i="2"/>
  <c r="V813" i="2"/>
  <c r="U813" i="2"/>
  <c r="T813" i="2"/>
  <c r="V812" i="2"/>
  <c r="U812" i="2"/>
  <c r="T812" i="2"/>
  <c r="V811" i="2"/>
  <c r="U811" i="2"/>
  <c r="T811" i="2"/>
  <c r="V810" i="2"/>
  <c r="U810" i="2"/>
  <c r="T810" i="2"/>
  <c r="V809" i="2"/>
  <c r="U809" i="2"/>
  <c r="T809" i="2"/>
  <c r="V808" i="2"/>
  <c r="U808" i="2"/>
  <c r="T808" i="2"/>
  <c r="V807" i="2"/>
  <c r="U807" i="2"/>
  <c r="T807" i="2"/>
  <c r="V806" i="2"/>
  <c r="U806" i="2"/>
  <c r="T806" i="2"/>
  <c r="V805" i="2"/>
  <c r="U805" i="2"/>
  <c r="T805" i="2"/>
  <c r="V804" i="2"/>
  <c r="U804" i="2"/>
  <c r="T804" i="2"/>
  <c r="V803" i="2"/>
  <c r="U803" i="2"/>
  <c r="T803" i="2"/>
  <c r="V802" i="2"/>
  <c r="U802" i="2"/>
  <c r="T802" i="2"/>
  <c r="V801" i="2"/>
  <c r="U801" i="2"/>
  <c r="T801" i="2"/>
  <c r="V800" i="2"/>
  <c r="U800" i="2"/>
  <c r="T800" i="2"/>
  <c r="V799" i="2"/>
  <c r="U799" i="2"/>
  <c r="T799" i="2"/>
  <c r="V798" i="2"/>
  <c r="U798" i="2"/>
  <c r="T798" i="2"/>
  <c r="V797" i="2"/>
  <c r="U797" i="2"/>
  <c r="T797" i="2"/>
  <c r="V796" i="2"/>
  <c r="U796" i="2"/>
  <c r="T796" i="2"/>
  <c r="V795" i="2"/>
  <c r="U795" i="2"/>
  <c r="T795" i="2"/>
  <c r="V794" i="2"/>
  <c r="U794" i="2"/>
  <c r="T794" i="2"/>
  <c r="V793" i="2"/>
  <c r="U793" i="2"/>
  <c r="T793" i="2"/>
  <c r="V792" i="2"/>
  <c r="U792" i="2"/>
  <c r="T792" i="2"/>
  <c r="V791" i="2"/>
  <c r="U791" i="2"/>
  <c r="T791" i="2"/>
  <c r="V790" i="2"/>
  <c r="U790" i="2"/>
  <c r="T790" i="2"/>
  <c r="V789" i="2"/>
  <c r="U789" i="2"/>
  <c r="T789" i="2"/>
  <c r="V788" i="2"/>
  <c r="U788" i="2"/>
  <c r="T788" i="2"/>
  <c r="V787" i="2"/>
  <c r="U787" i="2"/>
  <c r="T787" i="2"/>
  <c r="V786" i="2"/>
  <c r="U786" i="2"/>
  <c r="T786" i="2"/>
  <c r="V785" i="2"/>
  <c r="U785" i="2"/>
  <c r="T785" i="2"/>
  <c r="V784" i="2"/>
  <c r="U784" i="2"/>
  <c r="T784" i="2"/>
  <c r="V783" i="2"/>
  <c r="U783" i="2"/>
  <c r="T783" i="2"/>
  <c r="V782" i="2"/>
  <c r="U782" i="2"/>
  <c r="T782" i="2"/>
  <c r="V781" i="2"/>
  <c r="U781" i="2"/>
  <c r="T781" i="2"/>
  <c r="V780" i="2"/>
  <c r="U780" i="2"/>
  <c r="T780" i="2"/>
  <c r="V779" i="2"/>
  <c r="U779" i="2"/>
  <c r="T779" i="2"/>
  <c r="V778" i="2"/>
  <c r="U778" i="2"/>
  <c r="T778" i="2"/>
  <c r="V777" i="2"/>
  <c r="U777" i="2"/>
  <c r="T777" i="2"/>
  <c r="V776" i="2"/>
  <c r="U776" i="2"/>
  <c r="T776" i="2"/>
  <c r="V775" i="2"/>
  <c r="U775" i="2"/>
  <c r="T775" i="2"/>
  <c r="V774" i="2"/>
  <c r="U774" i="2"/>
  <c r="T774" i="2"/>
  <c r="V773" i="2"/>
  <c r="U773" i="2"/>
  <c r="T773" i="2"/>
  <c r="V772" i="2"/>
  <c r="U772" i="2"/>
  <c r="T772" i="2"/>
  <c r="V771" i="2"/>
  <c r="U771" i="2"/>
  <c r="T771" i="2"/>
  <c r="V770" i="2"/>
  <c r="U770" i="2"/>
  <c r="T770" i="2"/>
  <c r="V769" i="2"/>
  <c r="U769" i="2"/>
  <c r="T769" i="2"/>
  <c r="V768" i="2"/>
  <c r="U768" i="2"/>
  <c r="T768" i="2"/>
  <c r="V767" i="2"/>
  <c r="U767" i="2"/>
  <c r="T767" i="2"/>
  <c r="V766" i="2"/>
  <c r="U766" i="2"/>
  <c r="T766" i="2"/>
  <c r="V765" i="2"/>
  <c r="U765" i="2"/>
  <c r="T765" i="2"/>
  <c r="V764" i="2"/>
  <c r="U764" i="2"/>
  <c r="T764" i="2"/>
  <c r="V763" i="2"/>
  <c r="U763" i="2"/>
  <c r="T763" i="2"/>
  <c r="V762" i="2"/>
  <c r="U762" i="2"/>
  <c r="T762" i="2"/>
  <c r="V761" i="2"/>
  <c r="U761" i="2"/>
  <c r="T761" i="2"/>
  <c r="V760" i="2"/>
  <c r="U760" i="2"/>
  <c r="T760" i="2"/>
  <c r="V759" i="2"/>
  <c r="U759" i="2"/>
  <c r="T759" i="2"/>
  <c r="V758" i="2"/>
  <c r="U758" i="2"/>
  <c r="T758" i="2"/>
  <c r="V757" i="2"/>
  <c r="U757" i="2"/>
  <c r="T757" i="2"/>
  <c r="V756" i="2"/>
  <c r="U756" i="2"/>
  <c r="T756" i="2"/>
  <c r="V755" i="2"/>
  <c r="U755" i="2"/>
  <c r="T755" i="2"/>
  <c r="V754" i="2"/>
  <c r="U754" i="2"/>
  <c r="T754" i="2"/>
  <c r="V753" i="2"/>
  <c r="U753" i="2"/>
  <c r="T753" i="2"/>
  <c r="V752" i="2"/>
  <c r="U752" i="2"/>
  <c r="T752" i="2"/>
  <c r="V751" i="2"/>
  <c r="U751" i="2"/>
  <c r="T751" i="2"/>
  <c r="V750" i="2"/>
  <c r="U750" i="2"/>
  <c r="T750" i="2"/>
  <c r="V749" i="2"/>
  <c r="U749" i="2"/>
  <c r="T749" i="2"/>
  <c r="V748" i="2"/>
  <c r="U748" i="2"/>
  <c r="T748" i="2"/>
  <c r="V747" i="2"/>
  <c r="U747" i="2"/>
  <c r="T747" i="2"/>
  <c r="V746" i="2"/>
  <c r="U746" i="2"/>
  <c r="T746" i="2"/>
  <c r="V745" i="2"/>
  <c r="U745" i="2"/>
  <c r="T745" i="2"/>
  <c r="V744" i="2"/>
  <c r="U744" i="2"/>
  <c r="T744" i="2"/>
  <c r="V743" i="2"/>
  <c r="U743" i="2"/>
  <c r="T743" i="2"/>
  <c r="V742" i="2"/>
  <c r="U742" i="2"/>
  <c r="T742" i="2"/>
  <c r="V741" i="2"/>
  <c r="U741" i="2"/>
  <c r="T741" i="2"/>
  <c r="V740" i="2"/>
  <c r="U740" i="2"/>
  <c r="T740" i="2"/>
  <c r="V739" i="2"/>
  <c r="U739" i="2"/>
  <c r="T739" i="2"/>
  <c r="V738" i="2"/>
  <c r="U738" i="2"/>
  <c r="T738" i="2"/>
  <c r="V737" i="2"/>
  <c r="U737" i="2"/>
  <c r="T737" i="2"/>
  <c r="V736" i="2"/>
  <c r="U736" i="2"/>
  <c r="T736" i="2"/>
  <c r="V735" i="2"/>
  <c r="U735" i="2"/>
  <c r="T735" i="2"/>
  <c r="V734" i="2"/>
  <c r="U734" i="2"/>
  <c r="T734" i="2"/>
  <c r="V733" i="2"/>
  <c r="U733" i="2"/>
  <c r="T733" i="2"/>
  <c r="V732" i="2"/>
  <c r="U732" i="2"/>
  <c r="T732" i="2"/>
  <c r="V731" i="2"/>
  <c r="U731" i="2"/>
  <c r="T731" i="2"/>
  <c r="V730" i="2"/>
  <c r="U730" i="2"/>
  <c r="T730" i="2"/>
  <c r="V729" i="2"/>
  <c r="U729" i="2"/>
  <c r="T729" i="2"/>
  <c r="V728" i="2"/>
  <c r="U728" i="2"/>
  <c r="T728" i="2"/>
  <c r="V727" i="2"/>
  <c r="U727" i="2"/>
  <c r="T727" i="2"/>
  <c r="V726" i="2"/>
  <c r="U726" i="2"/>
  <c r="T726" i="2"/>
  <c r="V725" i="2"/>
  <c r="U725" i="2"/>
  <c r="T725" i="2"/>
  <c r="V724" i="2"/>
  <c r="U724" i="2"/>
  <c r="T724" i="2"/>
  <c r="V723" i="2"/>
  <c r="U723" i="2"/>
  <c r="T723" i="2"/>
  <c r="V722" i="2"/>
  <c r="U722" i="2"/>
  <c r="T722" i="2"/>
  <c r="V721" i="2"/>
  <c r="U721" i="2"/>
  <c r="T721" i="2"/>
  <c r="V720" i="2"/>
  <c r="U720" i="2"/>
  <c r="T720" i="2"/>
  <c r="V719" i="2"/>
  <c r="U719" i="2"/>
  <c r="T719" i="2"/>
  <c r="V718" i="2"/>
  <c r="U718" i="2"/>
  <c r="T718" i="2"/>
  <c r="V717" i="2"/>
  <c r="U717" i="2"/>
  <c r="T717" i="2"/>
  <c r="V716" i="2"/>
  <c r="U716" i="2"/>
  <c r="T716" i="2"/>
  <c r="V715" i="2"/>
  <c r="U715" i="2"/>
  <c r="T715" i="2"/>
  <c r="V714" i="2"/>
  <c r="U714" i="2"/>
  <c r="T714" i="2"/>
  <c r="V713" i="2"/>
  <c r="U713" i="2"/>
  <c r="T713" i="2"/>
  <c r="V712" i="2"/>
  <c r="U712" i="2"/>
  <c r="T712" i="2"/>
  <c r="V711" i="2"/>
  <c r="U711" i="2"/>
  <c r="T711" i="2"/>
  <c r="V710" i="2"/>
  <c r="U710" i="2"/>
  <c r="T710" i="2"/>
  <c r="V709" i="2"/>
  <c r="U709" i="2"/>
  <c r="T709" i="2"/>
  <c r="V708" i="2"/>
  <c r="U708" i="2"/>
  <c r="T708" i="2"/>
  <c r="V707" i="2"/>
  <c r="U707" i="2"/>
  <c r="T707" i="2"/>
  <c r="V706" i="2"/>
  <c r="U706" i="2"/>
  <c r="T706" i="2"/>
  <c r="V705" i="2"/>
  <c r="U705" i="2"/>
  <c r="T705" i="2"/>
  <c r="V704" i="2"/>
  <c r="U704" i="2"/>
  <c r="T704" i="2"/>
  <c r="V703" i="2"/>
  <c r="U703" i="2"/>
  <c r="T703" i="2"/>
  <c r="V702" i="2"/>
  <c r="U702" i="2"/>
  <c r="T702" i="2"/>
  <c r="V701" i="2"/>
  <c r="U701" i="2"/>
  <c r="T701" i="2"/>
  <c r="V700" i="2"/>
  <c r="U700" i="2"/>
  <c r="T700" i="2"/>
  <c r="V699" i="2"/>
  <c r="U699" i="2"/>
  <c r="T699" i="2"/>
  <c r="V698" i="2"/>
  <c r="U698" i="2"/>
  <c r="T698" i="2"/>
  <c r="V697" i="2"/>
  <c r="U697" i="2"/>
  <c r="T697" i="2"/>
  <c r="V696" i="2"/>
  <c r="U696" i="2"/>
  <c r="T696" i="2"/>
  <c r="V695" i="2"/>
  <c r="U695" i="2"/>
  <c r="T695" i="2"/>
  <c r="V694" i="2"/>
  <c r="U694" i="2"/>
  <c r="T694" i="2"/>
  <c r="V693" i="2"/>
  <c r="U693" i="2"/>
  <c r="T693" i="2"/>
  <c r="V692" i="2"/>
  <c r="U692" i="2"/>
  <c r="T692" i="2"/>
  <c r="V691" i="2"/>
  <c r="U691" i="2"/>
  <c r="T691" i="2"/>
  <c r="V690" i="2"/>
  <c r="U690" i="2"/>
  <c r="T690" i="2"/>
  <c r="V689" i="2"/>
  <c r="U689" i="2"/>
  <c r="T689" i="2"/>
  <c r="V688" i="2"/>
  <c r="U688" i="2"/>
  <c r="T688" i="2"/>
  <c r="V687" i="2"/>
  <c r="U687" i="2"/>
  <c r="T687" i="2"/>
  <c r="V686" i="2"/>
  <c r="U686" i="2"/>
  <c r="T686" i="2"/>
  <c r="V685" i="2"/>
  <c r="U685" i="2"/>
  <c r="T685" i="2"/>
  <c r="V684" i="2"/>
  <c r="U684" i="2"/>
  <c r="T684" i="2"/>
  <c r="V683" i="2"/>
  <c r="U683" i="2"/>
  <c r="T683" i="2"/>
  <c r="V682" i="2"/>
  <c r="U682" i="2"/>
  <c r="T682" i="2"/>
  <c r="V681" i="2"/>
  <c r="U681" i="2"/>
  <c r="T681" i="2"/>
  <c r="V680" i="2"/>
  <c r="U680" i="2"/>
  <c r="T680" i="2"/>
  <c r="V679" i="2"/>
  <c r="U679" i="2"/>
  <c r="T679" i="2"/>
  <c r="V678" i="2"/>
  <c r="U678" i="2"/>
  <c r="T678" i="2"/>
  <c r="V677" i="2"/>
  <c r="U677" i="2"/>
  <c r="T677" i="2"/>
  <c r="V676" i="2"/>
  <c r="U676" i="2"/>
  <c r="T676" i="2"/>
  <c r="V675" i="2"/>
  <c r="U675" i="2"/>
  <c r="T675" i="2"/>
  <c r="V674" i="2"/>
  <c r="U674" i="2"/>
  <c r="T674" i="2"/>
  <c r="V673" i="2"/>
  <c r="U673" i="2"/>
  <c r="T673" i="2"/>
  <c r="V672" i="2"/>
  <c r="U672" i="2"/>
  <c r="T672" i="2"/>
  <c r="V671" i="2"/>
  <c r="U671" i="2"/>
  <c r="T671" i="2"/>
  <c r="V670" i="2"/>
  <c r="U670" i="2"/>
  <c r="T670" i="2"/>
  <c r="V669" i="2"/>
  <c r="U669" i="2"/>
  <c r="T669" i="2"/>
  <c r="V668" i="2"/>
  <c r="U668" i="2"/>
  <c r="T668" i="2"/>
  <c r="V667" i="2"/>
  <c r="U667" i="2"/>
  <c r="T667" i="2"/>
  <c r="V666" i="2"/>
  <c r="U666" i="2"/>
  <c r="T666" i="2"/>
  <c r="V665" i="2"/>
  <c r="U665" i="2"/>
  <c r="T665" i="2"/>
  <c r="V664" i="2"/>
  <c r="U664" i="2"/>
  <c r="T664" i="2"/>
  <c r="V663" i="2"/>
  <c r="U663" i="2"/>
  <c r="T663" i="2"/>
  <c r="V662" i="2"/>
  <c r="U662" i="2"/>
  <c r="T662" i="2"/>
  <c r="V661" i="2"/>
  <c r="U661" i="2"/>
  <c r="T661" i="2"/>
  <c r="V660" i="2"/>
  <c r="U660" i="2"/>
  <c r="T660" i="2"/>
  <c r="V659" i="2"/>
  <c r="U659" i="2"/>
  <c r="T659" i="2"/>
  <c r="V658" i="2"/>
  <c r="U658" i="2"/>
  <c r="T658" i="2"/>
  <c r="V657" i="2"/>
  <c r="U657" i="2"/>
  <c r="T657" i="2"/>
  <c r="V656" i="2"/>
  <c r="U656" i="2"/>
  <c r="T656" i="2"/>
  <c r="V655" i="2"/>
  <c r="U655" i="2"/>
  <c r="T655" i="2"/>
  <c r="V654" i="2"/>
  <c r="U654" i="2"/>
  <c r="T654" i="2"/>
  <c r="V653" i="2"/>
  <c r="U653" i="2"/>
  <c r="T653" i="2"/>
  <c r="V652" i="2"/>
  <c r="U652" i="2"/>
  <c r="T652" i="2"/>
  <c r="V651" i="2"/>
  <c r="U651" i="2"/>
  <c r="T651" i="2"/>
  <c r="V650" i="2"/>
  <c r="U650" i="2"/>
  <c r="T650" i="2"/>
  <c r="V649" i="2"/>
  <c r="U649" i="2"/>
  <c r="T649" i="2"/>
  <c r="V648" i="2"/>
  <c r="U648" i="2"/>
  <c r="T648" i="2"/>
  <c r="V647" i="2"/>
  <c r="U647" i="2"/>
  <c r="T647" i="2"/>
  <c r="V646" i="2"/>
  <c r="U646" i="2"/>
  <c r="T646" i="2"/>
  <c r="V645" i="2"/>
  <c r="U645" i="2"/>
  <c r="T645" i="2"/>
  <c r="V644" i="2"/>
  <c r="U644" i="2"/>
  <c r="T644" i="2"/>
  <c r="V643" i="2"/>
  <c r="U643" i="2"/>
  <c r="T643" i="2"/>
  <c r="V642" i="2"/>
  <c r="U642" i="2"/>
  <c r="T642" i="2"/>
  <c r="V641" i="2"/>
  <c r="U641" i="2"/>
  <c r="T641" i="2"/>
  <c r="V640" i="2"/>
  <c r="U640" i="2"/>
  <c r="T640" i="2"/>
  <c r="V639" i="2"/>
  <c r="U639" i="2"/>
  <c r="T639" i="2"/>
  <c r="V638" i="2"/>
  <c r="U638" i="2"/>
  <c r="T638" i="2"/>
  <c r="V637" i="2"/>
  <c r="U637" i="2"/>
  <c r="T637" i="2"/>
  <c r="V636" i="2"/>
  <c r="U636" i="2"/>
  <c r="T636" i="2"/>
  <c r="V635" i="2"/>
  <c r="U635" i="2"/>
  <c r="T635" i="2"/>
  <c r="V634" i="2"/>
  <c r="U634" i="2"/>
  <c r="T634" i="2"/>
  <c r="V633" i="2"/>
  <c r="U633" i="2"/>
  <c r="T633" i="2"/>
  <c r="V632" i="2"/>
  <c r="U632" i="2"/>
  <c r="T632" i="2"/>
  <c r="V631" i="2"/>
  <c r="U631" i="2"/>
  <c r="T631" i="2"/>
  <c r="V630" i="2"/>
  <c r="U630" i="2"/>
  <c r="T630" i="2"/>
  <c r="V629" i="2"/>
  <c r="U629" i="2"/>
  <c r="T629" i="2"/>
  <c r="V628" i="2"/>
  <c r="U628" i="2"/>
  <c r="T628" i="2"/>
  <c r="V627" i="2"/>
  <c r="U627" i="2"/>
  <c r="T627" i="2"/>
  <c r="V626" i="2"/>
  <c r="U626" i="2"/>
  <c r="T626" i="2"/>
  <c r="V625" i="2"/>
  <c r="U625" i="2"/>
  <c r="T625" i="2"/>
  <c r="V624" i="2"/>
  <c r="U624" i="2"/>
  <c r="T624" i="2"/>
  <c r="V623" i="2"/>
  <c r="U623" i="2"/>
  <c r="T623" i="2"/>
  <c r="V622" i="2"/>
  <c r="U622" i="2"/>
  <c r="T622" i="2"/>
  <c r="V621" i="2"/>
  <c r="U621" i="2"/>
  <c r="T621" i="2"/>
  <c r="V620" i="2"/>
  <c r="U620" i="2"/>
  <c r="T620" i="2"/>
  <c r="V619" i="2"/>
  <c r="U619" i="2"/>
  <c r="T619" i="2"/>
  <c r="V618" i="2"/>
  <c r="U618" i="2"/>
  <c r="T618" i="2"/>
  <c r="V617" i="2"/>
  <c r="U617" i="2"/>
  <c r="T617" i="2"/>
  <c r="V616" i="2"/>
  <c r="U616" i="2"/>
  <c r="T616" i="2"/>
  <c r="V615" i="2"/>
  <c r="U615" i="2"/>
  <c r="T615" i="2"/>
  <c r="V614" i="2"/>
  <c r="U614" i="2"/>
  <c r="T614" i="2"/>
  <c r="V613" i="2"/>
  <c r="U613" i="2"/>
  <c r="T613" i="2"/>
  <c r="V612" i="2"/>
  <c r="U612" i="2"/>
  <c r="T612" i="2"/>
  <c r="V611" i="2"/>
  <c r="U611" i="2"/>
  <c r="T611" i="2"/>
  <c r="V610" i="2"/>
  <c r="U610" i="2"/>
  <c r="T610" i="2"/>
  <c r="V609" i="2"/>
  <c r="U609" i="2"/>
  <c r="T609" i="2"/>
  <c r="V608" i="2"/>
  <c r="U608" i="2"/>
  <c r="T608" i="2"/>
  <c r="V607" i="2"/>
  <c r="U607" i="2"/>
  <c r="T607" i="2"/>
  <c r="V606" i="2"/>
  <c r="U606" i="2"/>
  <c r="T606" i="2"/>
  <c r="V605" i="2"/>
  <c r="U605" i="2"/>
  <c r="T605" i="2"/>
  <c r="V604" i="2"/>
  <c r="U604" i="2"/>
  <c r="T604" i="2"/>
  <c r="V603" i="2"/>
  <c r="U603" i="2"/>
  <c r="T603" i="2"/>
  <c r="V602" i="2"/>
  <c r="U602" i="2"/>
  <c r="T602" i="2"/>
  <c r="V601" i="2"/>
  <c r="U601" i="2"/>
  <c r="T601" i="2"/>
  <c r="V600" i="2"/>
  <c r="U600" i="2"/>
  <c r="T600" i="2"/>
  <c r="V599" i="2"/>
  <c r="U599" i="2"/>
  <c r="T599" i="2"/>
  <c r="V598" i="2"/>
  <c r="U598" i="2"/>
  <c r="T598" i="2"/>
  <c r="V597" i="2"/>
  <c r="U597" i="2"/>
  <c r="T597" i="2"/>
  <c r="V596" i="2"/>
  <c r="U596" i="2"/>
  <c r="T596" i="2"/>
  <c r="V595" i="2"/>
  <c r="U595" i="2"/>
  <c r="T595" i="2"/>
  <c r="V594" i="2"/>
  <c r="U594" i="2"/>
  <c r="T594" i="2"/>
  <c r="V593" i="2"/>
  <c r="U593" i="2"/>
  <c r="T593" i="2"/>
  <c r="V592" i="2"/>
  <c r="U592" i="2"/>
  <c r="T592" i="2"/>
  <c r="V591" i="2"/>
  <c r="U591" i="2"/>
  <c r="T591" i="2"/>
  <c r="V590" i="2"/>
  <c r="U590" i="2"/>
  <c r="T590" i="2"/>
  <c r="V589" i="2"/>
  <c r="U589" i="2"/>
  <c r="T589" i="2"/>
  <c r="V588" i="2"/>
  <c r="U588" i="2"/>
  <c r="T588" i="2"/>
  <c r="V587" i="2"/>
  <c r="U587" i="2"/>
  <c r="T587" i="2"/>
  <c r="V586" i="2"/>
  <c r="U586" i="2"/>
  <c r="T586" i="2"/>
  <c r="V585" i="2"/>
  <c r="U585" i="2"/>
  <c r="T585" i="2"/>
  <c r="V584" i="2"/>
  <c r="U584" i="2"/>
  <c r="T584" i="2"/>
  <c r="V583" i="2"/>
  <c r="U583" i="2"/>
  <c r="T583" i="2"/>
  <c r="V582" i="2"/>
  <c r="U582" i="2"/>
  <c r="T582" i="2"/>
  <c r="V581" i="2"/>
  <c r="U581" i="2"/>
  <c r="T581" i="2"/>
  <c r="V580" i="2"/>
  <c r="U580" i="2"/>
  <c r="T580" i="2"/>
  <c r="V579" i="2"/>
  <c r="U579" i="2"/>
  <c r="T579" i="2"/>
  <c r="V578" i="2"/>
  <c r="U578" i="2"/>
  <c r="T578" i="2"/>
  <c r="V577" i="2"/>
  <c r="U577" i="2"/>
  <c r="T577" i="2"/>
  <c r="V576" i="2"/>
  <c r="U576" i="2"/>
  <c r="T576" i="2"/>
  <c r="V575" i="2"/>
  <c r="U575" i="2"/>
  <c r="T575" i="2"/>
  <c r="V574" i="2"/>
  <c r="U574" i="2"/>
  <c r="T574" i="2"/>
  <c r="V573" i="2"/>
  <c r="U573" i="2"/>
  <c r="T573" i="2"/>
  <c r="V572" i="2"/>
  <c r="U572" i="2"/>
  <c r="T572" i="2"/>
  <c r="V571" i="2"/>
  <c r="U571" i="2"/>
  <c r="T571" i="2"/>
  <c r="V570" i="2"/>
  <c r="U570" i="2"/>
  <c r="T570" i="2"/>
  <c r="V569" i="2"/>
  <c r="U569" i="2"/>
  <c r="T569" i="2"/>
  <c r="V568" i="2"/>
  <c r="U568" i="2"/>
  <c r="T568" i="2"/>
  <c r="V567" i="2"/>
  <c r="U567" i="2"/>
  <c r="T567" i="2"/>
  <c r="V566" i="2"/>
  <c r="U566" i="2"/>
  <c r="T566" i="2"/>
  <c r="V565" i="2"/>
  <c r="U565" i="2"/>
  <c r="T565" i="2"/>
  <c r="V564" i="2"/>
  <c r="U564" i="2"/>
  <c r="T564" i="2"/>
  <c r="V563" i="2"/>
  <c r="U563" i="2"/>
  <c r="T563" i="2"/>
  <c r="V562" i="2"/>
  <c r="U562" i="2"/>
  <c r="T562" i="2"/>
  <c r="V561" i="2"/>
  <c r="U561" i="2"/>
  <c r="T561" i="2"/>
  <c r="V560" i="2"/>
  <c r="U560" i="2"/>
  <c r="T560" i="2"/>
  <c r="V559" i="2"/>
  <c r="U559" i="2"/>
  <c r="T559" i="2"/>
  <c r="V558" i="2"/>
  <c r="U558" i="2"/>
  <c r="T558" i="2"/>
  <c r="V557" i="2"/>
  <c r="U557" i="2"/>
  <c r="T557" i="2"/>
  <c r="V556" i="2"/>
  <c r="U556" i="2"/>
  <c r="T556" i="2"/>
  <c r="V555" i="2"/>
  <c r="U555" i="2"/>
  <c r="T555" i="2"/>
  <c r="V554" i="2"/>
  <c r="U554" i="2"/>
  <c r="T554" i="2"/>
  <c r="V553" i="2"/>
  <c r="U553" i="2"/>
  <c r="T553" i="2"/>
  <c r="V552" i="2"/>
  <c r="U552" i="2"/>
  <c r="T552" i="2"/>
  <c r="V551" i="2"/>
  <c r="U551" i="2"/>
  <c r="T551" i="2"/>
  <c r="V550" i="2"/>
  <c r="U550" i="2"/>
  <c r="T550" i="2"/>
  <c r="V549" i="2"/>
  <c r="U549" i="2"/>
  <c r="T549" i="2"/>
  <c r="V548" i="2"/>
  <c r="U548" i="2"/>
  <c r="T548" i="2"/>
  <c r="V547" i="2"/>
  <c r="U547" i="2"/>
  <c r="T547" i="2"/>
  <c r="V546" i="2"/>
  <c r="U546" i="2"/>
  <c r="T546" i="2"/>
  <c r="V545" i="2"/>
  <c r="U545" i="2"/>
  <c r="T545" i="2"/>
  <c r="V544" i="2"/>
  <c r="U544" i="2"/>
  <c r="T544" i="2"/>
  <c r="V543" i="2"/>
  <c r="U543" i="2"/>
  <c r="T543" i="2"/>
  <c r="V542" i="2"/>
  <c r="U542" i="2"/>
  <c r="T542" i="2"/>
  <c r="V541" i="2"/>
  <c r="U541" i="2"/>
  <c r="T541" i="2"/>
  <c r="V540" i="2"/>
  <c r="U540" i="2"/>
  <c r="T540" i="2"/>
  <c r="V539" i="2"/>
  <c r="U539" i="2"/>
  <c r="T539" i="2"/>
  <c r="V538" i="2"/>
  <c r="U538" i="2"/>
  <c r="T538" i="2"/>
  <c r="V537" i="2"/>
  <c r="U537" i="2"/>
  <c r="T537" i="2"/>
  <c r="V536" i="2"/>
  <c r="U536" i="2"/>
  <c r="T536" i="2"/>
  <c r="V535" i="2"/>
  <c r="U535" i="2"/>
  <c r="T535" i="2"/>
  <c r="V534" i="2"/>
  <c r="U534" i="2"/>
  <c r="T534" i="2"/>
  <c r="V533" i="2"/>
  <c r="U533" i="2"/>
  <c r="T533" i="2"/>
  <c r="V532" i="2"/>
  <c r="U532" i="2"/>
  <c r="T532" i="2"/>
  <c r="V531" i="2"/>
  <c r="U531" i="2"/>
  <c r="T531" i="2"/>
  <c r="V530" i="2"/>
  <c r="U530" i="2"/>
  <c r="T530" i="2"/>
  <c r="V529" i="2"/>
  <c r="U529" i="2"/>
  <c r="T529" i="2"/>
  <c r="V528" i="2"/>
  <c r="U528" i="2"/>
  <c r="T528" i="2"/>
  <c r="V527" i="2"/>
  <c r="U527" i="2"/>
  <c r="T527" i="2"/>
  <c r="V526" i="2"/>
  <c r="U526" i="2"/>
  <c r="T526" i="2"/>
  <c r="V525" i="2"/>
  <c r="U525" i="2"/>
  <c r="T525" i="2"/>
  <c r="V524" i="2"/>
  <c r="U524" i="2"/>
  <c r="T524" i="2"/>
  <c r="V523" i="2"/>
  <c r="U523" i="2"/>
  <c r="T523" i="2"/>
  <c r="V522" i="2"/>
  <c r="U522" i="2"/>
  <c r="T522" i="2"/>
  <c r="V521" i="2"/>
  <c r="U521" i="2"/>
  <c r="T521" i="2"/>
  <c r="V520" i="2"/>
  <c r="U520" i="2"/>
  <c r="T520" i="2"/>
  <c r="V519" i="2"/>
  <c r="U519" i="2"/>
  <c r="T519" i="2"/>
  <c r="V518" i="2"/>
  <c r="U518" i="2"/>
  <c r="T518" i="2"/>
  <c r="V517" i="2"/>
  <c r="U517" i="2"/>
  <c r="T517" i="2"/>
  <c r="V516" i="2"/>
  <c r="U516" i="2"/>
  <c r="T516" i="2"/>
  <c r="V515" i="2"/>
  <c r="U515" i="2"/>
  <c r="T515" i="2"/>
  <c r="V514" i="2"/>
  <c r="U514" i="2"/>
  <c r="T514" i="2"/>
  <c r="V513" i="2"/>
  <c r="U513" i="2"/>
  <c r="T513" i="2"/>
  <c r="V512" i="2"/>
  <c r="U512" i="2"/>
  <c r="T512" i="2"/>
  <c r="V511" i="2"/>
  <c r="U511" i="2"/>
  <c r="T511" i="2"/>
  <c r="V510" i="2"/>
  <c r="U510" i="2"/>
  <c r="T510" i="2"/>
  <c r="V509" i="2"/>
  <c r="U509" i="2"/>
  <c r="T509" i="2"/>
  <c r="V508" i="2"/>
  <c r="U508" i="2"/>
  <c r="T508" i="2"/>
  <c r="V507" i="2"/>
  <c r="U507" i="2"/>
  <c r="T507" i="2"/>
  <c r="V506" i="2"/>
  <c r="U506" i="2"/>
  <c r="T506" i="2"/>
  <c r="V505" i="2"/>
  <c r="U505" i="2"/>
  <c r="T505" i="2"/>
  <c r="V504" i="2"/>
  <c r="U504" i="2"/>
  <c r="T504" i="2"/>
  <c r="V503" i="2"/>
  <c r="U503" i="2"/>
  <c r="T503" i="2"/>
  <c r="V502" i="2"/>
  <c r="U502" i="2"/>
  <c r="T502" i="2"/>
  <c r="V501" i="2"/>
  <c r="U501" i="2"/>
  <c r="T501" i="2"/>
  <c r="V500" i="2"/>
  <c r="U500" i="2"/>
  <c r="T500" i="2"/>
  <c r="V499" i="2"/>
  <c r="U499" i="2"/>
  <c r="T499" i="2"/>
  <c r="V498" i="2"/>
  <c r="U498" i="2"/>
  <c r="T498" i="2"/>
  <c r="V497" i="2"/>
  <c r="U497" i="2"/>
  <c r="T497" i="2"/>
  <c r="V496" i="2"/>
  <c r="U496" i="2"/>
  <c r="T496" i="2"/>
  <c r="V495" i="2"/>
  <c r="U495" i="2"/>
  <c r="T495" i="2"/>
  <c r="V494" i="2"/>
  <c r="U494" i="2"/>
  <c r="T494" i="2"/>
  <c r="V493" i="2"/>
  <c r="U493" i="2"/>
  <c r="T493" i="2"/>
  <c r="V492" i="2"/>
  <c r="U492" i="2"/>
  <c r="T492" i="2"/>
  <c r="V491" i="2"/>
  <c r="U491" i="2"/>
  <c r="T491" i="2"/>
  <c r="V490" i="2"/>
  <c r="U490" i="2"/>
  <c r="T490" i="2"/>
  <c r="V489" i="2"/>
  <c r="U489" i="2"/>
  <c r="T489" i="2"/>
  <c r="V488" i="2"/>
  <c r="U488" i="2"/>
  <c r="T488" i="2"/>
  <c r="V487" i="2"/>
  <c r="U487" i="2"/>
  <c r="T487" i="2"/>
  <c r="V486" i="2"/>
  <c r="U486" i="2"/>
  <c r="T486" i="2"/>
  <c r="V485" i="2"/>
  <c r="U485" i="2"/>
  <c r="T485" i="2"/>
  <c r="V484" i="2"/>
  <c r="U484" i="2"/>
  <c r="T484" i="2"/>
  <c r="V483" i="2"/>
  <c r="U483" i="2"/>
  <c r="T483" i="2"/>
  <c r="V482" i="2"/>
  <c r="U482" i="2"/>
  <c r="T482" i="2"/>
  <c r="V481" i="2"/>
  <c r="U481" i="2"/>
  <c r="T481" i="2"/>
  <c r="V480" i="2"/>
  <c r="U480" i="2"/>
  <c r="T480" i="2"/>
  <c r="V479" i="2"/>
  <c r="U479" i="2"/>
  <c r="T479" i="2"/>
  <c r="V478" i="2"/>
  <c r="U478" i="2"/>
  <c r="T478" i="2"/>
  <c r="V477" i="2"/>
  <c r="U477" i="2"/>
  <c r="T477" i="2"/>
  <c r="V476" i="2"/>
  <c r="U476" i="2"/>
  <c r="T476" i="2"/>
  <c r="V475" i="2"/>
  <c r="U475" i="2"/>
  <c r="T475" i="2"/>
  <c r="V474" i="2"/>
  <c r="U474" i="2"/>
  <c r="T474" i="2"/>
  <c r="V473" i="2"/>
  <c r="U473" i="2"/>
  <c r="T473" i="2"/>
  <c r="V472" i="2"/>
  <c r="U472" i="2"/>
  <c r="T472" i="2"/>
  <c r="V471" i="2"/>
  <c r="U471" i="2"/>
  <c r="T471" i="2"/>
  <c r="V470" i="2"/>
  <c r="U470" i="2"/>
  <c r="T470" i="2"/>
  <c r="V469" i="2"/>
  <c r="U469" i="2"/>
  <c r="T469" i="2"/>
  <c r="V468" i="2"/>
  <c r="U468" i="2"/>
  <c r="T468" i="2"/>
  <c r="V467" i="2"/>
  <c r="U467" i="2"/>
  <c r="T467" i="2"/>
  <c r="V466" i="2"/>
  <c r="U466" i="2"/>
  <c r="T466" i="2"/>
  <c r="V465" i="2"/>
  <c r="U465" i="2"/>
  <c r="T465" i="2"/>
  <c r="V464" i="2"/>
  <c r="U464" i="2"/>
  <c r="T464" i="2"/>
  <c r="V463" i="2"/>
  <c r="U463" i="2"/>
  <c r="T463" i="2"/>
  <c r="V462" i="2"/>
  <c r="U462" i="2"/>
  <c r="T462" i="2"/>
  <c r="V461" i="2"/>
  <c r="U461" i="2"/>
  <c r="T461" i="2"/>
  <c r="V460" i="2"/>
  <c r="U460" i="2"/>
  <c r="T460" i="2"/>
  <c r="V459" i="2"/>
  <c r="U459" i="2"/>
  <c r="T459" i="2"/>
  <c r="V458" i="2"/>
  <c r="U458" i="2"/>
  <c r="T458" i="2"/>
  <c r="V457" i="2"/>
  <c r="U457" i="2"/>
  <c r="T457" i="2"/>
  <c r="V456" i="2"/>
  <c r="U456" i="2"/>
  <c r="T456" i="2"/>
  <c r="V455" i="2"/>
  <c r="U455" i="2"/>
  <c r="T455" i="2"/>
  <c r="V454" i="2"/>
  <c r="U454" i="2"/>
  <c r="T454" i="2"/>
  <c r="V453" i="2"/>
  <c r="U453" i="2"/>
  <c r="T453" i="2"/>
  <c r="V452" i="2"/>
  <c r="U452" i="2"/>
  <c r="T452" i="2"/>
  <c r="V451" i="2"/>
  <c r="U451" i="2"/>
  <c r="T451" i="2"/>
  <c r="V450" i="2"/>
  <c r="U450" i="2"/>
  <c r="T450" i="2"/>
  <c r="V449" i="2"/>
  <c r="U449" i="2"/>
  <c r="T449" i="2"/>
  <c r="V448" i="2"/>
  <c r="U448" i="2"/>
  <c r="T448" i="2"/>
  <c r="V447" i="2"/>
  <c r="U447" i="2"/>
  <c r="T447" i="2"/>
  <c r="V446" i="2"/>
  <c r="U446" i="2"/>
  <c r="T446" i="2"/>
  <c r="V445" i="2"/>
  <c r="U445" i="2"/>
  <c r="T445" i="2"/>
  <c r="V444" i="2"/>
  <c r="U444" i="2"/>
  <c r="T444" i="2"/>
  <c r="V443" i="2"/>
  <c r="U443" i="2"/>
  <c r="T443" i="2"/>
  <c r="V442" i="2"/>
  <c r="U442" i="2"/>
  <c r="T442" i="2"/>
  <c r="V441" i="2"/>
  <c r="U441" i="2"/>
  <c r="T441" i="2"/>
  <c r="V440" i="2"/>
  <c r="U440" i="2"/>
  <c r="T440" i="2"/>
  <c r="V439" i="2"/>
  <c r="U439" i="2"/>
  <c r="T439" i="2"/>
  <c r="V438" i="2"/>
  <c r="U438" i="2"/>
  <c r="T438" i="2"/>
  <c r="V437" i="2"/>
  <c r="U437" i="2"/>
  <c r="T437" i="2"/>
  <c r="V436" i="2"/>
  <c r="U436" i="2"/>
  <c r="T436" i="2"/>
  <c r="V435" i="2"/>
  <c r="U435" i="2"/>
  <c r="T435" i="2"/>
  <c r="V434" i="2"/>
  <c r="U434" i="2"/>
  <c r="T434" i="2"/>
  <c r="V433" i="2"/>
  <c r="U433" i="2"/>
  <c r="T433" i="2"/>
  <c r="V432" i="2"/>
  <c r="U432" i="2"/>
  <c r="T432" i="2"/>
  <c r="V431" i="2"/>
  <c r="U431" i="2"/>
  <c r="T431" i="2"/>
  <c r="V430" i="2"/>
  <c r="U430" i="2"/>
  <c r="T430" i="2"/>
  <c r="V429" i="2"/>
  <c r="U429" i="2"/>
  <c r="T429" i="2"/>
  <c r="V428" i="2"/>
  <c r="U428" i="2"/>
  <c r="T428" i="2"/>
  <c r="V427" i="2"/>
  <c r="U427" i="2"/>
  <c r="T427" i="2"/>
  <c r="V426" i="2"/>
  <c r="U426" i="2"/>
  <c r="T426" i="2"/>
  <c r="V425" i="2"/>
  <c r="U425" i="2"/>
  <c r="T425" i="2"/>
  <c r="V424" i="2"/>
  <c r="U424" i="2"/>
  <c r="T424" i="2"/>
  <c r="V423" i="2"/>
  <c r="U423" i="2"/>
  <c r="T423" i="2"/>
  <c r="V422" i="2"/>
  <c r="U422" i="2"/>
  <c r="T422" i="2"/>
  <c r="V421" i="2"/>
  <c r="U421" i="2"/>
  <c r="T421" i="2"/>
  <c r="V420" i="2"/>
  <c r="U420" i="2"/>
  <c r="T420" i="2"/>
  <c r="V419" i="2"/>
  <c r="U419" i="2"/>
  <c r="T419" i="2"/>
  <c r="V418" i="2"/>
  <c r="U418" i="2"/>
  <c r="T418" i="2"/>
  <c r="V417" i="2"/>
  <c r="U417" i="2"/>
  <c r="T417" i="2"/>
  <c r="V416" i="2"/>
  <c r="U416" i="2"/>
  <c r="T416" i="2"/>
  <c r="V415" i="2"/>
  <c r="U415" i="2"/>
  <c r="T415" i="2"/>
  <c r="V414" i="2"/>
  <c r="U414" i="2"/>
  <c r="T414" i="2"/>
  <c r="V413" i="2"/>
  <c r="U413" i="2"/>
  <c r="T413" i="2"/>
  <c r="V412" i="2"/>
  <c r="U412" i="2"/>
  <c r="T412" i="2"/>
  <c r="V411" i="2"/>
  <c r="U411" i="2"/>
  <c r="T411" i="2"/>
  <c r="V410" i="2"/>
  <c r="U410" i="2"/>
  <c r="T410" i="2"/>
  <c r="V409" i="2"/>
  <c r="U409" i="2"/>
  <c r="T409" i="2"/>
  <c r="V408" i="2"/>
  <c r="U408" i="2"/>
  <c r="T408" i="2"/>
  <c r="V407" i="2"/>
  <c r="U407" i="2"/>
  <c r="T407" i="2"/>
  <c r="V406" i="2"/>
  <c r="U406" i="2"/>
  <c r="T406" i="2"/>
  <c r="V405" i="2"/>
  <c r="U405" i="2"/>
  <c r="T405" i="2"/>
  <c r="V404" i="2"/>
  <c r="U404" i="2"/>
  <c r="T404" i="2"/>
  <c r="V403" i="2"/>
  <c r="U403" i="2"/>
  <c r="T403" i="2"/>
  <c r="V402" i="2"/>
  <c r="U402" i="2"/>
  <c r="T402" i="2"/>
  <c r="V401" i="2"/>
  <c r="U401" i="2"/>
  <c r="T401" i="2"/>
  <c r="V400" i="2"/>
  <c r="U400" i="2"/>
  <c r="T400" i="2"/>
  <c r="V399" i="2"/>
  <c r="U399" i="2"/>
  <c r="T399" i="2"/>
  <c r="V398" i="2"/>
  <c r="U398" i="2"/>
  <c r="T398" i="2"/>
  <c r="V397" i="2"/>
  <c r="U397" i="2"/>
  <c r="T397" i="2"/>
  <c r="V396" i="2"/>
  <c r="U396" i="2"/>
  <c r="T396" i="2"/>
  <c r="V395" i="2"/>
  <c r="U395" i="2"/>
  <c r="T395" i="2"/>
  <c r="V394" i="2"/>
  <c r="U394" i="2"/>
  <c r="T394" i="2"/>
  <c r="V393" i="2"/>
  <c r="U393" i="2"/>
  <c r="T393" i="2"/>
  <c r="V392" i="2"/>
  <c r="U392" i="2"/>
  <c r="T392" i="2"/>
  <c r="V391" i="2"/>
  <c r="U391" i="2"/>
  <c r="T391" i="2"/>
  <c r="V390" i="2"/>
  <c r="U390" i="2"/>
  <c r="T390" i="2"/>
  <c r="V389" i="2"/>
  <c r="U389" i="2"/>
  <c r="T389" i="2"/>
  <c r="V388" i="2"/>
  <c r="U388" i="2"/>
  <c r="T388" i="2"/>
  <c r="V387" i="2"/>
  <c r="U387" i="2"/>
  <c r="T387" i="2"/>
  <c r="V386" i="2"/>
  <c r="U386" i="2"/>
  <c r="T386" i="2"/>
  <c r="V385" i="2"/>
  <c r="U385" i="2"/>
  <c r="T385" i="2"/>
  <c r="V384" i="2"/>
  <c r="U384" i="2"/>
  <c r="T384" i="2"/>
  <c r="V383" i="2"/>
  <c r="U383" i="2"/>
  <c r="T383" i="2"/>
  <c r="V382" i="2"/>
  <c r="U382" i="2"/>
  <c r="T382" i="2"/>
  <c r="V381" i="2"/>
  <c r="U381" i="2"/>
  <c r="T381" i="2"/>
  <c r="V380" i="2"/>
  <c r="U380" i="2"/>
  <c r="T380" i="2"/>
  <c r="V379" i="2"/>
  <c r="U379" i="2"/>
  <c r="T379" i="2"/>
  <c r="V378" i="2"/>
  <c r="U378" i="2"/>
  <c r="T378" i="2"/>
  <c r="V377" i="2"/>
  <c r="U377" i="2"/>
  <c r="T377" i="2"/>
  <c r="V376" i="2"/>
  <c r="U376" i="2"/>
  <c r="T376" i="2"/>
  <c r="V375" i="2"/>
  <c r="U375" i="2"/>
  <c r="T375" i="2"/>
  <c r="V374" i="2"/>
  <c r="U374" i="2"/>
  <c r="T374" i="2"/>
  <c r="V373" i="2"/>
  <c r="U373" i="2"/>
  <c r="T373" i="2"/>
  <c r="V372" i="2"/>
  <c r="U372" i="2"/>
  <c r="T372" i="2"/>
  <c r="V371" i="2"/>
  <c r="U371" i="2"/>
  <c r="T371" i="2"/>
  <c r="V370" i="2"/>
  <c r="U370" i="2"/>
  <c r="T370" i="2"/>
  <c r="V369" i="2"/>
  <c r="U369" i="2"/>
  <c r="T369" i="2"/>
  <c r="V368" i="2"/>
  <c r="U368" i="2"/>
  <c r="T368" i="2"/>
  <c r="V367" i="2"/>
  <c r="U367" i="2"/>
  <c r="T367" i="2"/>
  <c r="V366" i="2"/>
  <c r="U366" i="2"/>
  <c r="T366" i="2"/>
  <c r="V365" i="2"/>
  <c r="U365" i="2"/>
  <c r="T365" i="2"/>
  <c r="V364" i="2"/>
  <c r="U364" i="2"/>
  <c r="T364" i="2"/>
  <c r="V363" i="2"/>
  <c r="U363" i="2"/>
  <c r="T363" i="2"/>
  <c r="V362" i="2"/>
  <c r="U362" i="2"/>
  <c r="T362" i="2"/>
  <c r="V361" i="2"/>
  <c r="U361" i="2"/>
  <c r="T361" i="2"/>
  <c r="V360" i="2"/>
  <c r="U360" i="2"/>
  <c r="T360" i="2"/>
  <c r="V359" i="2"/>
  <c r="U359" i="2"/>
  <c r="T359" i="2"/>
  <c r="V358" i="2"/>
  <c r="U358" i="2"/>
  <c r="T358" i="2"/>
  <c r="V357" i="2"/>
  <c r="U357" i="2"/>
  <c r="T357" i="2"/>
  <c r="V356" i="2"/>
  <c r="U356" i="2"/>
  <c r="T356" i="2"/>
  <c r="V355" i="2"/>
  <c r="U355" i="2"/>
  <c r="T355" i="2"/>
  <c r="V354" i="2"/>
  <c r="U354" i="2"/>
  <c r="T354" i="2"/>
  <c r="V353" i="2"/>
  <c r="U353" i="2"/>
  <c r="T353" i="2"/>
  <c r="V352" i="2"/>
  <c r="U352" i="2"/>
  <c r="T352" i="2"/>
  <c r="V351" i="2"/>
  <c r="U351" i="2"/>
  <c r="T351" i="2"/>
  <c r="V350" i="2"/>
  <c r="U350" i="2"/>
  <c r="T350" i="2"/>
  <c r="V349" i="2"/>
  <c r="U349" i="2"/>
  <c r="T349" i="2"/>
  <c r="V348" i="2"/>
  <c r="U348" i="2"/>
  <c r="T348" i="2"/>
  <c r="V347" i="2"/>
  <c r="U347" i="2"/>
  <c r="T347" i="2"/>
  <c r="V346" i="2"/>
  <c r="U346" i="2"/>
  <c r="T346" i="2"/>
  <c r="V345" i="2"/>
  <c r="U345" i="2"/>
  <c r="T345" i="2"/>
  <c r="V344" i="2"/>
  <c r="U344" i="2"/>
  <c r="T344" i="2"/>
  <c r="V343" i="2"/>
  <c r="U343" i="2"/>
  <c r="T343" i="2"/>
  <c r="V342" i="2"/>
  <c r="U342" i="2"/>
  <c r="T342" i="2"/>
  <c r="V341" i="2"/>
  <c r="U341" i="2"/>
  <c r="T341" i="2"/>
  <c r="V340" i="2"/>
  <c r="U340" i="2"/>
  <c r="T340" i="2"/>
  <c r="V339" i="2"/>
  <c r="U339" i="2"/>
  <c r="T339" i="2"/>
  <c r="V338" i="2"/>
  <c r="U338" i="2"/>
  <c r="T338" i="2"/>
  <c r="V337" i="2"/>
  <c r="U337" i="2"/>
  <c r="T337" i="2"/>
  <c r="V336" i="2"/>
  <c r="U336" i="2"/>
  <c r="T336" i="2"/>
  <c r="V335" i="2"/>
  <c r="U335" i="2"/>
  <c r="T335" i="2"/>
  <c r="V334" i="2"/>
  <c r="U334" i="2"/>
  <c r="T334" i="2"/>
  <c r="V333" i="2"/>
  <c r="U333" i="2"/>
  <c r="T333" i="2"/>
  <c r="V332" i="2"/>
  <c r="U332" i="2"/>
  <c r="T332" i="2"/>
  <c r="V331" i="2"/>
  <c r="U331" i="2"/>
  <c r="T331" i="2"/>
  <c r="V330" i="2"/>
  <c r="U330" i="2"/>
  <c r="T330" i="2"/>
  <c r="V329" i="2"/>
  <c r="U329" i="2"/>
  <c r="T329" i="2"/>
  <c r="V328" i="2"/>
  <c r="U328" i="2"/>
  <c r="T328" i="2"/>
  <c r="V327" i="2"/>
  <c r="U327" i="2"/>
  <c r="T327" i="2"/>
  <c r="V326" i="2"/>
  <c r="U326" i="2"/>
  <c r="T326" i="2"/>
  <c r="V325" i="2"/>
  <c r="U325" i="2"/>
  <c r="T325" i="2"/>
  <c r="V324" i="2"/>
  <c r="U324" i="2"/>
  <c r="T324" i="2"/>
  <c r="V323" i="2"/>
  <c r="U323" i="2"/>
  <c r="T323" i="2"/>
  <c r="V322" i="2"/>
  <c r="U322" i="2"/>
  <c r="T322" i="2"/>
  <c r="V321" i="2"/>
  <c r="U321" i="2"/>
  <c r="T321" i="2"/>
  <c r="V320" i="2"/>
  <c r="U320" i="2"/>
  <c r="T320" i="2"/>
  <c r="V319" i="2"/>
  <c r="U319" i="2"/>
  <c r="T319" i="2"/>
  <c r="V318" i="2"/>
  <c r="U318" i="2"/>
  <c r="T318" i="2"/>
  <c r="V317" i="2"/>
  <c r="U317" i="2"/>
  <c r="T317" i="2"/>
  <c r="V316" i="2"/>
  <c r="U316" i="2"/>
  <c r="T316" i="2"/>
  <c r="V315" i="2"/>
  <c r="U315" i="2"/>
  <c r="T315" i="2"/>
  <c r="V314" i="2"/>
  <c r="U314" i="2"/>
  <c r="T314" i="2"/>
  <c r="V313" i="2"/>
  <c r="U313" i="2"/>
  <c r="T313" i="2"/>
  <c r="V312" i="2"/>
  <c r="U312" i="2"/>
  <c r="T312" i="2"/>
  <c r="V311" i="2"/>
  <c r="U311" i="2"/>
  <c r="T311" i="2"/>
  <c r="V310" i="2"/>
  <c r="U310" i="2"/>
  <c r="T310" i="2"/>
  <c r="V309" i="2"/>
  <c r="U309" i="2"/>
  <c r="T309" i="2"/>
  <c r="V308" i="2"/>
  <c r="U308" i="2"/>
  <c r="T308" i="2"/>
  <c r="V307" i="2"/>
  <c r="U307" i="2"/>
  <c r="T307" i="2"/>
  <c r="V306" i="2"/>
  <c r="U306" i="2"/>
  <c r="T306" i="2"/>
  <c r="V305" i="2"/>
  <c r="U305" i="2"/>
  <c r="T305" i="2"/>
  <c r="V304" i="2"/>
  <c r="U304" i="2"/>
  <c r="T304" i="2"/>
  <c r="V303" i="2"/>
  <c r="U303" i="2"/>
  <c r="T303" i="2"/>
  <c r="V302" i="2"/>
  <c r="U302" i="2"/>
  <c r="T302" i="2"/>
  <c r="V301" i="2"/>
  <c r="U301" i="2"/>
  <c r="T301" i="2"/>
  <c r="V300" i="2"/>
  <c r="U300" i="2"/>
  <c r="T300" i="2"/>
  <c r="V299" i="2"/>
  <c r="U299" i="2"/>
  <c r="T299" i="2"/>
  <c r="V298" i="2"/>
  <c r="U298" i="2"/>
  <c r="T298" i="2"/>
  <c r="V297" i="2"/>
  <c r="U297" i="2"/>
  <c r="T297" i="2"/>
  <c r="V296" i="2"/>
  <c r="U296" i="2"/>
  <c r="T296" i="2"/>
  <c r="V295" i="2"/>
  <c r="U295" i="2"/>
  <c r="T295" i="2"/>
  <c r="V294" i="2"/>
  <c r="U294" i="2"/>
  <c r="T294" i="2"/>
  <c r="V293" i="2"/>
  <c r="U293" i="2"/>
  <c r="T293" i="2"/>
  <c r="V292" i="2"/>
  <c r="U292" i="2"/>
  <c r="T292" i="2"/>
  <c r="V291" i="2"/>
  <c r="U291" i="2"/>
  <c r="T291" i="2"/>
  <c r="V290" i="2"/>
  <c r="U290" i="2"/>
  <c r="T290" i="2"/>
  <c r="V289" i="2"/>
  <c r="U289" i="2"/>
  <c r="T289" i="2"/>
  <c r="V288" i="2"/>
  <c r="U288" i="2"/>
  <c r="T288" i="2"/>
  <c r="V287" i="2"/>
  <c r="U287" i="2"/>
  <c r="T287" i="2"/>
  <c r="V286" i="2"/>
  <c r="U286" i="2"/>
  <c r="T286" i="2"/>
  <c r="V285" i="2"/>
  <c r="U285" i="2"/>
  <c r="T285" i="2"/>
  <c r="V284" i="2"/>
  <c r="U284" i="2"/>
  <c r="T284" i="2"/>
  <c r="V283" i="2"/>
  <c r="U283" i="2"/>
  <c r="T283" i="2"/>
  <c r="V282" i="2"/>
  <c r="U282" i="2"/>
  <c r="T282" i="2"/>
  <c r="V281" i="2"/>
  <c r="U281" i="2"/>
  <c r="T281" i="2"/>
  <c r="V280" i="2"/>
  <c r="U280" i="2"/>
  <c r="T280" i="2"/>
  <c r="V279" i="2"/>
  <c r="U279" i="2"/>
  <c r="T279" i="2"/>
  <c r="V278" i="2"/>
  <c r="U278" i="2"/>
  <c r="T278" i="2"/>
  <c r="V277" i="2"/>
  <c r="U277" i="2"/>
  <c r="T277" i="2"/>
  <c r="V276" i="2"/>
  <c r="U276" i="2"/>
  <c r="T276" i="2"/>
  <c r="V275" i="2"/>
  <c r="U275" i="2"/>
  <c r="T275" i="2"/>
  <c r="V274" i="2"/>
  <c r="U274" i="2"/>
  <c r="T274" i="2"/>
  <c r="V273" i="2"/>
  <c r="U273" i="2"/>
  <c r="T273" i="2"/>
  <c r="V272" i="2"/>
  <c r="U272" i="2"/>
  <c r="T272" i="2"/>
  <c r="V271" i="2"/>
  <c r="U271" i="2"/>
  <c r="T271" i="2"/>
  <c r="V270" i="2"/>
  <c r="U270" i="2"/>
  <c r="T270" i="2"/>
  <c r="V269" i="2"/>
  <c r="U269" i="2"/>
  <c r="T269" i="2"/>
  <c r="V268" i="2"/>
  <c r="U268" i="2"/>
  <c r="T268" i="2"/>
  <c r="V267" i="2"/>
  <c r="U267" i="2"/>
  <c r="T267" i="2"/>
  <c r="V266" i="2"/>
  <c r="U266" i="2"/>
  <c r="T266" i="2"/>
  <c r="V265" i="2"/>
  <c r="U265" i="2"/>
  <c r="T265" i="2"/>
  <c r="V264" i="2"/>
  <c r="U264" i="2"/>
  <c r="T264" i="2"/>
  <c r="V263" i="2"/>
  <c r="U263" i="2"/>
  <c r="T263" i="2"/>
  <c r="V262" i="2"/>
  <c r="U262" i="2"/>
  <c r="T262" i="2"/>
  <c r="V261" i="2"/>
  <c r="U261" i="2"/>
  <c r="T261" i="2"/>
  <c r="V260" i="2"/>
  <c r="U260" i="2"/>
  <c r="T260" i="2"/>
  <c r="V259" i="2"/>
  <c r="U259" i="2"/>
  <c r="T259" i="2"/>
  <c r="V258" i="2"/>
  <c r="U258" i="2"/>
  <c r="T258" i="2"/>
  <c r="V257" i="2"/>
  <c r="U257" i="2"/>
  <c r="T257" i="2"/>
  <c r="V256" i="2"/>
  <c r="U256" i="2"/>
  <c r="T256" i="2"/>
  <c r="V255" i="2"/>
  <c r="U255" i="2"/>
  <c r="T255" i="2"/>
  <c r="V254" i="2"/>
  <c r="U254" i="2"/>
  <c r="T254" i="2"/>
  <c r="V253" i="2"/>
  <c r="U253" i="2"/>
  <c r="T253" i="2"/>
  <c r="V252" i="2"/>
  <c r="U252" i="2"/>
  <c r="T252" i="2"/>
  <c r="V251" i="2"/>
  <c r="U251" i="2"/>
  <c r="T251" i="2"/>
  <c r="V250" i="2"/>
  <c r="U250" i="2"/>
  <c r="T250" i="2"/>
  <c r="V249" i="2"/>
  <c r="U249" i="2"/>
  <c r="T249" i="2"/>
  <c r="V248" i="2"/>
  <c r="U248" i="2"/>
  <c r="T248" i="2"/>
  <c r="V247" i="2"/>
  <c r="U247" i="2"/>
  <c r="T247" i="2"/>
  <c r="V246" i="2"/>
  <c r="U246" i="2"/>
  <c r="T246" i="2"/>
  <c r="V245" i="2"/>
  <c r="U245" i="2"/>
  <c r="T245" i="2"/>
  <c r="V244" i="2"/>
  <c r="U244" i="2"/>
  <c r="T244" i="2"/>
  <c r="V243" i="2"/>
  <c r="U243" i="2"/>
  <c r="T243" i="2"/>
  <c r="V242" i="2"/>
  <c r="U242" i="2"/>
  <c r="T242" i="2"/>
  <c r="V241" i="2"/>
  <c r="U241" i="2"/>
  <c r="T241" i="2"/>
  <c r="V240" i="2"/>
  <c r="U240" i="2"/>
  <c r="T240" i="2"/>
  <c r="V239" i="2"/>
  <c r="U239" i="2"/>
  <c r="T239" i="2"/>
  <c r="V238" i="2"/>
  <c r="U238" i="2"/>
  <c r="T238" i="2"/>
  <c r="V237" i="2"/>
  <c r="U237" i="2"/>
  <c r="T237" i="2"/>
  <c r="V236" i="2"/>
  <c r="U236" i="2"/>
  <c r="T236" i="2"/>
  <c r="V235" i="2"/>
  <c r="U235" i="2"/>
  <c r="T235" i="2"/>
  <c r="V234" i="2"/>
  <c r="U234" i="2"/>
  <c r="T234" i="2"/>
  <c r="V233" i="2"/>
  <c r="U233" i="2"/>
  <c r="T233" i="2"/>
  <c r="V232" i="2"/>
  <c r="U232" i="2"/>
  <c r="T232" i="2"/>
  <c r="V231" i="2"/>
  <c r="U231" i="2"/>
  <c r="T231" i="2"/>
  <c r="V230" i="2"/>
  <c r="U230" i="2"/>
  <c r="T230" i="2"/>
  <c r="V229" i="2"/>
  <c r="U229" i="2"/>
  <c r="T229" i="2"/>
  <c r="V228" i="2"/>
  <c r="U228" i="2"/>
  <c r="T228" i="2"/>
  <c r="V227" i="2"/>
  <c r="U227" i="2"/>
  <c r="T227" i="2"/>
  <c r="V226" i="2"/>
  <c r="U226" i="2"/>
  <c r="T226" i="2"/>
  <c r="V225" i="2"/>
  <c r="U225" i="2"/>
  <c r="T225" i="2"/>
  <c r="V224" i="2"/>
  <c r="U224" i="2"/>
  <c r="T224" i="2"/>
  <c r="V223" i="2"/>
  <c r="U223" i="2"/>
  <c r="T223" i="2"/>
  <c r="V222" i="2"/>
  <c r="U222" i="2"/>
  <c r="T222" i="2"/>
  <c r="V221" i="2"/>
  <c r="U221" i="2"/>
  <c r="T221" i="2"/>
  <c r="V220" i="2"/>
  <c r="U220" i="2"/>
  <c r="T220" i="2"/>
  <c r="V219" i="2"/>
  <c r="U219" i="2"/>
  <c r="T219" i="2"/>
  <c r="V218" i="2"/>
  <c r="U218" i="2"/>
  <c r="T218" i="2"/>
  <c r="V217" i="2"/>
  <c r="U217" i="2"/>
  <c r="T217" i="2"/>
  <c r="V216" i="2"/>
  <c r="U216" i="2"/>
  <c r="T216" i="2"/>
  <c r="V215" i="2"/>
  <c r="U215" i="2"/>
  <c r="T215" i="2"/>
  <c r="V214" i="2"/>
  <c r="U214" i="2"/>
  <c r="T214" i="2"/>
  <c r="V213" i="2"/>
  <c r="U213" i="2"/>
  <c r="T213" i="2"/>
  <c r="V212" i="2"/>
  <c r="U212" i="2"/>
  <c r="T212" i="2"/>
  <c r="V211" i="2"/>
  <c r="U211" i="2"/>
  <c r="T211" i="2"/>
  <c r="V210" i="2"/>
  <c r="U210" i="2"/>
  <c r="T210" i="2"/>
  <c r="V209" i="2"/>
  <c r="U209" i="2"/>
  <c r="T209" i="2"/>
  <c r="V208" i="2"/>
  <c r="U208" i="2"/>
  <c r="T208" i="2"/>
  <c r="V207" i="2"/>
  <c r="U207" i="2"/>
  <c r="T207" i="2"/>
  <c r="V206" i="2"/>
  <c r="U206" i="2"/>
  <c r="T206" i="2"/>
  <c r="V205" i="2"/>
  <c r="U205" i="2"/>
  <c r="T205" i="2"/>
  <c r="V204" i="2"/>
  <c r="U204" i="2"/>
  <c r="T204" i="2"/>
  <c r="V203" i="2"/>
  <c r="U203" i="2"/>
  <c r="T203" i="2"/>
  <c r="V202" i="2"/>
  <c r="U202" i="2"/>
  <c r="T202" i="2"/>
  <c r="V201" i="2"/>
  <c r="U201" i="2"/>
  <c r="T201" i="2"/>
  <c r="V200" i="2"/>
  <c r="U200" i="2"/>
  <c r="T200" i="2"/>
  <c r="V199" i="2"/>
  <c r="U199" i="2"/>
  <c r="T199" i="2"/>
  <c r="V198" i="2"/>
  <c r="U198" i="2"/>
  <c r="T198" i="2"/>
  <c r="V197" i="2"/>
  <c r="U197" i="2"/>
  <c r="T197" i="2"/>
  <c r="V196" i="2"/>
  <c r="U196" i="2"/>
  <c r="T196" i="2"/>
  <c r="V195" i="2"/>
  <c r="U195" i="2"/>
  <c r="T195" i="2"/>
  <c r="V194" i="2"/>
  <c r="U194" i="2"/>
  <c r="T194" i="2"/>
  <c r="V193" i="2"/>
  <c r="U193" i="2"/>
  <c r="T193" i="2"/>
  <c r="V192" i="2"/>
  <c r="U192" i="2"/>
  <c r="T192" i="2"/>
  <c r="V191" i="2"/>
  <c r="U191" i="2"/>
  <c r="T191" i="2"/>
  <c r="V190" i="2"/>
  <c r="U190" i="2"/>
  <c r="T190" i="2"/>
  <c r="V189" i="2"/>
  <c r="U189" i="2"/>
  <c r="T189" i="2"/>
  <c r="V188" i="2"/>
  <c r="U188" i="2"/>
  <c r="T188" i="2"/>
  <c r="V187" i="2"/>
  <c r="U187" i="2"/>
  <c r="T187" i="2"/>
  <c r="V186" i="2"/>
  <c r="U186" i="2"/>
  <c r="T186" i="2"/>
  <c r="V185" i="2"/>
  <c r="U185" i="2"/>
  <c r="T185" i="2"/>
  <c r="V184" i="2"/>
  <c r="U184" i="2"/>
  <c r="T184" i="2"/>
  <c r="V183" i="2"/>
  <c r="U183" i="2"/>
  <c r="T183" i="2"/>
  <c r="V182" i="2"/>
  <c r="U182" i="2"/>
  <c r="T182" i="2"/>
  <c r="V181" i="2"/>
  <c r="U181" i="2"/>
  <c r="T181" i="2"/>
  <c r="V180" i="2"/>
  <c r="U180" i="2"/>
  <c r="T180" i="2"/>
  <c r="V179" i="2"/>
  <c r="U179" i="2"/>
  <c r="T179" i="2"/>
  <c r="V178" i="2"/>
  <c r="U178" i="2"/>
  <c r="T178" i="2"/>
  <c r="V177" i="2"/>
  <c r="U177" i="2"/>
  <c r="T177" i="2"/>
  <c r="V176" i="2"/>
  <c r="U176" i="2"/>
  <c r="T176" i="2"/>
  <c r="V175" i="2"/>
  <c r="U175" i="2"/>
  <c r="T175" i="2"/>
  <c r="V174" i="2"/>
  <c r="U174" i="2"/>
  <c r="T174" i="2"/>
  <c r="V173" i="2"/>
  <c r="U173" i="2"/>
  <c r="T173" i="2"/>
  <c r="V172" i="2"/>
  <c r="U172" i="2"/>
  <c r="T172" i="2"/>
  <c r="V171" i="2"/>
  <c r="U171" i="2"/>
  <c r="T171" i="2"/>
  <c r="V170" i="2"/>
  <c r="U170" i="2"/>
  <c r="T170" i="2"/>
  <c r="V169" i="2"/>
  <c r="U169" i="2"/>
  <c r="T169" i="2"/>
  <c r="V168" i="2"/>
  <c r="U168" i="2"/>
  <c r="T168" i="2"/>
  <c r="V167" i="2"/>
  <c r="U167" i="2"/>
  <c r="T167" i="2"/>
  <c r="V166" i="2"/>
  <c r="U166" i="2"/>
  <c r="T166" i="2"/>
  <c r="V165" i="2"/>
  <c r="U165" i="2"/>
  <c r="T165" i="2"/>
  <c r="V164" i="2"/>
  <c r="U164" i="2"/>
  <c r="T164" i="2"/>
  <c r="V163" i="2"/>
  <c r="U163" i="2"/>
  <c r="T163" i="2"/>
  <c r="V162" i="2"/>
  <c r="U162" i="2"/>
  <c r="T162" i="2"/>
  <c r="V161" i="2"/>
  <c r="U161" i="2"/>
  <c r="T161" i="2"/>
  <c r="V160" i="2"/>
  <c r="U160" i="2"/>
  <c r="T160" i="2"/>
  <c r="V159" i="2"/>
  <c r="U159" i="2"/>
  <c r="T159" i="2"/>
  <c r="V158" i="2"/>
  <c r="U158" i="2"/>
  <c r="T158" i="2"/>
  <c r="V157" i="2"/>
  <c r="U157" i="2"/>
  <c r="T157" i="2"/>
  <c r="V156" i="2"/>
  <c r="U156" i="2"/>
  <c r="T156" i="2"/>
  <c r="V155" i="2"/>
  <c r="U155" i="2"/>
  <c r="T155" i="2"/>
  <c r="V154" i="2"/>
  <c r="U154" i="2"/>
  <c r="T154" i="2"/>
  <c r="V153" i="2"/>
  <c r="U153" i="2"/>
  <c r="T153" i="2"/>
  <c r="V152" i="2"/>
  <c r="U152" i="2"/>
  <c r="T152" i="2"/>
  <c r="V151" i="2"/>
  <c r="U151" i="2"/>
  <c r="T151" i="2"/>
  <c r="V150" i="2"/>
  <c r="U150" i="2"/>
  <c r="T150" i="2"/>
  <c r="V149" i="2"/>
  <c r="U149" i="2"/>
  <c r="T149" i="2"/>
  <c r="V148" i="2"/>
  <c r="U148" i="2"/>
  <c r="T148" i="2"/>
  <c r="V147" i="2"/>
  <c r="U147" i="2"/>
  <c r="T147" i="2"/>
  <c r="V146" i="2"/>
  <c r="U146" i="2"/>
  <c r="T146" i="2"/>
  <c r="V145" i="2"/>
  <c r="U145" i="2"/>
  <c r="T145" i="2"/>
  <c r="V144" i="2"/>
  <c r="U144" i="2"/>
  <c r="T144" i="2"/>
  <c r="V143" i="2"/>
  <c r="U143" i="2"/>
  <c r="T143" i="2"/>
  <c r="V142" i="2"/>
  <c r="U142" i="2"/>
  <c r="T142" i="2"/>
  <c r="V141" i="2"/>
  <c r="U141" i="2"/>
  <c r="T141" i="2"/>
  <c r="V140" i="2"/>
  <c r="U140" i="2"/>
  <c r="T140" i="2"/>
  <c r="V139" i="2"/>
  <c r="U139" i="2"/>
  <c r="T139" i="2"/>
  <c r="V138" i="2"/>
  <c r="U138" i="2"/>
  <c r="T138" i="2"/>
  <c r="V137" i="2"/>
  <c r="U137" i="2"/>
  <c r="T137" i="2"/>
  <c r="V136" i="2"/>
  <c r="U136" i="2"/>
  <c r="T136" i="2"/>
  <c r="V135" i="2"/>
  <c r="U135" i="2"/>
  <c r="T135" i="2"/>
  <c r="V134" i="2"/>
  <c r="U134" i="2"/>
  <c r="T134" i="2"/>
  <c r="V133" i="2"/>
  <c r="U133" i="2"/>
  <c r="T133" i="2"/>
  <c r="V132" i="2"/>
  <c r="U132" i="2"/>
  <c r="T132" i="2"/>
  <c r="V131" i="2"/>
  <c r="U131" i="2"/>
  <c r="T131" i="2"/>
  <c r="V130" i="2"/>
  <c r="U130" i="2"/>
  <c r="T130" i="2"/>
  <c r="V129" i="2"/>
  <c r="U129" i="2"/>
  <c r="T129" i="2"/>
  <c r="V128" i="2"/>
  <c r="U128" i="2"/>
  <c r="T128" i="2"/>
  <c r="V127" i="2"/>
  <c r="U127" i="2"/>
  <c r="T127" i="2"/>
  <c r="V126" i="2"/>
  <c r="U126" i="2"/>
  <c r="T126" i="2"/>
  <c r="V125" i="2"/>
  <c r="U125" i="2"/>
  <c r="T125" i="2"/>
  <c r="V124" i="2"/>
  <c r="U124" i="2"/>
  <c r="T124" i="2"/>
  <c r="V123" i="2"/>
  <c r="U123" i="2"/>
  <c r="T123" i="2"/>
  <c r="V122" i="2"/>
  <c r="U122" i="2"/>
  <c r="T122" i="2"/>
  <c r="V121" i="2"/>
  <c r="U121" i="2"/>
  <c r="T121" i="2"/>
  <c r="V120" i="2"/>
  <c r="U120" i="2"/>
  <c r="T120" i="2"/>
  <c r="V119" i="2"/>
  <c r="U119" i="2"/>
  <c r="T119" i="2"/>
  <c r="V118" i="2"/>
  <c r="U118" i="2"/>
  <c r="T118" i="2"/>
  <c r="V117" i="2"/>
  <c r="U117" i="2"/>
  <c r="T117" i="2"/>
  <c r="V116" i="2"/>
  <c r="U116" i="2"/>
  <c r="T116" i="2"/>
  <c r="V115" i="2"/>
  <c r="U115" i="2"/>
  <c r="T115" i="2"/>
  <c r="V114" i="2"/>
  <c r="U114" i="2"/>
  <c r="T114" i="2"/>
  <c r="V113" i="2"/>
  <c r="U113" i="2"/>
  <c r="T113" i="2"/>
  <c r="V112" i="2"/>
  <c r="U112" i="2"/>
  <c r="T112" i="2"/>
  <c r="V111" i="2"/>
  <c r="U111" i="2"/>
  <c r="T111" i="2"/>
  <c r="V110" i="2"/>
  <c r="U110" i="2"/>
  <c r="T110" i="2"/>
  <c r="V109" i="2"/>
  <c r="U109" i="2"/>
  <c r="T109" i="2"/>
  <c r="V108" i="2"/>
  <c r="U108" i="2"/>
  <c r="T108" i="2"/>
  <c r="V107" i="2"/>
  <c r="U107" i="2"/>
  <c r="T107" i="2"/>
  <c r="V106" i="2"/>
  <c r="U106" i="2"/>
  <c r="T106" i="2"/>
  <c r="V105" i="2"/>
  <c r="U105" i="2"/>
  <c r="T105" i="2"/>
  <c r="V104" i="2"/>
  <c r="U104" i="2"/>
  <c r="T104" i="2"/>
  <c r="V103" i="2"/>
  <c r="U103" i="2"/>
  <c r="T103" i="2"/>
  <c r="V102" i="2"/>
  <c r="U102" i="2"/>
  <c r="T102" i="2"/>
  <c r="V101" i="2"/>
  <c r="U101" i="2"/>
  <c r="T101" i="2"/>
  <c r="V100" i="2"/>
  <c r="U100" i="2"/>
  <c r="T100" i="2"/>
  <c r="V99" i="2"/>
  <c r="U99" i="2"/>
  <c r="T99" i="2"/>
  <c r="V98" i="2"/>
  <c r="U98" i="2"/>
  <c r="T98" i="2"/>
  <c r="V97" i="2"/>
  <c r="U97" i="2"/>
  <c r="T97" i="2"/>
  <c r="V96" i="2"/>
  <c r="U96" i="2"/>
  <c r="T96" i="2"/>
  <c r="V95" i="2"/>
  <c r="U95" i="2"/>
  <c r="T95" i="2"/>
  <c r="V94" i="2"/>
  <c r="U94" i="2"/>
  <c r="T94" i="2"/>
  <c r="V93" i="2"/>
  <c r="U93" i="2"/>
  <c r="T93" i="2"/>
  <c r="V92" i="2"/>
  <c r="U92" i="2"/>
  <c r="T92" i="2"/>
  <c r="V91" i="2"/>
  <c r="U91" i="2"/>
  <c r="T91" i="2"/>
  <c r="V90" i="2"/>
  <c r="U90" i="2"/>
  <c r="T90" i="2"/>
  <c r="V89" i="2"/>
  <c r="U89" i="2"/>
  <c r="T89" i="2"/>
  <c r="V88" i="2"/>
  <c r="U88" i="2"/>
  <c r="T88" i="2"/>
  <c r="V87" i="2"/>
  <c r="U87" i="2"/>
  <c r="T87" i="2"/>
  <c r="V86" i="2"/>
  <c r="U86" i="2"/>
  <c r="T86" i="2"/>
  <c r="V85" i="2"/>
  <c r="U85" i="2"/>
  <c r="T85" i="2"/>
  <c r="V84" i="2"/>
  <c r="U84" i="2"/>
  <c r="T84" i="2"/>
  <c r="V83" i="2"/>
  <c r="U83" i="2"/>
  <c r="T83" i="2"/>
  <c r="V82" i="2"/>
  <c r="U82" i="2"/>
  <c r="T82" i="2"/>
  <c r="V81" i="2"/>
  <c r="U81" i="2"/>
  <c r="T81" i="2"/>
  <c r="V80" i="2"/>
  <c r="U80" i="2"/>
  <c r="T80" i="2"/>
  <c r="V79" i="2"/>
  <c r="U79" i="2"/>
  <c r="T79" i="2"/>
  <c r="V78" i="2"/>
  <c r="U78" i="2"/>
  <c r="T78" i="2"/>
  <c r="V77" i="2"/>
  <c r="U77" i="2"/>
  <c r="T77" i="2"/>
  <c r="V76" i="2"/>
  <c r="U76" i="2"/>
  <c r="T76" i="2"/>
  <c r="V75" i="2"/>
  <c r="U75" i="2"/>
  <c r="T75" i="2"/>
  <c r="V74" i="2"/>
  <c r="U74" i="2"/>
  <c r="T74" i="2"/>
  <c r="V73" i="2"/>
  <c r="U73" i="2"/>
  <c r="T73" i="2"/>
  <c r="V72" i="2"/>
  <c r="U72" i="2"/>
  <c r="T72" i="2"/>
  <c r="V71" i="2"/>
  <c r="U71" i="2"/>
  <c r="T71" i="2"/>
  <c r="V70" i="2"/>
  <c r="U70" i="2"/>
  <c r="T70" i="2"/>
  <c r="V69" i="2"/>
  <c r="U69" i="2"/>
  <c r="T69" i="2"/>
  <c r="V68" i="2"/>
  <c r="U68" i="2"/>
  <c r="T68" i="2"/>
  <c r="V67" i="2"/>
  <c r="U67" i="2"/>
  <c r="T67" i="2"/>
  <c r="V66" i="2"/>
  <c r="U66" i="2"/>
  <c r="T66" i="2"/>
  <c r="V65" i="2"/>
  <c r="U65" i="2"/>
  <c r="T65" i="2"/>
  <c r="V64" i="2"/>
  <c r="U64" i="2"/>
  <c r="T64" i="2"/>
  <c r="V63" i="2"/>
  <c r="U63" i="2"/>
  <c r="T63" i="2"/>
  <c r="V62" i="2"/>
  <c r="U62" i="2"/>
  <c r="T62" i="2"/>
  <c r="V61" i="2"/>
  <c r="U61" i="2"/>
  <c r="T61" i="2"/>
  <c r="V60" i="2"/>
  <c r="U60" i="2"/>
  <c r="T60" i="2"/>
  <c r="V59" i="2"/>
  <c r="U59" i="2"/>
  <c r="T59" i="2"/>
  <c r="V58" i="2"/>
  <c r="U58" i="2"/>
  <c r="T58" i="2"/>
  <c r="V57" i="2"/>
  <c r="U57" i="2"/>
  <c r="T57" i="2"/>
  <c r="V56" i="2"/>
  <c r="U56" i="2"/>
  <c r="T56" i="2"/>
  <c r="V55" i="2"/>
  <c r="U55" i="2"/>
  <c r="T55" i="2"/>
  <c r="V54" i="2"/>
  <c r="U54" i="2"/>
  <c r="T54" i="2"/>
  <c r="V53" i="2"/>
  <c r="U53" i="2"/>
  <c r="T53" i="2"/>
  <c r="V52" i="2"/>
  <c r="U52" i="2"/>
  <c r="T52" i="2"/>
  <c r="V51" i="2"/>
  <c r="U51" i="2"/>
  <c r="T51" i="2"/>
  <c r="V50" i="2"/>
  <c r="U50" i="2"/>
  <c r="T50" i="2"/>
  <c r="V49" i="2"/>
  <c r="U49" i="2"/>
  <c r="T49" i="2"/>
  <c r="V48" i="2"/>
  <c r="U48" i="2"/>
  <c r="T48" i="2"/>
  <c r="V47" i="2"/>
  <c r="U47" i="2"/>
  <c r="T47" i="2"/>
  <c r="V46" i="2"/>
  <c r="U46" i="2"/>
  <c r="T46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V40" i="2"/>
  <c r="U40" i="2"/>
  <c r="T40" i="2"/>
  <c r="V39" i="2"/>
  <c r="U39" i="2"/>
  <c r="T39" i="2"/>
  <c r="V38" i="2"/>
  <c r="U38" i="2"/>
  <c r="T38" i="2"/>
  <c r="V37" i="2"/>
  <c r="U37" i="2"/>
  <c r="T37" i="2"/>
  <c r="V36" i="2"/>
  <c r="U36" i="2"/>
  <c r="T36" i="2"/>
  <c r="V35" i="2"/>
  <c r="U35" i="2"/>
  <c r="T35" i="2"/>
  <c r="V34" i="2"/>
  <c r="U34" i="2"/>
  <c r="T34" i="2"/>
  <c r="V33" i="2"/>
  <c r="U33" i="2"/>
  <c r="T33" i="2"/>
  <c r="V32" i="2"/>
  <c r="U32" i="2"/>
  <c r="T32" i="2"/>
  <c r="V31" i="2"/>
  <c r="U31" i="2"/>
  <c r="T31" i="2"/>
  <c r="V30" i="2"/>
  <c r="U30" i="2"/>
  <c r="T30" i="2"/>
  <c r="V29" i="2"/>
  <c r="U29" i="2"/>
  <c r="T29" i="2"/>
  <c r="V28" i="2"/>
  <c r="U28" i="2"/>
  <c r="T28" i="2"/>
  <c r="V27" i="2"/>
  <c r="U27" i="2"/>
  <c r="T27" i="2"/>
  <c r="V26" i="2"/>
  <c r="U26" i="2"/>
  <c r="T26" i="2"/>
  <c r="V25" i="2"/>
  <c r="U25" i="2"/>
  <c r="T25" i="2"/>
  <c r="V24" i="2"/>
  <c r="U24" i="2"/>
  <c r="T24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T10" i="2"/>
  <c r="L1370" i="2"/>
  <c r="P1370" i="2"/>
  <c r="N1370" i="2"/>
  <c r="V1370" i="2"/>
  <c r="M1370" i="2"/>
  <c r="R9" i="2"/>
  <c r="Q9" i="2"/>
  <c r="P9" i="2"/>
  <c r="N9" i="2"/>
  <c r="M9" i="2"/>
  <c r="L9" i="2"/>
  <c r="P9" i="1"/>
  <c r="O9" i="1"/>
  <c r="N9" i="1"/>
  <c r="L9" i="1"/>
  <c r="K9" i="1"/>
  <c r="J9" i="1"/>
  <c r="N1421" i="1"/>
  <c r="T1420" i="1"/>
  <c r="S1420" i="1"/>
  <c r="R1420" i="1"/>
  <c r="T1419" i="1"/>
  <c r="S1419" i="1"/>
  <c r="R1419" i="1"/>
  <c r="T1418" i="1"/>
  <c r="S1418" i="1"/>
  <c r="R1418" i="1"/>
  <c r="T1417" i="1"/>
  <c r="S1417" i="1"/>
  <c r="R1417" i="1"/>
  <c r="T1416" i="1"/>
  <c r="S1416" i="1"/>
  <c r="R1416" i="1"/>
  <c r="T1415" i="1"/>
  <c r="S1415" i="1"/>
  <c r="R1415" i="1"/>
  <c r="T1414" i="1"/>
  <c r="S1414" i="1"/>
  <c r="R1414" i="1"/>
  <c r="T1413" i="1"/>
  <c r="S1413" i="1"/>
  <c r="R1413" i="1"/>
  <c r="T1412" i="1"/>
  <c r="S1412" i="1"/>
  <c r="R1412" i="1"/>
  <c r="T1411" i="1"/>
  <c r="S1411" i="1"/>
  <c r="R1411" i="1"/>
  <c r="T1410" i="1"/>
  <c r="S1410" i="1"/>
  <c r="R1410" i="1"/>
  <c r="T1409" i="1"/>
  <c r="S1409" i="1"/>
  <c r="R1409" i="1"/>
  <c r="T1408" i="1"/>
  <c r="S1408" i="1"/>
  <c r="R1408" i="1"/>
  <c r="T1407" i="1"/>
  <c r="S1407" i="1"/>
  <c r="R1407" i="1"/>
  <c r="T1406" i="1"/>
  <c r="S1406" i="1"/>
  <c r="R1406" i="1"/>
  <c r="T1405" i="1"/>
  <c r="S1405" i="1"/>
  <c r="R1405" i="1"/>
  <c r="T1404" i="1"/>
  <c r="S1404" i="1"/>
  <c r="R1404" i="1"/>
  <c r="S1402" i="1"/>
  <c r="R1402" i="1"/>
  <c r="S1401" i="1"/>
  <c r="R1401" i="1"/>
  <c r="T1400" i="1"/>
  <c r="S1400" i="1"/>
  <c r="R1400" i="1"/>
  <c r="T1399" i="1"/>
  <c r="S1399" i="1"/>
  <c r="R1399" i="1"/>
  <c r="T1398" i="1"/>
  <c r="S1398" i="1"/>
  <c r="R1398" i="1"/>
  <c r="T1397" i="1"/>
  <c r="S1397" i="1"/>
  <c r="R1397" i="1"/>
  <c r="T1396" i="1"/>
  <c r="S1396" i="1"/>
  <c r="R1396" i="1"/>
  <c r="T1395" i="1"/>
  <c r="S1395" i="1"/>
  <c r="R1395" i="1"/>
  <c r="T1394" i="1"/>
  <c r="S1394" i="1"/>
  <c r="R1394" i="1"/>
  <c r="T1393" i="1"/>
  <c r="S1393" i="1"/>
  <c r="R1393" i="1"/>
  <c r="T1392" i="1"/>
  <c r="S1392" i="1"/>
  <c r="R1392" i="1"/>
  <c r="T1391" i="1"/>
  <c r="S1391" i="1"/>
  <c r="R1391" i="1"/>
  <c r="T1390" i="1"/>
  <c r="S1390" i="1"/>
  <c r="R1390" i="1"/>
  <c r="T1389" i="1"/>
  <c r="S1389" i="1"/>
  <c r="R1389" i="1"/>
  <c r="T1388" i="1"/>
  <c r="S1388" i="1"/>
  <c r="R1388" i="1"/>
  <c r="T1387" i="1"/>
  <c r="S1387" i="1"/>
  <c r="R1387" i="1"/>
  <c r="T1386" i="1"/>
  <c r="S1386" i="1"/>
  <c r="R1386" i="1"/>
  <c r="T1385" i="1"/>
  <c r="S1385" i="1"/>
  <c r="R1385" i="1"/>
  <c r="T1384" i="1"/>
  <c r="S1384" i="1"/>
  <c r="R1384" i="1"/>
  <c r="T1383" i="1"/>
  <c r="S1383" i="1"/>
  <c r="R1383" i="1"/>
  <c r="T1382" i="1"/>
  <c r="S1382" i="1"/>
  <c r="R1382" i="1"/>
  <c r="T1381" i="1"/>
  <c r="S1381" i="1"/>
  <c r="R1381" i="1"/>
  <c r="T1380" i="1"/>
  <c r="S1380" i="1"/>
  <c r="R1380" i="1"/>
  <c r="T1379" i="1"/>
  <c r="S1379" i="1"/>
  <c r="R1379" i="1"/>
  <c r="T1378" i="1"/>
  <c r="S1378" i="1"/>
  <c r="R1378" i="1"/>
  <c r="T1377" i="1"/>
  <c r="S1377" i="1"/>
  <c r="R1377" i="1"/>
  <c r="T1376" i="1"/>
  <c r="S1376" i="1"/>
  <c r="R1376" i="1"/>
  <c r="T1375" i="1"/>
  <c r="S1375" i="1"/>
  <c r="R1375" i="1"/>
  <c r="T1374" i="1"/>
  <c r="S1374" i="1"/>
  <c r="R1374" i="1"/>
  <c r="T1373" i="1"/>
  <c r="S1373" i="1"/>
  <c r="R1373" i="1"/>
  <c r="T1372" i="1"/>
  <c r="S1372" i="1"/>
  <c r="R1372" i="1"/>
  <c r="T1371" i="1"/>
  <c r="S1371" i="1"/>
  <c r="R1371" i="1"/>
  <c r="T1370" i="1"/>
  <c r="S1370" i="1"/>
  <c r="R1370" i="1"/>
  <c r="T1369" i="1"/>
  <c r="S1369" i="1"/>
  <c r="R1369" i="1"/>
  <c r="T1368" i="1"/>
  <c r="S1368" i="1"/>
  <c r="R1368" i="1"/>
  <c r="T1367" i="1"/>
  <c r="S1367" i="1"/>
  <c r="R1367" i="1"/>
  <c r="T1366" i="1"/>
  <c r="S1366" i="1"/>
  <c r="R1366" i="1"/>
  <c r="T1365" i="1"/>
  <c r="S1365" i="1"/>
  <c r="R1365" i="1"/>
  <c r="T1364" i="1"/>
  <c r="S1364" i="1"/>
  <c r="R1364" i="1"/>
  <c r="T1363" i="1"/>
  <c r="S1363" i="1"/>
  <c r="R1363" i="1"/>
  <c r="T1362" i="1"/>
  <c r="S1362" i="1"/>
  <c r="R1362" i="1"/>
  <c r="T1361" i="1"/>
  <c r="S1361" i="1"/>
  <c r="R1361" i="1"/>
  <c r="T1360" i="1"/>
  <c r="S1360" i="1"/>
  <c r="R1360" i="1"/>
  <c r="T1359" i="1"/>
  <c r="S1359" i="1"/>
  <c r="R1359" i="1"/>
  <c r="T1358" i="1"/>
  <c r="S1358" i="1"/>
  <c r="R1358" i="1"/>
  <c r="T1357" i="1"/>
  <c r="S1357" i="1"/>
  <c r="R1357" i="1"/>
  <c r="T1356" i="1"/>
  <c r="S1356" i="1"/>
  <c r="R1356" i="1"/>
  <c r="T1355" i="1"/>
  <c r="S1355" i="1"/>
  <c r="R1355" i="1"/>
  <c r="T1354" i="1"/>
  <c r="S1354" i="1"/>
  <c r="R1354" i="1"/>
  <c r="T1353" i="1"/>
  <c r="S1353" i="1"/>
  <c r="R1353" i="1"/>
  <c r="T1352" i="1"/>
  <c r="S1352" i="1"/>
  <c r="R1352" i="1"/>
  <c r="T1351" i="1"/>
  <c r="S1351" i="1"/>
  <c r="R1351" i="1"/>
  <c r="T1350" i="1"/>
  <c r="S1350" i="1"/>
  <c r="R1350" i="1"/>
  <c r="T1349" i="1"/>
  <c r="S1349" i="1"/>
  <c r="R1349" i="1"/>
  <c r="T1348" i="1"/>
  <c r="S1348" i="1"/>
  <c r="R1348" i="1"/>
  <c r="T1347" i="1"/>
  <c r="S1347" i="1"/>
  <c r="R1347" i="1"/>
  <c r="T1346" i="1"/>
  <c r="S1346" i="1"/>
  <c r="R1346" i="1"/>
  <c r="T1345" i="1"/>
  <c r="S1345" i="1"/>
  <c r="R1345" i="1"/>
  <c r="T1344" i="1"/>
  <c r="S1344" i="1"/>
  <c r="R1344" i="1"/>
  <c r="T1343" i="1"/>
  <c r="S1343" i="1"/>
  <c r="R1343" i="1"/>
  <c r="T1342" i="1"/>
  <c r="S1342" i="1"/>
  <c r="R1342" i="1"/>
  <c r="T1341" i="1"/>
  <c r="S1341" i="1"/>
  <c r="R1341" i="1"/>
  <c r="T1340" i="1"/>
  <c r="S1340" i="1"/>
  <c r="R1340" i="1"/>
  <c r="T1339" i="1"/>
  <c r="S1339" i="1"/>
  <c r="R1339" i="1"/>
  <c r="T1338" i="1"/>
  <c r="S1338" i="1"/>
  <c r="R1338" i="1"/>
  <c r="T1337" i="1"/>
  <c r="S1337" i="1"/>
  <c r="R1337" i="1"/>
  <c r="T1336" i="1"/>
  <c r="S1336" i="1"/>
  <c r="R1336" i="1"/>
  <c r="T1335" i="1"/>
  <c r="S1335" i="1"/>
  <c r="R1335" i="1"/>
  <c r="T1334" i="1"/>
  <c r="S1334" i="1"/>
  <c r="R1334" i="1"/>
  <c r="T1333" i="1"/>
  <c r="S1333" i="1"/>
  <c r="R1333" i="1"/>
  <c r="T1332" i="1"/>
  <c r="S1332" i="1"/>
  <c r="R1332" i="1"/>
  <c r="T1331" i="1"/>
  <c r="S1331" i="1"/>
  <c r="R1331" i="1"/>
  <c r="T1330" i="1"/>
  <c r="S1330" i="1"/>
  <c r="R1330" i="1"/>
  <c r="T1329" i="1"/>
  <c r="S1329" i="1"/>
  <c r="R1329" i="1"/>
  <c r="T1328" i="1"/>
  <c r="S1328" i="1"/>
  <c r="R1328" i="1"/>
  <c r="T1327" i="1"/>
  <c r="S1327" i="1"/>
  <c r="R1327" i="1"/>
  <c r="T1326" i="1"/>
  <c r="S1326" i="1"/>
  <c r="R1326" i="1"/>
  <c r="T1325" i="1"/>
  <c r="S1325" i="1"/>
  <c r="R1325" i="1"/>
  <c r="T1324" i="1"/>
  <c r="S1324" i="1"/>
  <c r="R1324" i="1"/>
  <c r="T1323" i="1"/>
  <c r="S1323" i="1"/>
  <c r="R1323" i="1"/>
  <c r="T1322" i="1"/>
  <c r="S1322" i="1"/>
  <c r="R1322" i="1"/>
  <c r="T1321" i="1"/>
  <c r="S1321" i="1"/>
  <c r="R1321" i="1"/>
  <c r="T1320" i="1"/>
  <c r="S1320" i="1"/>
  <c r="R1320" i="1"/>
  <c r="T1319" i="1"/>
  <c r="S1319" i="1"/>
  <c r="R1319" i="1"/>
  <c r="T1318" i="1"/>
  <c r="S1318" i="1"/>
  <c r="R1318" i="1"/>
  <c r="T1317" i="1"/>
  <c r="S1317" i="1"/>
  <c r="R1317" i="1"/>
  <c r="T1316" i="1"/>
  <c r="S1316" i="1"/>
  <c r="R1316" i="1"/>
  <c r="T1315" i="1"/>
  <c r="S1315" i="1"/>
  <c r="R1315" i="1"/>
  <c r="T1314" i="1"/>
  <c r="S1314" i="1"/>
  <c r="R1314" i="1"/>
  <c r="T1313" i="1"/>
  <c r="S1313" i="1"/>
  <c r="R1313" i="1"/>
  <c r="T1312" i="1"/>
  <c r="S1312" i="1"/>
  <c r="R1312" i="1"/>
  <c r="T1311" i="1"/>
  <c r="S1311" i="1"/>
  <c r="R1311" i="1"/>
  <c r="T1310" i="1"/>
  <c r="S1310" i="1"/>
  <c r="R1310" i="1"/>
  <c r="T1309" i="1"/>
  <c r="S1309" i="1"/>
  <c r="R1309" i="1"/>
  <c r="T1308" i="1"/>
  <c r="S1308" i="1"/>
  <c r="R1308" i="1"/>
  <c r="T1307" i="1"/>
  <c r="S1307" i="1"/>
  <c r="R1307" i="1"/>
  <c r="T1306" i="1"/>
  <c r="S1306" i="1"/>
  <c r="R1306" i="1"/>
  <c r="T1305" i="1"/>
  <c r="S1305" i="1"/>
  <c r="R1305" i="1"/>
  <c r="T1304" i="1"/>
  <c r="S1304" i="1"/>
  <c r="R1304" i="1"/>
  <c r="T1303" i="1"/>
  <c r="S1303" i="1"/>
  <c r="R1303" i="1"/>
  <c r="T1302" i="1"/>
  <c r="S1302" i="1"/>
  <c r="R1302" i="1"/>
  <c r="T1301" i="1"/>
  <c r="S1301" i="1"/>
  <c r="R1301" i="1"/>
  <c r="T1300" i="1"/>
  <c r="S1300" i="1"/>
  <c r="R1300" i="1"/>
  <c r="T1299" i="1"/>
  <c r="S1299" i="1"/>
  <c r="R1299" i="1"/>
  <c r="T1298" i="1"/>
  <c r="S1298" i="1"/>
  <c r="R1298" i="1"/>
  <c r="T1297" i="1"/>
  <c r="S1297" i="1"/>
  <c r="R1297" i="1"/>
  <c r="T1296" i="1"/>
  <c r="S1296" i="1"/>
  <c r="R1296" i="1"/>
  <c r="T1295" i="1"/>
  <c r="S1295" i="1"/>
  <c r="R1295" i="1"/>
  <c r="T1294" i="1"/>
  <c r="S1294" i="1"/>
  <c r="R1294" i="1"/>
  <c r="T1293" i="1"/>
  <c r="S1293" i="1"/>
  <c r="R1293" i="1"/>
  <c r="T1292" i="1"/>
  <c r="S1292" i="1"/>
  <c r="R1292" i="1"/>
  <c r="T1291" i="1"/>
  <c r="S1291" i="1"/>
  <c r="R1291" i="1"/>
  <c r="T1290" i="1"/>
  <c r="S1290" i="1"/>
  <c r="R1290" i="1"/>
  <c r="T1289" i="1"/>
  <c r="S1289" i="1"/>
  <c r="R1289" i="1"/>
  <c r="T1288" i="1"/>
  <c r="S1288" i="1"/>
  <c r="R1288" i="1"/>
  <c r="T1287" i="1"/>
  <c r="S1287" i="1"/>
  <c r="R1287" i="1"/>
  <c r="T1286" i="1"/>
  <c r="S1286" i="1"/>
  <c r="R1286" i="1"/>
  <c r="T1285" i="1"/>
  <c r="S1285" i="1"/>
  <c r="R1285" i="1"/>
  <c r="T1284" i="1"/>
  <c r="S1284" i="1"/>
  <c r="R1284" i="1"/>
  <c r="T1283" i="1"/>
  <c r="S1283" i="1"/>
  <c r="R1283" i="1"/>
  <c r="T1282" i="1"/>
  <c r="S1282" i="1"/>
  <c r="R1282" i="1"/>
  <c r="T1281" i="1"/>
  <c r="S1281" i="1"/>
  <c r="R1281" i="1"/>
  <c r="T1280" i="1"/>
  <c r="S1280" i="1"/>
  <c r="R1280" i="1"/>
  <c r="T1279" i="1"/>
  <c r="S1279" i="1"/>
  <c r="R1279" i="1"/>
  <c r="T1278" i="1"/>
  <c r="S1278" i="1"/>
  <c r="R1278" i="1"/>
  <c r="T1277" i="1"/>
  <c r="S1277" i="1"/>
  <c r="R1277" i="1"/>
  <c r="T1276" i="1"/>
  <c r="S1276" i="1"/>
  <c r="R1276" i="1"/>
  <c r="T1275" i="1"/>
  <c r="S1275" i="1"/>
  <c r="R1275" i="1"/>
  <c r="T1274" i="1"/>
  <c r="S1274" i="1"/>
  <c r="R1274" i="1"/>
  <c r="T1273" i="1"/>
  <c r="S1273" i="1"/>
  <c r="R1273" i="1"/>
  <c r="T1272" i="1"/>
  <c r="S1272" i="1"/>
  <c r="R1272" i="1"/>
  <c r="T1271" i="1"/>
  <c r="S1271" i="1"/>
  <c r="R1271" i="1"/>
  <c r="T1270" i="1"/>
  <c r="S1270" i="1"/>
  <c r="R1270" i="1"/>
  <c r="T1269" i="1"/>
  <c r="S1269" i="1"/>
  <c r="R1269" i="1"/>
  <c r="T1268" i="1"/>
  <c r="S1268" i="1"/>
  <c r="R1268" i="1"/>
  <c r="T1267" i="1"/>
  <c r="S1267" i="1"/>
  <c r="R1267" i="1"/>
  <c r="T1266" i="1"/>
  <c r="S1266" i="1"/>
  <c r="R1266" i="1"/>
  <c r="T1265" i="1"/>
  <c r="S1265" i="1"/>
  <c r="R1265" i="1"/>
  <c r="T1264" i="1"/>
  <c r="S1264" i="1"/>
  <c r="R1264" i="1"/>
  <c r="T1263" i="1"/>
  <c r="S1263" i="1"/>
  <c r="R1263" i="1"/>
  <c r="T1262" i="1"/>
  <c r="S1262" i="1"/>
  <c r="R1262" i="1"/>
  <c r="T1261" i="1"/>
  <c r="S1261" i="1"/>
  <c r="R1261" i="1"/>
  <c r="T1260" i="1"/>
  <c r="S1260" i="1"/>
  <c r="R1260" i="1"/>
  <c r="T1259" i="1"/>
  <c r="S1259" i="1"/>
  <c r="R1259" i="1"/>
  <c r="T1258" i="1"/>
  <c r="S1258" i="1"/>
  <c r="R1258" i="1"/>
  <c r="T1257" i="1"/>
  <c r="S1257" i="1"/>
  <c r="R1257" i="1"/>
  <c r="T1256" i="1"/>
  <c r="S1256" i="1"/>
  <c r="R1256" i="1"/>
  <c r="T1255" i="1"/>
  <c r="S1255" i="1"/>
  <c r="R1255" i="1"/>
  <c r="T1254" i="1"/>
  <c r="S1254" i="1"/>
  <c r="R1254" i="1"/>
  <c r="T1253" i="1"/>
  <c r="S1253" i="1"/>
  <c r="R1253" i="1"/>
  <c r="T1252" i="1"/>
  <c r="S1252" i="1"/>
  <c r="R1252" i="1"/>
  <c r="T1251" i="1"/>
  <c r="S1251" i="1"/>
  <c r="R1251" i="1"/>
  <c r="T1250" i="1"/>
  <c r="S1250" i="1"/>
  <c r="R1250" i="1"/>
  <c r="T1249" i="1"/>
  <c r="S1249" i="1"/>
  <c r="R1249" i="1"/>
  <c r="T1248" i="1"/>
  <c r="S1248" i="1"/>
  <c r="R1248" i="1"/>
  <c r="T1247" i="1"/>
  <c r="S1247" i="1"/>
  <c r="R1247" i="1"/>
  <c r="T1246" i="1"/>
  <c r="S1246" i="1"/>
  <c r="R1246" i="1"/>
  <c r="T1245" i="1"/>
  <c r="S1245" i="1"/>
  <c r="R1245" i="1"/>
  <c r="T1244" i="1"/>
  <c r="S1244" i="1"/>
  <c r="R1244" i="1"/>
  <c r="T1243" i="1"/>
  <c r="S1243" i="1"/>
  <c r="R1243" i="1"/>
  <c r="T1242" i="1"/>
  <c r="S1242" i="1"/>
  <c r="R1242" i="1"/>
  <c r="T1241" i="1"/>
  <c r="S1241" i="1"/>
  <c r="R1241" i="1"/>
  <c r="T1240" i="1"/>
  <c r="S1240" i="1"/>
  <c r="R1240" i="1"/>
  <c r="T1239" i="1"/>
  <c r="S1239" i="1"/>
  <c r="R1239" i="1"/>
  <c r="T1238" i="1"/>
  <c r="S1238" i="1"/>
  <c r="R1238" i="1"/>
  <c r="T1237" i="1"/>
  <c r="S1237" i="1"/>
  <c r="R1237" i="1"/>
  <c r="T1236" i="1"/>
  <c r="S1236" i="1"/>
  <c r="R1236" i="1"/>
  <c r="T1235" i="1"/>
  <c r="S1235" i="1"/>
  <c r="R1235" i="1"/>
  <c r="T1234" i="1"/>
  <c r="S1234" i="1"/>
  <c r="R1234" i="1"/>
  <c r="T1233" i="1"/>
  <c r="S1233" i="1"/>
  <c r="R1233" i="1"/>
  <c r="T1232" i="1"/>
  <c r="S1232" i="1"/>
  <c r="R1232" i="1"/>
  <c r="T1231" i="1"/>
  <c r="S1231" i="1"/>
  <c r="R1231" i="1"/>
  <c r="T1230" i="1"/>
  <c r="S1230" i="1"/>
  <c r="R1230" i="1"/>
  <c r="T1229" i="1"/>
  <c r="S1229" i="1"/>
  <c r="R1229" i="1"/>
  <c r="T1228" i="1"/>
  <c r="S1228" i="1"/>
  <c r="R1228" i="1"/>
  <c r="T1227" i="1"/>
  <c r="S1227" i="1"/>
  <c r="R1227" i="1"/>
  <c r="T1226" i="1"/>
  <c r="S1226" i="1"/>
  <c r="R1226" i="1"/>
  <c r="T1225" i="1"/>
  <c r="S1225" i="1"/>
  <c r="R1225" i="1"/>
  <c r="T1224" i="1"/>
  <c r="S1224" i="1"/>
  <c r="R1224" i="1"/>
  <c r="T1223" i="1"/>
  <c r="S1223" i="1"/>
  <c r="R1223" i="1"/>
  <c r="T1222" i="1"/>
  <c r="S1222" i="1"/>
  <c r="R1222" i="1"/>
  <c r="T1221" i="1"/>
  <c r="S1221" i="1"/>
  <c r="R1221" i="1"/>
  <c r="T1220" i="1"/>
  <c r="S1220" i="1"/>
  <c r="R1220" i="1"/>
  <c r="T1219" i="1"/>
  <c r="S1219" i="1"/>
  <c r="R1219" i="1"/>
  <c r="T1218" i="1"/>
  <c r="S1218" i="1"/>
  <c r="R1218" i="1"/>
  <c r="T1217" i="1"/>
  <c r="S1217" i="1"/>
  <c r="R1217" i="1"/>
  <c r="T1216" i="1"/>
  <c r="S1216" i="1"/>
  <c r="R1216" i="1"/>
  <c r="T1215" i="1"/>
  <c r="S1215" i="1"/>
  <c r="R1215" i="1"/>
  <c r="T1214" i="1"/>
  <c r="S1214" i="1"/>
  <c r="R1214" i="1"/>
  <c r="T1213" i="1"/>
  <c r="S1213" i="1"/>
  <c r="R1213" i="1"/>
  <c r="T1212" i="1"/>
  <c r="S1212" i="1"/>
  <c r="R1212" i="1"/>
  <c r="T1211" i="1"/>
  <c r="S1211" i="1"/>
  <c r="R1211" i="1"/>
  <c r="T1210" i="1"/>
  <c r="S1210" i="1"/>
  <c r="R1210" i="1"/>
  <c r="T1209" i="1"/>
  <c r="S1209" i="1"/>
  <c r="R1209" i="1"/>
  <c r="T1208" i="1"/>
  <c r="S1208" i="1"/>
  <c r="R1208" i="1"/>
  <c r="T1207" i="1"/>
  <c r="S1207" i="1"/>
  <c r="R1207" i="1"/>
  <c r="T1206" i="1"/>
  <c r="S1206" i="1"/>
  <c r="R1206" i="1"/>
  <c r="T1205" i="1"/>
  <c r="S1205" i="1"/>
  <c r="R1205" i="1"/>
  <c r="T1204" i="1"/>
  <c r="S1204" i="1"/>
  <c r="R1204" i="1"/>
  <c r="T1203" i="1"/>
  <c r="S1203" i="1"/>
  <c r="R1203" i="1"/>
  <c r="T1202" i="1"/>
  <c r="S1202" i="1"/>
  <c r="R1202" i="1"/>
  <c r="T1201" i="1"/>
  <c r="S1201" i="1"/>
  <c r="R1201" i="1"/>
  <c r="T1200" i="1"/>
  <c r="S1200" i="1"/>
  <c r="R1200" i="1"/>
  <c r="T1199" i="1"/>
  <c r="S1199" i="1"/>
  <c r="R1199" i="1"/>
  <c r="T1198" i="1"/>
  <c r="S1198" i="1"/>
  <c r="R1198" i="1"/>
  <c r="T1197" i="1"/>
  <c r="S1197" i="1"/>
  <c r="R1197" i="1"/>
  <c r="T1196" i="1"/>
  <c r="S1196" i="1"/>
  <c r="R1196" i="1"/>
  <c r="T1195" i="1"/>
  <c r="S1195" i="1"/>
  <c r="R1195" i="1"/>
  <c r="T1194" i="1"/>
  <c r="S1194" i="1"/>
  <c r="R1194" i="1"/>
  <c r="T1193" i="1"/>
  <c r="S1193" i="1"/>
  <c r="R1193" i="1"/>
  <c r="T1192" i="1"/>
  <c r="S1192" i="1"/>
  <c r="R1192" i="1"/>
  <c r="T1191" i="1"/>
  <c r="S1191" i="1"/>
  <c r="R1191" i="1"/>
  <c r="T1190" i="1"/>
  <c r="S1190" i="1"/>
  <c r="R1190" i="1"/>
  <c r="T1189" i="1"/>
  <c r="S1189" i="1"/>
  <c r="R1189" i="1"/>
  <c r="T1188" i="1"/>
  <c r="S1188" i="1"/>
  <c r="R1188" i="1"/>
  <c r="T1187" i="1"/>
  <c r="S1187" i="1"/>
  <c r="R1187" i="1"/>
  <c r="T1186" i="1"/>
  <c r="S1186" i="1"/>
  <c r="R1186" i="1"/>
  <c r="T1185" i="1"/>
  <c r="S1185" i="1"/>
  <c r="R1185" i="1"/>
  <c r="T1184" i="1"/>
  <c r="S1184" i="1"/>
  <c r="R1184" i="1"/>
  <c r="T1183" i="1"/>
  <c r="S1183" i="1"/>
  <c r="R1183" i="1"/>
  <c r="T1182" i="1"/>
  <c r="S1182" i="1"/>
  <c r="R1182" i="1"/>
  <c r="T1181" i="1"/>
  <c r="S1181" i="1"/>
  <c r="R1181" i="1"/>
  <c r="T1180" i="1"/>
  <c r="S1180" i="1"/>
  <c r="R1180" i="1"/>
  <c r="T1179" i="1"/>
  <c r="S1179" i="1"/>
  <c r="R1179" i="1"/>
  <c r="T1178" i="1"/>
  <c r="S1178" i="1"/>
  <c r="R1178" i="1"/>
  <c r="T1177" i="1"/>
  <c r="S1177" i="1"/>
  <c r="R1177" i="1"/>
  <c r="T1176" i="1"/>
  <c r="S1176" i="1"/>
  <c r="R1176" i="1"/>
  <c r="T1175" i="1"/>
  <c r="S1175" i="1"/>
  <c r="R1175" i="1"/>
  <c r="T1174" i="1"/>
  <c r="S1174" i="1"/>
  <c r="R1174" i="1"/>
  <c r="T1173" i="1"/>
  <c r="S1173" i="1"/>
  <c r="R1173" i="1"/>
  <c r="T1172" i="1"/>
  <c r="S1172" i="1"/>
  <c r="R1172" i="1"/>
  <c r="T1171" i="1"/>
  <c r="S1171" i="1"/>
  <c r="R1171" i="1"/>
  <c r="T1170" i="1"/>
  <c r="S1170" i="1"/>
  <c r="R1170" i="1"/>
  <c r="T1169" i="1"/>
  <c r="S1169" i="1"/>
  <c r="R1169" i="1"/>
  <c r="T1168" i="1"/>
  <c r="S1168" i="1"/>
  <c r="R1168" i="1"/>
  <c r="T1167" i="1"/>
  <c r="S1167" i="1"/>
  <c r="R1167" i="1"/>
  <c r="T1166" i="1"/>
  <c r="S1166" i="1"/>
  <c r="R1166" i="1"/>
  <c r="T1165" i="1"/>
  <c r="S1165" i="1"/>
  <c r="R1165" i="1"/>
  <c r="T1164" i="1"/>
  <c r="S1164" i="1"/>
  <c r="R1164" i="1"/>
  <c r="T1163" i="1"/>
  <c r="S1163" i="1"/>
  <c r="R1163" i="1"/>
  <c r="T1162" i="1"/>
  <c r="S1162" i="1"/>
  <c r="R1162" i="1"/>
  <c r="T1161" i="1"/>
  <c r="S1161" i="1"/>
  <c r="R1161" i="1"/>
  <c r="T1160" i="1"/>
  <c r="S1160" i="1"/>
  <c r="R1160" i="1"/>
  <c r="T1159" i="1"/>
  <c r="S1159" i="1"/>
  <c r="R1159" i="1"/>
  <c r="T1158" i="1"/>
  <c r="S1158" i="1"/>
  <c r="R1158" i="1"/>
  <c r="T1157" i="1"/>
  <c r="S1157" i="1"/>
  <c r="R1157" i="1"/>
  <c r="T1156" i="1"/>
  <c r="S1156" i="1"/>
  <c r="R1156" i="1"/>
  <c r="T1155" i="1"/>
  <c r="S1155" i="1"/>
  <c r="R1155" i="1"/>
  <c r="T1154" i="1"/>
  <c r="S1154" i="1"/>
  <c r="R1154" i="1"/>
  <c r="T1153" i="1"/>
  <c r="S1153" i="1"/>
  <c r="R1153" i="1"/>
  <c r="T1152" i="1"/>
  <c r="S1152" i="1"/>
  <c r="R1152" i="1"/>
  <c r="T1151" i="1"/>
  <c r="S1151" i="1"/>
  <c r="R1151" i="1"/>
  <c r="T1150" i="1"/>
  <c r="S1150" i="1"/>
  <c r="R1150" i="1"/>
  <c r="T1149" i="1"/>
  <c r="S1149" i="1"/>
  <c r="R1149" i="1"/>
  <c r="T1148" i="1"/>
  <c r="S1148" i="1"/>
  <c r="R1148" i="1"/>
  <c r="T1147" i="1"/>
  <c r="S1147" i="1"/>
  <c r="R1147" i="1"/>
  <c r="T1146" i="1"/>
  <c r="S1146" i="1"/>
  <c r="R1146" i="1"/>
  <c r="T1145" i="1"/>
  <c r="S1145" i="1"/>
  <c r="R1145" i="1"/>
  <c r="T1144" i="1"/>
  <c r="S1144" i="1"/>
  <c r="R1144" i="1"/>
  <c r="T1143" i="1"/>
  <c r="S1143" i="1"/>
  <c r="R1143" i="1"/>
  <c r="T1142" i="1"/>
  <c r="S1142" i="1"/>
  <c r="R1142" i="1"/>
  <c r="T1141" i="1"/>
  <c r="S1141" i="1"/>
  <c r="R1141" i="1"/>
  <c r="T1140" i="1"/>
  <c r="S1140" i="1"/>
  <c r="R1140" i="1"/>
  <c r="T1139" i="1"/>
  <c r="S1139" i="1"/>
  <c r="R1139" i="1"/>
  <c r="T1138" i="1"/>
  <c r="S1138" i="1"/>
  <c r="R1138" i="1"/>
  <c r="T1137" i="1"/>
  <c r="S1137" i="1"/>
  <c r="R1137" i="1"/>
  <c r="T1136" i="1"/>
  <c r="S1136" i="1"/>
  <c r="R1136" i="1"/>
  <c r="T1135" i="1"/>
  <c r="S1135" i="1"/>
  <c r="R1135" i="1"/>
  <c r="T1134" i="1"/>
  <c r="S1134" i="1"/>
  <c r="R1134" i="1"/>
  <c r="T1133" i="1"/>
  <c r="S1133" i="1"/>
  <c r="R1133" i="1"/>
  <c r="T1132" i="1"/>
  <c r="S1132" i="1"/>
  <c r="R1132" i="1"/>
  <c r="T1131" i="1"/>
  <c r="S1131" i="1"/>
  <c r="R1131" i="1"/>
  <c r="T1130" i="1"/>
  <c r="S1130" i="1"/>
  <c r="R1130" i="1"/>
  <c r="T1129" i="1"/>
  <c r="S1129" i="1"/>
  <c r="R1129" i="1"/>
  <c r="T1128" i="1"/>
  <c r="S1128" i="1"/>
  <c r="R1128" i="1"/>
  <c r="T1127" i="1"/>
  <c r="S1127" i="1"/>
  <c r="R1127" i="1"/>
  <c r="T1126" i="1"/>
  <c r="S1126" i="1"/>
  <c r="R1126" i="1"/>
  <c r="T1125" i="1"/>
  <c r="S1125" i="1"/>
  <c r="R1125" i="1"/>
  <c r="T1124" i="1"/>
  <c r="S1124" i="1"/>
  <c r="R1124" i="1"/>
  <c r="T1123" i="1"/>
  <c r="S1123" i="1"/>
  <c r="R1123" i="1"/>
  <c r="T1122" i="1"/>
  <c r="S1122" i="1"/>
  <c r="R1122" i="1"/>
  <c r="T1121" i="1"/>
  <c r="S1121" i="1"/>
  <c r="R1121" i="1"/>
  <c r="T1120" i="1"/>
  <c r="S1120" i="1"/>
  <c r="R1120" i="1"/>
  <c r="T1119" i="1"/>
  <c r="S1119" i="1"/>
  <c r="R1119" i="1"/>
  <c r="T1118" i="1"/>
  <c r="S1118" i="1"/>
  <c r="R1118" i="1"/>
  <c r="T1117" i="1"/>
  <c r="S1117" i="1"/>
  <c r="R1117" i="1"/>
  <c r="T1116" i="1"/>
  <c r="S1116" i="1"/>
  <c r="R1116" i="1"/>
  <c r="T1115" i="1"/>
  <c r="S1115" i="1"/>
  <c r="R1115" i="1"/>
  <c r="T1114" i="1"/>
  <c r="S1114" i="1"/>
  <c r="R1114" i="1"/>
  <c r="T1113" i="1"/>
  <c r="S1113" i="1"/>
  <c r="R1113" i="1"/>
  <c r="T1112" i="1"/>
  <c r="S1112" i="1"/>
  <c r="R1112" i="1"/>
  <c r="T1111" i="1"/>
  <c r="S1111" i="1"/>
  <c r="R1111" i="1"/>
  <c r="T1110" i="1"/>
  <c r="S1110" i="1"/>
  <c r="R1110" i="1"/>
  <c r="T1109" i="1"/>
  <c r="S1109" i="1"/>
  <c r="R1109" i="1"/>
  <c r="T1108" i="1"/>
  <c r="S1108" i="1"/>
  <c r="R1108" i="1"/>
  <c r="T1107" i="1"/>
  <c r="S1107" i="1"/>
  <c r="R1107" i="1"/>
  <c r="T1106" i="1"/>
  <c r="S1106" i="1"/>
  <c r="R1106" i="1"/>
  <c r="T1105" i="1"/>
  <c r="S1105" i="1"/>
  <c r="R1105" i="1"/>
  <c r="T1104" i="1"/>
  <c r="S1104" i="1"/>
  <c r="R1104" i="1"/>
  <c r="T1103" i="1"/>
  <c r="S1103" i="1"/>
  <c r="R1103" i="1"/>
  <c r="T1102" i="1"/>
  <c r="S1102" i="1"/>
  <c r="R1102" i="1"/>
  <c r="T1101" i="1"/>
  <c r="S1101" i="1"/>
  <c r="R1101" i="1"/>
  <c r="T1100" i="1"/>
  <c r="S1100" i="1"/>
  <c r="R1100" i="1"/>
  <c r="T1099" i="1"/>
  <c r="S1099" i="1"/>
  <c r="R1099" i="1"/>
  <c r="T1098" i="1"/>
  <c r="S1098" i="1"/>
  <c r="R1098" i="1"/>
  <c r="T1097" i="1"/>
  <c r="S1097" i="1"/>
  <c r="R1097" i="1"/>
  <c r="T1096" i="1"/>
  <c r="S1096" i="1"/>
  <c r="R1096" i="1"/>
  <c r="T1095" i="1"/>
  <c r="S1095" i="1"/>
  <c r="R1095" i="1"/>
  <c r="T1094" i="1"/>
  <c r="S1094" i="1"/>
  <c r="R1094" i="1"/>
  <c r="T1093" i="1"/>
  <c r="S1093" i="1"/>
  <c r="R1093" i="1"/>
  <c r="T1092" i="1"/>
  <c r="S1092" i="1"/>
  <c r="R1092" i="1"/>
  <c r="T1091" i="1"/>
  <c r="S1091" i="1"/>
  <c r="R1091" i="1"/>
  <c r="T1090" i="1"/>
  <c r="S1090" i="1"/>
  <c r="R1090" i="1"/>
  <c r="T1089" i="1"/>
  <c r="S1089" i="1"/>
  <c r="R1089" i="1"/>
  <c r="T1088" i="1"/>
  <c r="S1088" i="1"/>
  <c r="R1088" i="1"/>
  <c r="T1087" i="1"/>
  <c r="S1087" i="1"/>
  <c r="R1087" i="1"/>
  <c r="T1086" i="1"/>
  <c r="S1086" i="1"/>
  <c r="R1086" i="1"/>
  <c r="T1085" i="1"/>
  <c r="S1085" i="1"/>
  <c r="R1085" i="1"/>
  <c r="T1084" i="1"/>
  <c r="S1084" i="1"/>
  <c r="R1084" i="1"/>
  <c r="T1083" i="1"/>
  <c r="S1083" i="1"/>
  <c r="R1083" i="1"/>
  <c r="T1082" i="1"/>
  <c r="S1082" i="1"/>
  <c r="R1082" i="1"/>
  <c r="T1081" i="1"/>
  <c r="S1081" i="1"/>
  <c r="R1081" i="1"/>
  <c r="T1080" i="1"/>
  <c r="S1080" i="1"/>
  <c r="R1080" i="1"/>
  <c r="T1079" i="1"/>
  <c r="S1079" i="1"/>
  <c r="R1079" i="1"/>
  <c r="T1078" i="1"/>
  <c r="S1078" i="1"/>
  <c r="R1078" i="1"/>
  <c r="T1077" i="1"/>
  <c r="S1077" i="1"/>
  <c r="R1077" i="1"/>
  <c r="T1076" i="1"/>
  <c r="S1076" i="1"/>
  <c r="R1076" i="1"/>
  <c r="T1075" i="1"/>
  <c r="S1075" i="1"/>
  <c r="R1075" i="1"/>
  <c r="T1074" i="1"/>
  <c r="S1074" i="1"/>
  <c r="R1074" i="1"/>
  <c r="T1073" i="1"/>
  <c r="S1073" i="1"/>
  <c r="R1073" i="1"/>
  <c r="T1072" i="1"/>
  <c r="S1072" i="1"/>
  <c r="R1072" i="1"/>
  <c r="T1071" i="1"/>
  <c r="S1071" i="1"/>
  <c r="R1071" i="1"/>
  <c r="T1070" i="1"/>
  <c r="S1070" i="1"/>
  <c r="R1070" i="1"/>
  <c r="T1069" i="1"/>
  <c r="S1069" i="1"/>
  <c r="R1069" i="1"/>
  <c r="T1068" i="1"/>
  <c r="S1068" i="1"/>
  <c r="R1068" i="1"/>
  <c r="T1067" i="1"/>
  <c r="S1067" i="1"/>
  <c r="R1067" i="1"/>
  <c r="T1066" i="1"/>
  <c r="S1066" i="1"/>
  <c r="R1066" i="1"/>
  <c r="T1065" i="1"/>
  <c r="S1065" i="1"/>
  <c r="R1065" i="1"/>
  <c r="T1064" i="1"/>
  <c r="S1064" i="1"/>
  <c r="R1064" i="1"/>
  <c r="T1063" i="1"/>
  <c r="S1063" i="1"/>
  <c r="R1063" i="1"/>
  <c r="T1062" i="1"/>
  <c r="S1062" i="1"/>
  <c r="R1062" i="1"/>
  <c r="T1061" i="1"/>
  <c r="S1061" i="1"/>
  <c r="R1061" i="1"/>
  <c r="T1060" i="1"/>
  <c r="S1060" i="1"/>
  <c r="R1060" i="1"/>
  <c r="T1059" i="1"/>
  <c r="S1059" i="1"/>
  <c r="R1059" i="1"/>
  <c r="T1058" i="1"/>
  <c r="S1058" i="1"/>
  <c r="R1058" i="1"/>
  <c r="T1057" i="1"/>
  <c r="S1057" i="1"/>
  <c r="R1057" i="1"/>
  <c r="T1056" i="1"/>
  <c r="S1056" i="1"/>
  <c r="R1056" i="1"/>
  <c r="T1055" i="1"/>
  <c r="S1055" i="1"/>
  <c r="R1055" i="1"/>
  <c r="T1054" i="1"/>
  <c r="S1054" i="1"/>
  <c r="R1054" i="1"/>
  <c r="T1053" i="1"/>
  <c r="S1053" i="1"/>
  <c r="R1053" i="1"/>
  <c r="T1052" i="1"/>
  <c r="S1052" i="1"/>
  <c r="R1052" i="1"/>
  <c r="T1051" i="1"/>
  <c r="S1051" i="1"/>
  <c r="R1051" i="1"/>
  <c r="T1050" i="1"/>
  <c r="S1050" i="1"/>
  <c r="R1050" i="1"/>
  <c r="T1049" i="1"/>
  <c r="S1049" i="1"/>
  <c r="R1049" i="1"/>
  <c r="T1048" i="1"/>
  <c r="S1048" i="1"/>
  <c r="R1048" i="1"/>
  <c r="T1047" i="1"/>
  <c r="S1047" i="1"/>
  <c r="R1047" i="1"/>
  <c r="T1046" i="1"/>
  <c r="S1046" i="1"/>
  <c r="R1046" i="1"/>
  <c r="T1045" i="1"/>
  <c r="S1045" i="1"/>
  <c r="R1045" i="1"/>
  <c r="T1044" i="1"/>
  <c r="S1044" i="1"/>
  <c r="R1044" i="1"/>
  <c r="T1043" i="1"/>
  <c r="S1043" i="1"/>
  <c r="R1043" i="1"/>
  <c r="T1042" i="1"/>
  <c r="S1042" i="1"/>
  <c r="R1042" i="1"/>
  <c r="T1041" i="1"/>
  <c r="S1041" i="1"/>
  <c r="R1041" i="1"/>
  <c r="T1040" i="1"/>
  <c r="S1040" i="1"/>
  <c r="R1040" i="1"/>
  <c r="T1039" i="1"/>
  <c r="S1039" i="1"/>
  <c r="R1039" i="1"/>
  <c r="T1038" i="1"/>
  <c r="S1038" i="1"/>
  <c r="R1038" i="1"/>
  <c r="T1037" i="1"/>
  <c r="S1037" i="1"/>
  <c r="R1037" i="1"/>
  <c r="T1036" i="1"/>
  <c r="S1036" i="1"/>
  <c r="R1036" i="1"/>
  <c r="T1035" i="1"/>
  <c r="S1035" i="1"/>
  <c r="R1035" i="1"/>
  <c r="T1034" i="1"/>
  <c r="S1034" i="1"/>
  <c r="R1034" i="1"/>
  <c r="T1033" i="1"/>
  <c r="S1033" i="1"/>
  <c r="R1033" i="1"/>
  <c r="T1032" i="1"/>
  <c r="S1032" i="1"/>
  <c r="R1032" i="1"/>
  <c r="T1031" i="1"/>
  <c r="S1031" i="1"/>
  <c r="R1031" i="1"/>
  <c r="T1030" i="1"/>
  <c r="S1030" i="1"/>
  <c r="R1030" i="1"/>
  <c r="T1029" i="1"/>
  <c r="S1029" i="1"/>
  <c r="R1029" i="1"/>
  <c r="T1028" i="1"/>
  <c r="S1028" i="1"/>
  <c r="R1028" i="1"/>
  <c r="T1027" i="1"/>
  <c r="S1027" i="1"/>
  <c r="R1027" i="1"/>
  <c r="T1026" i="1"/>
  <c r="S1026" i="1"/>
  <c r="R1026" i="1"/>
  <c r="T1025" i="1"/>
  <c r="S1025" i="1"/>
  <c r="R1025" i="1"/>
  <c r="T1024" i="1"/>
  <c r="S1024" i="1"/>
  <c r="R1024" i="1"/>
  <c r="T1023" i="1"/>
  <c r="S1023" i="1"/>
  <c r="R1023" i="1"/>
  <c r="T1022" i="1"/>
  <c r="S1022" i="1"/>
  <c r="R1022" i="1"/>
  <c r="T1021" i="1"/>
  <c r="S1021" i="1"/>
  <c r="R1021" i="1"/>
  <c r="T1020" i="1"/>
  <c r="S1020" i="1"/>
  <c r="R1020" i="1"/>
  <c r="T1019" i="1"/>
  <c r="S1019" i="1"/>
  <c r="R1019" i="1"/>
  <c r="T1018" i="1"/>
  <c r="S1018" i="1"/>
  <c r="R1018" i="1"/>
  <c r="T1017" i="1"/>
  <c r="S1017" i="1"/>
  <c r="R1017" i="1"/>
  <c r="T1016" i="1"/>
  <c r="S1016" i="1"/>
  <c r="R1016" i="1"/>
  <c r="T1015" i="1"/>
  <c r="S1015" i="1"/>
  <c r="R1015" i="1"/>
  <c r="T1014" i="1"/>
  <c r="S1014" i="1"/>
  <c r="R1014" i="1"/>
  <c r="T1013" i="1"/>
  <c r="S1013" i="1"/>
  <c r="R1013" i="1"/>
  <c r="T1012" i="1"/>
  <c r="S1012" i="1"/>
  <c r="R1012" i="1"/>
  <c r="T1011" i="1"/>
  <c r="S1011" i="1"/>
  <c r="R1011" i="1"/>
  <c r="T1010" i="1"/>
  <c r="S1010" i="1"/>
  <c r="R1010" i="1"/>
  <c r="T1009" i="1"/>
  <c r="S1009" i="1"/>
  <c r="R1009" i="1"/>
  <c r="T1008" i="1"/>
  <c r="S1008" i="1"/>
  <c r="R1008" i="1"/>
  <c r="T1007" i="1"/>
  <c r="S1007" i="1"/>
  <c r="R1007" i="1"/>
  <c r="T1006" i="1"/>
  <c r="S1006" i="1"/>
  <c r="R1006" i="1"/>
  <c r="T1005" i="1"/>
  <c r="S1005" i="1"/>
  <c r="R1005" i="1"/>
  <c r="T1004" i="1"/>
  <c r="S1004" i="1"/>
  <c r="R1004" i="1"/>
  <c r="T1003" i="1"/>
  <c r="S1003" i="1"/>
  <c r="R1003" i="1"/>
  <c r="T1002" i="1"/>
  <c r="S1002" i="1"/>
  <c r="R1002" i="1"/>
  <c r="T1001" i="1"/>
  <c r="S1001" i="1"/>
  <c r="R1001" i="1"/>
  <c r="T1000" i="1"/>
  <c r="S1000" i="1"/>
  <c r="R1000" i="1"/>
  <c r="T999" i="1"/>
  <c r="S999" i="1"/>
  <c r="R999" i="1"/>
  <c r="T998" i="1"/>
  <c r="S998" i="1"/>
  <c r="R998" i="1"/>
  <c r="T997" i="1"/>
  <c r="S997" i="1"/>
  <c r="R997" i="1"/>
  <c r="T996" i="1"/>
  <c r="S996" i="1"/>
  <c r="R996" i="1"/>
  <c r="T995" i="1"/>
  <c r="S995" i="1"/>
  <c r="R995" i="1"/>
  <c r="T994" i="1"/>
  <c r="S994" i="1"/>
  <c r="R994" i="1"/>
  <c r="T993" i="1"/>
  <c r="S993" i="1"/>
  <c r="R993" i="1"/>
  <c r="T992" i="1"/>
  <c r="S992" i="1"/>
  <c r="R992" i="1"/>
  <c r="T991" i="1"/>
  <c r="S991" i="1"/>
  <c r="R991" i="1"/>
  <c r="T990" i="1"/>
  <c r="S990" i="1"/>
  <c r="R990" i="1"/>
  <c r="T989" i="1"/>
  <c r="S989" i="1"/>
  <c r="R989" i="1"/>
  <c r="T988" i="1"/>
  <c r="S988" i="1"/>
  <c r="R988" i="1"/>
  <c r="T987" i="1"/>
  <c r="S987" i="1"/>
  <c r="R987" i="1"/>
  <c r="T986" i="1"/>
  <c r="S986" i="1"/>
  <c r="R986" i="1"/>
  <c r="T985" i="1"/>
  <c r="S985" i="1"/>
  <c r="R985" i="1"/>
  <c r="T984" i="1"/>
  <c r="S984" i="1"/>
  <c r="R984" i="1"/>
  <c r="T983" i="1"/>
  <c r="S983" i="1"/>
  <c r="R983" i="1"/>
  <c r="T982" i="1"/>
  <c r="S982" i="1"/>
  <c r="R982" i="1"/>
  <c r="T981" i="1"/>
  <c r="S981" i="1"/>
  <c r="R981" i="1"/>
  <c r="T980" i="1"/>
  <c r="S980" i="1"/>
  <c r="R980" i="1"/>
  <c r="T979" i="1"/>
  <c r="S979" i="1"/>
  <c r="R979" i="1"/>
  <c r="T978" i="1"/>
  <c r="S978" i="1"/>
  <c r="R978" i="1"/>
  <c r="T977" i="1"/>
  <c r="S977" i="1"/>
  <c r="R977" i="1"/>
  <c r="T976" i="1"/>
  <c r="S976" i="1"/>
  <c r="R976" i="1"/>
  <c r="T975" i="1"/>
  <c r="S975" i="1"/>
  <c r="R975" i="1"/>
  <c r="T974" i="1"/>
  <c r="S974" i="1"/>
  <c r="R974" i="1"/>
  <c r="T973" i="1"/>
  <c r="S973" i="1"/>
  <c r="R973" i="1"/>
  <c r="T972" i="1"/>
  <c r="S972" i="1"/>
  <c r="R972" i="1"/>
  <c r="T971" i="1"/>
  <c r="S971" i="1"/>
  <c r="R971" i="1"/>
  <c r="T970" i="1"/>
  <c r="S970" i="1"/>
  <c r="R970" i="1"/>
  <c r="T969" i="1"/>
  <c r="S969" i="1"/>
  <c r="R969" i="1"/>
  <c r="T968" i="1"/>
  <c r="S968" i="1"/>
  <c r="R968" i="1"/>
  <c r="T967" i="1"/>
  <c r="S967" i="1"/>
  <c r="R967" i="1"/>
  <c r="T966" i="1"/>
  <c r="S966" i="1"/>
  <c r="R966" i="1"/>
  <c r="T965" i="1"/>
  <c r="S965" i="1"/>
  <c r="R965" i="1"/>
  <c r="T964" i="1"/>
  <c r="S964" i="1"/>
  <c r="R964" i="1"/>
  <c r="T963" i="1"/>
  <c r="S963" i="1"/>
  <c r="R963" i="1"/>
  <c r="T962" i="1"/>
  <c r="S962" i="1"/>
  <c r="R962" i="1"/>
  <c r="T961" i="1"/>
  <c r="S961" i="1"/>
  <c r="R961" i="1"/>
  <c r="T960" i="1"/>
  <c r="S960" i="1"/>
  <c r="R960" i="1"/>
  <c r="T959" i="1"/>
  <c r="S959" i="1"/>
  <c r="R959" i="1"/>
  <c r="T958" i="1"/>
  <c r="S958" i="1"/>
  <c r="R958" i="1"/>
  <c r="T957" i="1"/>
  <c r="S957" i="1"/>
  <c r="R957" i="1"/>
  <c r="T956" i="1"/>
  <c r="S956" i="1"/>
  <c r="R956" i="1"/>
  <c r="T955" i="1"/>
  <c r="S955" i="1"/>
  <c r="R955" i="1"/>
  <c r="T954" i="1"/>
  <c r="S954" i="1"/>
  <c r="R954" i="1"/>
  <c r="T953" i="1"/>
  <c r="S953" i="1"/>
  <c r="R953" i="1"/>
  <c r="T952" i="1"/>
  <c r="S952" i="1"/>
  <c r="R952" i="1"/>
  <c r="T951" i="1"/>
  <c r="S951" i="1"/>
  <c r="R951" i="1"/>
  <c r="T950" i="1"/>
  <c r="S950" i="1"/>
  <c r="R950" i="1"/>
  <c r="T949" i="1"/>
  <c r="S949" i="1"/>
  <c r="R949" i="1"/>
  <c r="T948" i="1"/>
  <c r="S948" i="1"/>
  <c r="R948" i="1"/>
  <c r="T947" i="1"/>
  <c r="S947" i="1"/>
  <c r="R947" i="1"/>
  <c r="T946" i="1"/>
  <c r="S946" i="1"/>
  <c r="R946" i="1"/>
  <c r="T945" i="1"/>
  <c r="S945" i="1"/>
  <c r="R945" i="1"/>
  <c r="T944" i="1"/>
  <c r="S944" i="1"/>
  <c r="R944" i="1"/>
  <c r="T943" i="1"/>
  <c r="S943" i="1"/>
  <c r="R943" i="1"/>
  <c r="T942" i="1"/>
  <c r="S942" i="1"/>
  <c r="R942" i="1"/>
  <c r="T941" i="1"/>
  <c r="S941" i="1"/>
  <c r="R941" i="1"/>
  <c r="T940" i="1"/>
  <c r="S940" i="1"/>
  <c r="R940" i="1"/>
  <c r="T939" i="1"/>
  <c r="S939" i="1"/>
  <c r="R939" i="1"/>
  <c r="T938" i="1"/>
  <c r="S938" i="1"/>
  <c r="R938" i="1"/>
  <c r="T937" i="1"/>
  <c r="S937" i="1"/>
  <c r="R937" i="1"/>
  <c r="T936" i="1"/>
  <c r="S936" i="1"/>
  <c r="R936" i="1"/>
  <c r="T935" i="1"/>
  <c r="S935" i="1"/>
  <c r="R935" i="1"/>
  <c r="T934" i="1"/>
  <c r="S934" i="1"/>
  <c r="R934" i="1"/>
  <c r="T933" i="1"/>
  <c r="S933" i="1"/>
  <c r="R933" i="1"/>
  <c r="T932" i="1"/>
  <c r="S932" i="1"/>
  <c r="R932" i="1"/>
  <c r="T931" i="1"/>
  <c r="S931" i="1"/>
  <c r="R931" i="1"/>
  <c r="T930" i="1"/>
  <c r="S930" i="1"/>
  <c r="R930" i="1"/>
  <c r="T929" i="1"/>
  <c r="S929" i="1"/>
  <c r="R929" i="1"/>
  <c r="T928" i="1"/>
  <c r="S928" i="1"/>
  <c r="R928" i="1"/>
  <c r="T927" i="1"/>
  <c r="S927" i="1"/>
  <c r="R927" i="1"/>
  <c r="T926" i="1"/>
  <c r="S926" i="1"/>
  <c r="R926" i="1"/>
  <c r="T925" i="1"/>
  <c r="S925" i="1"/>
  <c r="R925" i="1"/>
  <c r="T924" i="1"/>
  <c r="S924" i="1"/>
  <c r="R924" i="1"/>
  <c r="T923" i="1"/>
  <c r="S923" i="1"/>
  <c r="R923" i="1"/>
  <c r="T922" i="1"/>
  <c r="S922" i="1"/>
  <c r="R922" i="1"/>
  <c r="T921" i="1"/>
  <c r="S921" i="1"/>
  <c r="R921" i="1"/>
  <c r="T920" i="1"/>
  <c r="S920" i="1"/>
  <c r="R920" i="1"/>
  <c r="T919" i="1"/>
  <c r="S919" i="1"/>
  <c r="R919" i="1"/>
  <c r="T918" i="1"/>
  <c r="S918" i="1"/>
  <c r="R918" i="1"/>
  <c r="T917" i="1"/>
  <c r="S917" i="1"/>
  <c r="R917" i="1"/>
  <c r="T916" i="1"/>
  <c r="S916" i="1"/>
  <c r="R916" i="1"/>
  <c r="T915" i="1"/>
  <c r="S915" i="1"/>
  <c r="R915" i="1"/>
  <c r="T914" i="1"/>
  <c r="S914" i="1"/>
  <c r="R914" i="1"/>
  <c r="T913" i="1"/>
  <c r="S913" i="1"/>
  <c r="R913" i="1"/>
  <c r="T912" i="1"/>
  <c r="S912" i="1"/>
  <c r="R912" i="1"/>
  <c r="T911" i="1"/>
  <c r="S911" i="1"/>
  <c r="R911" i="1"/>
  <c r="T910" i="1"/>
  <c r="S910" i="1"/>
  <c r="R910" i="1"/>
  <c r="T909" i="1"/>
  <c r="S909" i="1"/>
  <c r="R909" i="1"/>
  <c r="T908" i="1"/>
  <c r="S908" i="1"/>
  <c r="R908" i="1"/>
  <c r="T907" i="1"/>
  <c r="S907" i="1"/>
  <c r="R907" i="1"/>
  <c r="T906" i="1"/>
  <c r="S906" i="1"/>
  <c r="R906" i="1"/>
  <c r="T905" i="1"/>
  <c r="S905" i="1"/>
  <c r="R905" i="1"/>
  <c r="T904" i="1"/>
  <c r="S904" i="1"/>
  <c r="R904" i="1"/>
  <c r="T903" i="1"/>
  <c r="S903" i="1"/>
  <c r="R903" i="1"/>
  <c r="T902" i="1"/>
  <c r="S902" i="1"/>
  <c r="R902" i="1"/>
  <c r="T901" i="1"/>
  <c r="S901" i="1"/>
  <c r="R901" i="1"/>
  <c r="T900" i="1"/>
  <c r="S900" i="1"/>
  <c r="R900" i="1"/>
  <c r="T899" i="1"/>
  <c r="S899" i="1"/>
  <c r="R899" i="1"/>
  <c r="T898" i="1"/>
  <c r="S898" i="1"/>
  <c r="R898" i="1"/>
  <c r="T897" i="1"/>
  <c r="S897" i="1"/>
  <c r="R897" i="1"/>
  <c r="T896" i="1"/>
  <c r="S896" i="1"/>
  <c r="R896" i="1"/>
  <c r="T895" i="1"/>
  <c r="S895" i="1"/>
  <c r="R895" i="1"/>
  <c r="T894" i="1"/>
  <c r="S894" i="1"/>
  <c r="R894" i="1"/>
  <c r="T893" i="1"/>
  <c r="S893" i="1"/>
  <c r="R893" i="1"/>
  <c r="T892" i="1"/>
  <c r="S892" i="1"/>
  <c r="R892" i="1"/>
  <c r="T891" i="1"/>
  <c r="S891" i="1"/>
  <c r="R891" i="1"/>
  <c r="T890" i="1"/>
  <c r="S890" i="1"/>
  <c r="R890" i="1"/>
  <c r="T889" i="1"/>
  <c r="S889" i="1"/>
  <c r="R889" i="1"/>
  <c r="T888" i="1"/>
  <c r="S888" i="1"/>
  <c r="R888" i="1"/>
  <c r="T887" i="1"/>
  <c r="S887" i="1"/>
  <c r="R887" i="1"/>
  <c r="T886" i="1"/>
  <c r="S886" i="1"/>
  <c r="R886" i="1"/>
  <c r="T885" i="1"/>
  <c r="S885" i="1"/>
  <c r="R885" i="1"/>
  <c r="T884" i="1"/>
  <c r="S884" i="1"/>
  <c r="R884" i="1"/>
  <c r="T883" i="1"/>
  <c r="S883" i="1"/>
  <c r="R883" i="1"/>
  <c r="T882" i="1"/>
  <c r="S882" i="1"/>
  <c r="R882" i="1"/>
  <c r="T881" i="1"/>
  <c r="S881" i="1"/>
  <c r="R881" i="1"/>
  <c r="T880" i="1"/>
  <c r="S880" i="1"/>
  <c r="R880" i="1"/>
  <c r="T879" i="1"/>
  <c r="S879" i="1"/>
  <c r="R879" i="1"/>
  <c r="T878" i="1"/>
  <c r="S878" i="1"/>
  <c r="R878" i="1"/>
  <c r="T877" i="1"/>
  <c r="S877" i="1"/>
  <c r="R877" i="1"/>
  <c r="T876" i="1"/>
  <c r="S876" i="1"/>
  <c r="R876" i="1"/>
  <c r="T875" i="1"/>
  <c r="S875" i="1"/>
  <c r="R875" i="1"/>
  <c r="T874" i="1"/>
  <c r="S874" i="1"/>
  <c r="R874" i="1"/>
  <c r="T873" i="1"/>
  <c r="S873" i="1"/>
  <c r="R873" i="1"/>
  <c r="T872" i="1"/>
  <c r="S872" i="1"/>
  <c r="R872" i="1"/>
  <c r="T871" i="1"/>
  <c r="S871" i="1"/>
  <c r="R871" i="1"/>
  <c r="T870" i="1"/>
  <c r="S870" i="1"/>
  <c r="R870" i="1"/>
  <c r="T869" i="1"/>
  <c r="S869" i="1"/>
  <c r="R869" i="1"/>
  <c r="T868" i="1"/>
  <c r="S868" i="1"/>
  <c r="R868" i="1"/>
  <c r="T867" i="1"/>
  <c r="S867" i="1"/>
  <c r="R867" i="1"/>
  <c r="T866" i="1"/>
  <c r="S866" i="1"/>
  <c r="R866" i="1"/>
  <c r="T865" i="1"/>
  <c r="S865" i="1"/>
  <c r="R865" i="1"/>
  <c r="T864" i="1"/>
  <c r="S864" i="1"/>
  <c r="R864" i="1"/>
  <c r="T863" i="1"/>
  <c r="S863" i="1"/>
  <c r="R863" i="1"/>
  <c r="T862" i="1"/>
  <c r="S862" i="1"/>
  <c r="R862" i="1"/>
  <c r="T861" i="1"/>
  <c r="S861" i="1"/>
  <c r="R861" i="1"/>
  <c r="T860" i="1"/>
  <c r="S860" i="1"/>
  <c r="R860" i="1"/>
  <c r="T859" i="1"/>
  <c r="S859" i="1"/>
  <c r="R859" i="1"/>
  <c r="T858" i="1"/>
  <c r="S858" i="1"/>
  <c r="R858" i="1"/>
  <c r="T857" i="1"/>
  <c r="S857" i="1"/>
  <c r="R857" i="1"/>
  <c r="T856" i="1"/>
  <c r="S856" i="1"/>
  <c r="R856" i="1"/>
  <c r="T855" i="1"/>
  <c r="S855" i="1"/>
  <c r="R855" i="1"/>
  <c r="T854" i="1"/>
  <c r="S854" i="1"/>
  <c r="R854" i="1"/>
  <c r="T853" i="1"/>
  <c r="S853" i="1"/>
  <c r="R853" i="1"/>
  <c r="T852" i="1"/>
  <c r="S852" i="1"/>
  <c r="R852" i="1"/>
  <c r="T851" i="1"/>
  <c r="S851" i="1"/>
  <c r="R851" i="1"/>
  <c r="T850" i="1"/>
  <c r="S850" i="1"/>
  <c r="R850" i="1"/>
  <c r="T849" i="1"/>
  <c r="S849" i="1"/>
  <c r="R849" i="1"/>
  <c r="T848" i="1"/>
  <c r="S848" i="1"/>
  <c r="R848" i="1"/>
  <c r="T847" i="1"/>
  <c r="S847" i="1"/>
  <c r="R847" i="1"/>
  <c r="T846" i="1"/>
  <c r="S846" i="1"/>
  <c r="R846" i="1"/>
  <c r="T845" i="1"/>
  <c r="S845" i="1"/>
  <c r="R845" i="1"/>
  <c r="T844" i="1"/>
  <c r="S844" i="1"/>
  <c r="R844" i="1"/>
  <c r="T843" i="1"/>
  <c r="S843" i="1"/>
  <c r="R843" i="1"/>
  <c r="T842" i="1"/>
  <c r="S842" i="1"/>
  <c r="R842" i="1"/>
  <c r="T841" i="1"/>
  <c r="S841" i="1"/>
  <c r="R841" i="1"/>
  <c r="T840" i="1"/>
  <c r="S840" i="1"/>
  <c r="R840" i="1"/>
  <c r="T839" i="1"/>
  <c r="S839" i="1"/>
  <c r="R839" i="1"/>
  <c r="T838" i="1"/>
  <c r="S838" i="1"/>
  <c r="R838" i="1"/>
  <c r="T837" i="1"/>
  <c r="S837" i="1"/>
  <c r="R837" i="1"/>
  <c r="T836" i="1"/>
  <c r="S836" i="1"/>
  <c r="R836" i="1"/>
  <c r="T835" i="1"/>
  <c r="S835" i="1"/>
  <c r="R835" i="1"/>
  <c r="T834" i="1"/>
  <c r="S834" i="1"/>
  <c r="R834" i="1"/>
  <c r="T833" i="1"/>
  <c r="S833" i="1"/>
  <c r="R833" i="1"/>
  <c r="T832" i="1"/>
  <c r="S832" i="1"/>
  <c r="R832" i="1"/>
  <c r="T831" i="1"/>
  <c r="S831" i="1"/>
  <c r="R831" i="1"/>
  <c r="T830" i="1"/>
  <c r="S830" i="1"/>
  <c r="R830" i="1"/>
  <c r="T829" i="1"/>
  <c r="S829" i="1"/>
  <c r="R829" i="1"/>
  <c r="T828" i="1"/>
  <c r="S828" i="1"/>
  <c r="R828" i="1"/>
  <c r="T827" i="1"/>
  <c r="S827" i="1"/>
  <c r="R827" i="1"/>
  <c r="T826" i="1"/>
  <c r="S826" i="1"/>
  <c r="R826" i="1"/>
  <c r="T825" i="1"/>
  <c r="S825" i="1"/>
  <c r="R825" i="1"/>
  <c r="T824" i="1"/>
  <c r="S824" i="1"/>
  <c r="R824" i="1"/>
  <c r="T823" i="1"/>
  <c r="S823" i="1"/>
  <c r="R823" i="1"/>
  <c r="T822" i="1"/>
  <c r="S822" i="1"/>
  <c r="R822" i="1"/>
  <c r="T821" i="1"/>
  <c r="S821" i="1"/>
  <c r="R821" i="1"/>
  <c r="T820" i="1"/>
  <c r="S820" i="1"/>
  <c r="R820" i="1"/>
  <c r="T819" i="1"/>
  <c r="S819" i="1"/>
  <c r="R819" i="1"/>
  <c r="T818" i="1"/>
  <c r="S818" i="1"/>
  <c r="R818" i="1"/>
  <c r="T817" i="1"/>
  <c r="S817" i="1"/>
  <c r="R817" i="1"/>
  <c r="T816" i="1"/>
  <c r="S816" i="1"/>
  <c r="R816" i="1"/>
  <c r="T815" i="1"/>
  <c r="S815" i="1"/>
  <c r="R815" i="1"/>
  <c r="T814" i="1"/>
  <c r="S814" i="1"/>
  <c r="R814" i="1"/>
  <c r="T813" i="1"/>
  <c r="S813" i="1"/>
  <c r="R813" i="1"/>
  <c r="T812" i="1"/>
  <c r="S812" i="1"/>
  <c r="R812" i="1"/>
  <c r="T811" i="1"/>
  <c r="S811" i="1"/>
  <c r="R811" i="1"/>
  <c r="T810" i="1"/>
  <c r="S810" i="1"/>
  <c r="R810" i="1"/>
  <c r="T809" i="1"/>
  <c r="S809" i="1"/>
  <c r="R809" i="1"/>
  <c r="T808" i="1"/>
  <c r="S808" i="1"/>
  <c r="R808" i="1"/>
  <c r="T807" i="1"/>
  <c r="S807" i="1"/>
  <c r="R807" i="1"/>
  <c r="T806" i="1"/>
  <c r="S806" i="1"/>
  <c r="R806" i="1"/>
  <c r="T805" i="1"/>
  <c r="S805" i="1"/>
  <c r="R805" i="1"/>
  <c r="T804" i="1"/>
  <c r="S804" i="1"/>
  <c r="R804" i="1"/>
  <c r="T803" i="1"/>
  <c r="S803" i="1"/>
  <c r="R803" i="1"/>
  <c r="T802" i="1"/>
  <c r="S802" i="1"/>
  <c r="R802" i="1"/>
  <c r="T801" i="1"/>
  <c r="S801" i="1"/>
  <c r="R801" i="1"/>
  <c r="T800" i="1"/>
  <c r="S800" i="1"/>
  <c r="R800" i="1"/>
  <c r="T799" i="1"/>
  <c r="S799" i="1"/>
  <c r="R799" i="1"/>
  <c r="T798" i="1"/>
  <c r="S798" i="1"/>
  <c r="R798" i="1"/>
  <c r="T797" i="1"/>
  <c r="S797" i="1"/>
  <c r="R797" i="1"/>
  <c r="T796" i="1"/>
  <c r="S796" i="1"/>
  <c r="R796" i="1"/>
  <c r="T795" i="1"/>
  <c r="S795" i="1"/>
  <c r="R795" i="1"/>
  <c r="T794" i="1"/>
  <c r="S794" i="1"/>
  <c r="R794" i="1"/>
  <c r="T793" i="1"/>
  <c r="S793" i="1"/>
  <c r="R793" i="1"/>
  <c r="T792" i="1"/>
  <c r="S792" i="1"/>
  <c r="R792" i="1"/>
  <c r="T791" i="1"/>
  <c r="S791" i="1"/>
  <c r="R791" i="1"/>
  <c r="T790" i="1"/>
  <c r="S790" i="1"/>
  <c r="R790" i="1"/>
  <c r="T789" i="1"/>
  <c r="S789" i="1"/>
  <c r="R789" i="1"/>
  <c r="T788" i="1"/>
  <c r="S788" i="1"/>
  <c r="R788" i="1"/>
  <c r="T787" i="1"/>
  <c r="S787" i="1"/>
  <c r="R787" i="1"/>
  <c r="T786" i="1"/>
  <c r="S786" i="1"/>
  <c r="R786" i="1"/>
  <c r="T785" i="1"/>
  <c r="S785" i="1"/>
  <c r="R785" i="1"/>
  <c r="T784" i="1"/>
  <c r="S784" i="1"/>
  <c r="R784" i="1"/>
  <c r="T783" i="1"/>
  <c r="S783" i="1"/>
  <c r="R783" i="1"/>
  <c r="T782" i="1"/>
  <c r="S782" i="1"/>
  <c r="R782" i="1"/>
  <c r="T781" i="1"/>
  <c r="S781" i="1"/>
  <c r="R781" i="1"/>
  <c r="T780" i="1"/>
  <c r="S780" i="1"/>
  <c r="R780" i="1"/>
  <c r="T779" i="1"/>
  <c r="S779" i="1"/>
  <c r="R779" i="1"/>
  <c r="T778" i="1"/>
  <c r="S778" i="1"/>
  <c r="R778" i="1"/>
  <c r="T777" i="1"/>
  <c r="S777" i="1"/>
  <c r="R777" i="1"/>
  <c r="T776" i="1"/>
  <c r="S776" i="1"/>
  <c r="R776" i="1"/>
  <c r="T775" i="1"/>
  <c r="S775" i="1"/>
  <c r="R775" i="1"/>
  <c r="T774" i="1"/>
  <c r="S774" i="1"/>
  <c r="R774" i="1"/>
  <c r="T773" i="1"/>
  <c r="S773" i="1"/>
  <c r="R773" i="1"/>
  <c r="T772" i="1"/>
  <c r="S772" i="1"/>
  <c r="R772" i="1"/>
  <c r="T771" i="1"/>
  <c r="S771" i="1"/>
  <c r="R771" i="1"/>
  <c r="T770" i="1"/>
  <c r="S770" i="1"/>
  <c r="R770" i="1"/>
  <c r="T769" i="1"/>
  <c r="S769" i="1"/>
  <c r="R769" i="1"/>
  <c r="T768" i="1"/>
  <c r="S768" i="1"/>
  <c r="R768" i="1"/>
  <c r="T767" i="1"/>
  <c r="S767" i="1"/>
  <c r="R767" i="1"/>
  <c r="T766" i="1"/>
  <c r="S766" i="1"/>
  <c r="R766" i="1"/>
  <c r="T765" i="1"/>
  <c r="S765" i="1"/>
  <c r="R765" i="1"/>
  <c r="T764" i="1"/>
  <c r="S764" i="1"/>
  <c r="R764" i="1"/>
  <c r="T763" i="1"/>
  <c r="S763" i="1"/>
  <c r="R763" i="1"/>
  <c r="T762" i="1"/>
  <c r="S762" i="1"/>
  <c r="R762" i="1"/>
  <c r="T761" i="1"/>
  <c r="S761" i="1"/>
  <c r="R761" i="1"/>
  <c r="T760" i="1"/>
  <c r="S760" i="1"/>
  <c r="R760" i="1"/>
  <c r="T759" i="1"/>
  <c r="S759" i="1"/>
  <c r="R759" i="1"/>
  <c r="T758" i="1"/>
  <c r="S758" i="1"/>
  <c r="R758" i="1"/>
  <c r="T757" i="1"/>
  <c r="S757" i="1"/>
  <c r="R757" i="1"/>
  <c r="T756" i="1"/>
  <c r="S756" i="1"/>
  <c r="R756" i="1"/>
  <c r="T755" i="1"/>
  <c r="S755" i="1"/>
  <c r="R755" i="1"/>
  <c r="T754" i="1"/>
  <c r="S754" i="1"/>
  <c r="R754" i="1"/>
  <c r="T753" i="1"/>
  <c r="S753" i="1"/>
  <c r="R753" i="1"/>
  <c r="T752" i="1"/>
  <c r="S752" i="1"/>
  <c r="R752" i="1"/>
  <c r="T751" i="1"/>
  <c r="S751" i="1"/>
  <c r="R751" i="1"/>
  <c r="T750" i="1"/>
  <c r="S750" i="1"/>
  <c r="R750" i="1"/>
  <c r="T749" i="1"/>
  <c r="S749" i="1"/>
  <c r="R749" i="1"/>
  <c r="T748" i="1"/>
  <c r="S748" i="1"/>
  <c r="R748" i="1"/>
  <c r="T747" i="1"/>
  <c r="S747" i="1"/>
  <c r="R747" i="1"/>
  <c r="T746" i="1"/>
  <c r="S746" i="1"/>
  <c r="R746" i="1"/>
  <c r="T745" i="1"/>
  <c r="S745" i="1"/>
  <c r="R745" i="1"/>
  <c r="T744" i="1"/>
  <c r="S744" i="1"/>
  <c r="R744" i="1"/>
  <c r="T743" i="1"/>
  <c r="S743" i="1"/>
  <c r="R743" i="1"/>
  <c r="T742" i="1"/>
  <c r="S742" i="1"/>
  <c r="R742" i="1"/>
  <c r="T741" i="1"/>
  <c r="S741" i="1"/>
  <c r="R741" i="1"/>
  <c r="T740" i="1"/>
  <c r="S740" i="1"/>
  <c r="R740" i="1"/>
  <c r="T739" i="1"/>
  <c r="S739" i="1"/>
  <c r="R739" i="1"/>
  <c r="T738" i="1"/>
  <c r="S738" i="1"/>
  <c r="R738" i="1"/>
  <c r="T737" i="1"/>
  <c r="S737" i="1"/>
  <c r="R737" i="1"/>
  <c r="T736" i="1"/>
  <c r="S736" i="1"/>
  <c r="R736" i="1"/>
  <c r="T735" i="1"/>
  <c r="S735" i="1"/>
  <c r="R735" i="1"/>
  <c r="T734" i="1"/>
  <c r="S734" i="1"/>
  <c r="R734" i="1"/>
  <c r="T733" i="1"/>
  <c r="S733" i="1"/>
  <c r="R733" i="1"/>
  <c r="T732" i="1"/>
  <c r="S732" i="1"/>
  <c r="R732" i="1"/>
  <c r="T731" i="1"/>
  <c r="S731" i="1"/>
  <c r="R731" i="1"/>
  <c r="T730" i="1"/>
  <c r="S730" i="1"/>
  <c r="R730" i="1"/>
  <c r="T729" i="1"/>
  <c r="S729" i="1"/>
  <c r="R729" i="1"/>
  <c r="T728" i="1"/>
  <c r="S728" i="1"/>
  <c r="R728" i="1"/>
  <c r="T727" i="1"/>
  <c r="S727" i="1"/>
  <c r="R727" i="1"/>
  <c r="T726" i="1"/>
  <c r="S726" i="1"/>
  <c r="R726" i="1"/>
  <c r="T725" i="1"/>
  <c r="S725" i="1"/>
  <c r="R725" i="1"/>
  <c r="T724" i="1"/>
  <c r="S724" i="1"/>
  <c r="R724" i="1"/>
  <c r="T723" i="1"/>
  <c r="S723" i="1"/>
  <c r="R723" i="1"/>
  <c r="T722" i="1"/>
  <c r="S722" i="1"/>
  <c r="R722" i="1"/>
  <c r="T721" i="1"/>
  <c r="S721" i="1"/>
  <c r="R721" i="1"/>
  <c r="T720" i="1"/>
  <c r="S720" i="1"/>
  <c r="R720" i="1"/>
  <c r="T719" i="1"/>
  <c r="S719" i="1"/>
  <c r="R719" i="1"/>
  <c r="T718" i="1"/>
  <c r="S718" i="1"/>
  <c r="R718" i="1"/>
  <c r="T717" i="1"/>
  <c r="S717" i="1"/>
  <c r="R717" i="1"/>
  <c r="T716" i="1"/>
  <c r="S716" i="1"/>
  <c r="R716" i="1"/>
  <c r="T715" i="1"/>
  <c r="S715" i="1"/>
  <c r="R715" i="1"/>
  <c r="T714" i="1"/>
  <c r="S714" i="1"/>
  <c r="R714" i="1"/>
  <c r="T713" i="1"/>
  <c r="S713" i="1"/>
  <c r="R713" i="1"/>
  <c r="T712" i="1"/>
  <c r="S712" i="1"/>
  <c r="R712" i="1"/>
  <c r="T711" i="1"/>
  <c r="S711" i="1"/>
  <c r="R711" i="1"/>
  <c r="T710" i="1"/>
  <c r="S710" i="1"/>
  <c r="R710" i="1"/>
  <c r="T709" i="1"/>
  <c r="S709" i="1"/>
  <c r="R709" i="1"/>
  <c r="T708" i="1"/>
  <c r="S708" i="1"/>
  <c r="R708" i="1"/>
  <c r="T707" i="1"/>
  <c r="S707" i="1"/>
  <c r="R707" i="1"/>
  <c r="T706" i="1"/>
  <c r="S706" i="1"/>
  <c r="R706" i="1"/>
  <c r="T705" i="1"/>
  <c r="S705" i="1"/>
  <c r="R705" i="1"/>
  <c r="T704" i="1"/>
  <c r="S704" i="1"/>
  <c r="R704" i="1"/>
  <c r="T703" i="1"/>
  <c r="S703" i="1"/>
  <c r="R703" i="1"/>
  <c r="T702" i="1"/>
  <c r="S702" i="1"/>
  <c r="R702" i="1"/>
  <c r="T701" i="1"/>
  <c r="S701" i="1"/>
  <c r="R701" i="1"/>
  <c r="T700" i="1"/>
  <c r="S700" i="1"/>
  <c r="R700" i="1"/>
  <c r="T699" i="1"/>
  <c r="S699" i="1"/>
  <c r="R699" i="1"/>
  <c r="T698" i="1"/>
  <c r="S698" i="1"/>
  <c r="R698" i="1"/>
  <c r="T697" i="1"/>
  <c r="S697" i="1"/>
  <c r="R697" i="1"/>
  <c r="T696" i="1"/>
  <c r="S696" i="1"/>
  <c r="R696" i="1"/>
  <c r="T695" i="1"/>
  <c r="S695" i="1"/>
  <c r="R695" i="1"/>
  <c r="T694" i="1"/>
  <c r="S694" i="1"/>
  <c r="R694" i="1"/>
  <c r="T693" i="1"/>
  <c r="S693" i="1"/>
  <c r="R693" i="1"/>
  <c r="T692" i="1"/>
  <c r="S692" i="1"/>
  <c r="R692" i="1"/>
  <c r="T691" i="1"/>
  <c r="S691" i="1"/>
  <c r="R691" i="1"/>
  <c r="T690" i="1"/>
  <c r="S690" i="1"/>
  <c r="R690" i="1"/>
  <c r="T689" i="1"/>
  <c r="S689" i="1"/>
  <c r="R689" i="1"/>
  <c r="T688" i="1"/>
  <c r="S688" i="1"/>
  <c r="R688" i="1"/>
  <c r="T687" i="1"/>
  <c r="S687" i="1"/>
  <c r="R687" i="1"/>
  <c r="T686" i="1"/>
  <c r="S686" i="1"/>
  <c r="R686" i="1"/>
  <c r="T685" i="1"/>
  <c r="S685" i="1"/>
  <c r="R685" i="1"/>
  <c r="T684" i="1"/>
  <c r="S684" i="1"/>
  <c r="R684" i="1"/>
  <c r="T683" i="1"/>
  <c r="S683" i="1"/>
  <c r="R683" i="1"/>
  <c r="T682" i="1"/>
  <c r="S682" i="1"/>
  <c r="R682" i="1"/>
  <c r="T681" i="1"/>
  <c r="S681" i="1"/>
  <c r="R681" i="1"/>
  <c r="T680" i="1"/>
  <c r="S680" i="1"/>
  <c r="R680" i="1"/>
  <c r="T679" i="1"/>
  <c r="S679" i="1"/>
  <c r="R679" i="1"/>
  <c r="T678" i="1"/>
  <c r="S678" i="1"/>
  <c r="R678" i="1"/>
  <c r="T677" i="1"/>
  <c r="S677" i="1"/>
  <c r="R677" i="1"/>
  <c r="T676" i="1"/>
  <c r="S676" i="1"/>
  <c r="R676" i="1"/>
  <c r="T675" i="1"/>
  <c r="S675" i="1"/>
  <c r="R675" i="1"/>
  <c r="T674" i="1"/>
  <c r="S674" i="1"/>
  <c r="R674" i="1"/>
  <c r="T673" i="1"/>
  <c r="S673" i="1"/>
  <c r="R673" i="1"/>
  <c r="T672" i="1"/>
  <c r="S672" i="1"/>
  <c r="R672" i="1"/>
  <c r="T671" i="1"/>
  <c r="S671" i="1"/>
  <c r="R671" i="1"/>
  <c r="T670" i="1"/>
  <c r="S670" i="1"/>
  <c r="R670" i="1"/>
  <c r="T669" i="1"/>
  <c r="S669" i="1"/>
  <c r="R669" i="1"/>
  <c r="T668" i="1"/>
  <c r="S668" i="1"/>
  <c r="R668" i="1"/>
  <c r="T667" i="1"/>
  <c r="S667" i="1"/>
  <c r="R667" i="1"/>
  <c r="T666" i="1"/>
  <c r="S666" i="1"/>
  <c r="R666" i="1"/>
  <c r="T665" i="1"/>
  <c r="S665" i="1"/>
  <c r="R665" i="1"/>
  <c r="T664" i="1"/>
  <c r="S664" i="1"/>
  <c r="R664" i="1"/>
  <c r="T663" i="1"/>
  <c r="S663" i="1"/>
  <c r="R663" i="1"/>
  <c r="T662" i="1"/>
  <c r="S662" i="1"/>
  <c r="R662" i="1"/>
  <c r="T661" i="1"/>
  <c r="S661" i="1"/>
  <c r="R661" i="1"/>
  <c r="T660" i="1"/>
  <c r="S660" i="1"/>
  <c r="R660" i="1"/>
  <c r="T659" i="1"/>
  <c r="S659" i="1"/>
  <c r="R659" i="1"/>
  <c r="T658" i="1"/>
  <c r="S658" i="1"/>
  <c r="R658" i="1"/>
  <c r="T657" i="1"/>
  <c r="S657" i="1"/>
  <c r="R657" i="1"/>
  <c r="T656" i="1"/>
  <c r="S656" i="1"/>
  <c r="R656" i="1"/>
  <c r="T655" i="1"/>
  <c r="S655" i="1"/>
  <c r="R655" i="1"/>
  <c r="T654" i="1"/>
  <c r="S654" i="1"/>
  <c r="R654" i="1"/>
  <c r="T653" i="1"/>
  <c r="S653" i="1"/>
  <c r="R653" i="1"/>
  <c r="T652" i="1"/>
  <c r="S652" i="1"/>
  <c r="R652" i="1"/>
  <c r="T651" i="1"/>
  <c r="S651" i="1"/>
  <c r="R651" i="1"/>
  <c r="T650" i="1"/>
  <c r="S650" i="1"/>
  <c r="R650" i="1"/>
  <c r="T649" i="1"/>
  <c r="S649" i="1"/>
  <c r="R649" i="1"/>
  <c r="T648" i="1"/>
  <c r="S648" i="1"/>
  <c r="R648" i="1"/>
  <c r="T647" i="1"/>
  <c r="S647" i="1"/>
  <c r="R647" i="1"/>
  <c r="T646" i="1"/>
  <c r="S646" i="1"/>
  <c r="R646" i="1"/>
  <c r="T645" i="1"/>
  <c r="S645" i="1"/>
  <c r="R645" i="1"/>
  <c r="T644" i="1"/>
  <c r="S644" i="1"/>
  <c r="R644" i="1"/>
  <c r="T643" i="1"/>
  <c r="S643" i="1"/>
  <c r="R643" i="1"/>
  <c r="T642" i="1"/>
  <c r="S642" i="1"/>
  <c r="R642" i="1"/>
  <c r="T641" i="1"/>
  <c r="S641" i="1"/>
  <c r="R641" i="1"/>
  <c r="T640" i="1"/>
  <c r="S640" i="1"/>
  <c r="R640" i="1"/>
  <c r="T639" i="1"/>
  <c r="S639" i="1"/>
  <c r="R639" i="1"/>
  <c r="T638" i="1"/>
  <c r="S638" i="1"/>
  <c r="R638" i="1"/>
  <c r="T637" i="1"/>
  <c r="S637" i="1"/>
  <c r="R637" i="1"/>
  <c r="T636" i="1"/>
  <c r="S636" i="1"/>
  <c r="R636" i="1"/>
  <c r="T635" i="1"/>
  <c r="S635" i="1"/>
  <c r="R635" i="1"/>
  <c r="T634" i="1"/>
  <c r="S634" i="1"/>
  <c r="R634" i="1"/>
  <c r="T633" i="1"/>
  <c r="S633" i="1"/>
  <c r="R633" i="1"/>
  <c r="T632" i="1"/>
  <c r="S632" i="1"/>
  <c r="R632" i="1"/>
  <c r="T631" i="1"/>
  <c r="S631" i="1"/>
  <c r="R631" i="1"/>
  <c r="T630" i="1"/>
  <c r="S630" i="1"/>
  <c r="R630" i="1"/>
  <c r="T629" i="1"/>
  <c r="S629" i="1"/>
  <c r="R629" i="1"/>
  <c r="T628" i="1"/>
  <c r="S628" i="1"/>
  <c r="R628" i="1"/>
  <c r="T627" i="1"/>
  <c r="S627" i="1"/>
  <c r="R627" i="1"/>
  <c r="T626" i="1"/>
  <c r="S626" i="1"/>
  <c r="R626" i="1"/>
  <c r="T625" i="1"/>
  <c r="S625" i="1"/>
  <c r="R625" i="1"/>
  <c r="T624" i="1"/>
  <c r="S624" i="1"/>
  <c r="R624" i="1"/>
  <c r="T623" i="1"/>
  <c r="S623" i="1"/>
  <c r="R623" i="1"/>
  <c r="T622" i="1"/>
  <c r="S622" i="1"/>
  <c r="R622" i="1"/>
  <c r="T621" i="1"/>
  <c r="S621" i="1"/>
  <c r="R621" i="1"/>
  <c r="T620" i="1"/>
  <c r="S620" i="1"/>
  <c r="R620" i="1"/>
  <c r="T619" i="1"/>
  <c r="S619" i="1"/>
  <c r="R619" i="1"/>
  <c r="T618" i="1"/>
  <c r="S618" i="1"/>
  <c r="R618" i="1"/>
  <c r="T617" i="1"/>
  <c r="S617" i="1"/>
  <c r="R617" i="1"/>
  <c r="T616" i="1"/>
  <c r="S616" i="1"/>
  <c r="R616" i="1"/>
  <c r="T615" i="1"/>
  <c r="S615" i="1"/>
  <c r="R615" i="1"/>
  <c r="T614" i="1"/>
  <c r="S614" i="1"/>
  <c r="R614" i="1"/>
  <c r="T613" i="1"/>
  <c r="S613" i="1"/>
  <c r="R613" i="1"/>
  <c r="T612" i="1"/>
  <c r="S612" i="1"/>
  <c r="R612" i="1"/>
  <c r="T611" i="1"/>
  <c r="S611" i="1"/>
  <c r="R611" i="1"/>
  <c r="T610" i="1"/>
  <c r="S610" i="1"/>
  <c r="R610" i="1"/>
  <c r="T609" i="1"/>
  <c r="S609" i="1"/>
  <c r="R609" i="1"/>
  <c r="T608" i="1"/>
  <c r="S608" i="1"/>
  <c r="R608" i="1"/>
  <c r="T607" i="1"/>
  <c r="S607" i="1"/>
  <c r="R607" i="1"/>
  <c r="T606" i="1"/>
  <c r="S606" i="1"/>
  <c r="R606" i="1"/>
  <c r="T605" i="1"/>
  <c r="S605" i="1"/>
  <c r="R605" i="1"/>
  <c r="T604" i="1"/>
  <c r="S604" i="1"/>
  <c r="R604" i="1"/>
  <c r="T603" i="1"/>
  <c r="S603" i="1"/>
  <c r="R603" i="1"/>
  <c r="T602" i="1"/>
  <c r="S602" i="1"/>
  <c r="R602" i="1"/>
  <c r="T601" i="1"/>
  <c r="S601" i="1"/>
  <c r="R601" i="1"/>
  <c r="T600" i="1"/>
  <c r="S600" i="1"/>
  <c r="R600" i="1"/>
  <c r="T599" i="1"/>
  <c r="S599" i="1"/>
  <c r="R599" i="1"/>
  <c r="T598" i="1"/>
  <c r="S598" i="1"/>
  <c r="R598" i="1"/>
  <c r="T597" i="1"/>
  <c r="S597" i="1"/>
  <c r="R597" i="1"/>
  <c r="T596" i="1"/>
  <c r="S596" i="1"/>
  <c r="R596" i="1"/>
  <c r="T595" i="1"/>
  <c r="S595" i="1"/>
  <c r="R595" i="1"/>
  <c r="T594" i="1"/>
  <c r="S594" i="1"/>
  <c r="R594" i="1"/>
  <c r="T593" i="1"/>
  <c r="S593" i="1"/>
  <c r="R593" i="1"/>
  <c r="T592" i="1"/>
  <c r="S592" i="1"/>
  <c r="R592" i="1"/>
  <c r="T591" i="1"/>
  <c r="S591" i="1"/>
  <c r="R591" i="1"/>
  <c r="T590" i="1"/>
  <c r="S590" i="1"/>
  <c r="R590" i="1"/>
  <c r="T589" i="1"/>
  <c r="S589" i="1"/>
  <c r="R589" i="1"/>
  <c r="T588" i="1"/>
  <c r="S588" i="1"/>
  <c r="R588" i="1"/>
  <c r="T587" i="1"/>
  <c r="S587" i="1"/>
  <c r="R587" i="1"/>
  <c r="T586" i="1"/>
  <c r="S586" i="1"/>
  <c r="R586" i="1"/>
  <c r="T585" i="1"/>
  <c r="S585" i="1"/>
  <c r="R585" i="1"/>
  <c r="T584" i="1"/>
  <c r="S584" i="1"/>
  <c r="R584" i="1"/>
  <c r="T583" i="1"/>
  <c r="S583" i="1"/>
  <c r="R583" i="1"/>
  <c r="T582" i="1"/>
  <c r="S582" i="1"/>
  <c r="R582" i="1"/>
  <c r="T581" i="1"/>
  <c r="S581" i="1"/>
  <c r="R581" i="1"/>
  <c r="T580" i="1"/>
  <c r="S580" i="1"/>
  <c r="R580" i="1"/>
  <c r="T579" i="1"/>
  <c r="S579" i="1"/>
  <c r="R579" i="1"/>
  <c r="T578" i="1"/>
  <c r="S578" i="1"/>
  <c r="R578" i="1"/>
  <c r="T577" i="1"/>
  <c r="S577" i="1"/>
  <c r="R577" i="1"/>
  <c r="T576" i="1"/>
  <c r="S576" i="1"/>
  <c r="R576" i="1"/>
  <c r="T575" i="1"/>
  <c r="S575" i="1"/>
  <c r="R575" i="1"/>
  <c r="T574" i="1"/>
  <c r="S574" i="1"/>
  <c r="R574" i="1"/>
  <c r="T573" i="1"/>
  <c r="S573" i="1"/>
  <c r="R573" i="1"/>
  <c r="T572" i="1"/>
  <c r="S572" i="1"/>
  <c r="R572" i="1"/>
  <c r="T571" i="1"/>
  <c r="S571" i="1"/>
  <c r="R571" i="1"/>
  <c r="T570" i="1"/>
  <c r="S570" i="1"/>
  <c r="R570" i="1"/>
  <c r="T569" i="1"/>
  <c r="S569" i="1"/>
  <c r="R569" i="1"/>
  <c r="T568" i="1"/>
  <c r="S568" i="1"/>
  <c r="R568" i="1"/>
  <c r="T567" i="1"/>
  <c r="S567" i="1"/>
  <c r="R567" i="1"/>
  <c r="T566" i="1"/>
  <c r="S566" i="1"/>
  <c r="R566" i="1"/>
  <c r="T565" i="1"/>
  <c r="S565" i="1"/>
  <c r="R565" i="1"/>
  <c r="T564" i="1"/>
  <c r="S564" i="1"/>
  <c r="R564" i="1"/>
  <c r="T563" i="1"/>
  <c r="S563" i="1"/>
  <c r="R563" i="1"/>
  <c r="T562" i="1"/>
  <c r="S562" i="1"/>
  <c r="R562" i="1"/>
  <c r="T561" i="1"/>
  <c r="S561" i="1"/>
  <c r="R561" i="1"/>
  <c r="T560" i="1"/>
  <c r="S560" i="1"/>
  <c r="R560" i="1"/>
  <c r="T559" i="1"/>
  <c r="S559" i="1"/>
  <c r="R559" i="1"/>
  <c r="T558" i="1"/>
  <c r="S558" i="1"/>
  <c r="R558" i="1"/>
  <c r="T557" i="1"/>
  <c r="S557" i="1"/>
  <c r="R557" i="1"/>
  <c r="T556" i="1"/>
  <c r="S556" i="1"/>
  <c r="R556" i="1"/>
  <c r="T555" i="1"/>
  <c r="S555" i="1"/>
  <c r="R555" i="1"/>
  <c r="T554" i="1"/>
  <c r="S554" i="1"/>
  <c r="R554" i="1"/>
  <c r="T553" i="1"/>
  <c r="S553" i="1"/>
  <c r="R553" i="1"/>
  <c r="T552" i="1"/>
  <c r="S552" i="1"/>
  <c r="R552" i="1"/>
  <c r="T551" i="1"/>
  <c r="S551" i="1"/>
  <c r="R551" i="1"/>
  <c r="T550" i="1"/>
  <c r="S550" i="1"/>
  <c r="R550" i="1"/>
  <c r="T549" i="1"/>
  <c r="S549" i="1"/>
  <c r="R549" i="1"/>
  <c r="T548" i="1"/>
  <c r="S548" i="1"/>
  <c r="R548" i="1"/>
  <c r="T547" i="1"/>
  <c r="S547" i="1"/>
  <c r="R547" i="1"/>
  <c r="T546" i="1"/>
  <c r="S546" i="1"/>
  <c r="R546" i="1"/>
  <c r="T545" i="1"/>
  <c r="S545" i="1"/>
  <c r="R545" i="1"/>
  <c r="T544" i="1"/>
  <c r="S544" i="1"/>
  <c r="R544" i="1"/>
  <c r="T543" i="1"/>
  <c r="S543" i="1"/>
  <c r="R543" i="1"/>
  <c r="T542" i="1"/>
  <c r="S542" i="1"/>
  <c r="R542" i="1"/>
  <c r="T541" i="1"/>
  <c r="S541" i="1"/>
  <c r="R541" i="1"/>
  <c r="T540" i="1"/>
  <c r="S540" i="1"/>
  <c r="R540" i="1"/>
  <c r="T539" i="1"/>
  <c r="S539" i="1"/>
  <c r="R539" i="1"/>
  <c r="T538" i="1"/>
  <c r="S538" i="1"/>
  <c r="R538" i="1"/>
  <c r="T537" i="1"/>
  <c r="S537" i="1"/>
  <c r="R537" i="1"/>
  <c r="T536" i="1"/>
  <c r="S536" i="1"/>
  <c r="R536" i="1"/>
  <c r="T535" i="1"/>
  <c r="S535" i="1"/>
  <c r="R535" i="1"/>
  <c r="T534" i="1"/>
  <c r="S534" i="1"/>
  <c r="R534" i="1"/>
  <c r="T533" i="1"/>
  <c r="S533" i="1"/>
  <c r="R533" i="1"/>
  <c r="T532" i="1"/>
  <c r="S532" i="1"/>
  <c r="R532" i="1"/>
  <c r="T531" i="1"/>
  <c r="S531" i="1"/>
  <c r="R531" i="1"/>
  <c r="T530" i="1"/>
  <c r="S530" i="1"/>
  <c r="R530" i="1"/>
  <c r="T529" i="1"/>
  <c r="S529" i="1"/>
  <c r="R529" i="1"/>
  <c r="T528" i="1"/>
  <c r="S528" i="1"/>
  <c r="R528" i="1"/>
  <c r="T527" i="1"/>
  <c r="S527" i="1"/>
  <c r="R527" i="1"/>
  <c r="T526" i="1"/>
  <c r="S526" i="1"/>
  <c r="R526" i="1"/>
  <c r="T525" i="1"/>
  <c r="S525" i="1"/>
  <c r="R525" i="1"/>
  <c r="T524" i="1"/>
  <c r="S524" i="1"/>
  <c r="R524" i="1"/>
  <c r="T523" i="1"/>
  <c r="S523" i="1"/>
  <c r="R523" i="1"/>
  <c r="T522" i="1"/>
  <c r="S522" i="1"/>
  <c r="R522" i="1"/>
  <c r="T521" i="1"/>
  <c r="S521" i="1"/>
  <c r="R521" i="1"/>
  <c r="T520" i="1"/>
  <c r="S520" i="1"/>
  <c r="R520" i="1"/>
  <c r="T519" i="1"/>
  <c r="S519" i="1"/>
  <c r="R519" i="1"/>
  <c r="T518" i="1"/>
  <c r="S518" i="1"/>
  <c r="R518" i="1"/>
  <c r="T517" i="1"/>
  <c r="S517" i="1"/>
  <c r="R517" i="1"/>
  <c r="T516" i="1"/>
  <c r="S516" i="1"/>
  <c r="R516" i="1"/>
  <c r="T515" i="1"/>
  <c r="S515" i="1"/>
  <c r="R515" i="1"/>
  <c r="T514" i="1"/>
  <c r="S514" i="1"/>
  <c r="R514" i="1"/>
  <c r="T513" i="1"/>
  <c r="S513" i="1"/>
  <c r="R513" i="1"/>
  <c r="T512" i="1"/>
  <c r="S512" i="1"/>
  <c r="R512" i="1"/>
  <c r="T511" i="1"/>
  <c r="S511" i="1"/>
  <c r="R511" i="1"/>
  <c r="T510" i="1"/>
  <c r="S510" i="1"/>
  <c r="R510" i="1"/>
  <c r="T509" i="1"/>
  <c r="S509" i="1"/>
  <c r="R509" i="1"/>
  <c r="T508" i="1"/>
  <c r="S508" i="1"/>
  <c r="R508" i="1"/>
  <c r="T507" i="1"/>
  <c r="S507" i="1"/>
  <c r="R507" i="1"/>
  <c r="T506" i="1"/>
  <c r="S506" i="1"/>
  <c r="R506" i="1"/>
  <c r="T505" i="1"/>
  <c r="S505" i="1"/>
  <c r="R505" i="1"/>
  <c r="T504" i="1"/>
  <c r="S504" i="1"/>
  <c r="R504" i="1"/>
  <c r="T503" i="1"/>
  <c r="S503" i="1"/>
  <c r="R503" i="1"/>
  <c r="T502" i="1"/>
  <c r="S502" i="1"/>
  <c r="R502" i="1"/>
  <c r="T501" i="1"/>
  <c r="S501" i="1"/>
  <c r="R501" i="1"/>
  <c r="T500" i="1"/>
  <c r="S500" i="1"/>
  <c r="R500" i="1"/>
  <c r="T499" i="1"/>
  <c r="S499" i="1"/>
  <c r="R499" i="1"/>
  <c r="T498" i="1"/>
  <c r="S498" i="1"/>
  <c r="R498" i="1"/>
  <c r="T497" i="1"/>
  <c r="S497" i="1"/>
  <c r="R497" i="1"/>
  <c r="T496" i="1"/>
  <c r="S496" i="1"/>
  <c r="R496" i="1"/>
  <c r="T495" i="1"/>
  <c r="S495" i="1"/>
  <c r="R495" i="1"/>
  <c r="T494" i="1"/>
  <c r="S494" i="1"/>
  <c r="R494" i="1"/>
  <c r="T493" i="1"/>
  <c r="S493" i="1"/>
  <c r="R493" i="1"/>
  <c r="T492" i="1"/>
  <c r="S492" i="1"/>
  <c r="R492" i="1"/>
  <c r="T491" i="1"/>
  <c r="S491" i="1"/>
  <c r="R491" i="1"/>
  <c r="T490" i="1"/>
  <c r="S490" i="1"/>
  <c r="R490" i="1"/>
  <c r="T489" i="1"/>
  <c r="S489" i="1"/>
  <c r="R489" i="1"/>
  <c r="T488" i="1"/>
  <c r="S488" i="1"/>
  <c r="R488" i="1"/>
  <c r="T487" i="1"/>
  <c r="S487" i="1"/>
  <c r="R487" i="1"/>
  <c r="T486" i="1"/>
  <c r="S486" i="1"/>
  <c r="R486" i="1"/>
  <c r="T485" i="1"/>
  <c r="S485" i="1"/>
  <c r="R485" i="1"/>
  <c r="T484" i="1"/>
  <c r="S484" i="1"/>
  <c r="R484" i="1"/>
  <c r="T483" i="1"/>
  <c r="S483" i="1"/>
  <c r="R483" i="1"/>
  <c r="T482" i="1"/>
  <c r="S482" i="1"/>
  <c r="R482" i="1"/>
  <c r="T481" i="1"/>
  <c r="S481" i="1"/>
  <c r="R481" i="1"/>
  <c r="T480" i="1"/>
  <c r="S480" i="1"/>
  <c r="R480" i="1"/>
  <c r="T479" i="1"/>
  <c r="S479" i="1"/>
  <c r="R479" i="1"/>
  <c r="T478" i="1"/>
  <c r="S478" i="1"/>
  <c r="R478" i="1"/>
  <c r="T477" i="1"/>
  <c r="S477" i="1"/>
  <c r="R477" i="1"/>
  <c r="T476" i="1"/>
  <c r="S476" i="1"/>
  <c r="R476" i="1"/>
  <c r="T475" i="1"/>
  <c r="S475" i="1"/>
  <c r="R475" i="1"/>
  <c r="T474" i="1"/>
  <c r="S474" i="1"/>
  <c r="R474" i="1"/>
  <c r="T473" i="1"/>
  <c r="S473" i="1"/>
  <c r="R473" i="1"/>
  <c r="T472" i="1"/>
  <c r="S472" i="1"/>
  <c r="R472" i="1"/>
  <c r="T471" i="1"/>
  <c r="S471" i="1"/>
  <c r="R471" i="1"/>
  <c r="T470" i="1"/>
  <c r="S470" i="1"/>
  <c r="R470" i="1"/>
  <c r="T469" i="1"/>
  <c r="S469" i="1"/>
  <c r="R469" i="1"/>
  <c r="T468" i="1"/>
  <c r="S468" i="1"/>
  <c r="R468" i="1"/>
  <c r="T467" i="1"/>
  <c r="S467" i="1"/>
  <c r="R467" i="1"/>
  <c r="T466" i="1"/>
  <c r="S466" i="1"/>
  <c r="R466" i="1"/>
  <c r="T465" i="1"/>
  <c r="S465" i="1"/>
  <c r="R465" i="1"/>
  <c r="T464" i="1"/>
  <c r="S464" i="1"/>
  <c r="R464" i="1"/>
  <c r="T463" i="1"/>
  <c r="S463" i="1"/>
  <c r="R463" i="1"/>
  <c r="T462" i="1"/>
  <c r="S462" i="1"/>
  <c r="R462" i="1"/>
  <c r="T461" i="1"/>
  <c r="S461" i="1"/>
  <c r="R461" i="1"/>
  <c r="T460" i="1"/>
  <c r="S460" i="1"/>
  <c r="R460" i="1"/>
  <c r="T459" i="1"/>
  <c r="S459" i="1"/>
  <c r="R459" i="1"/>
  <c r="T458" i="1"/>
  <c r="S458" i="1"/>
  <c r="R458" i="1"/>
  <c r="T457" i="1"/>
  <c r="S457" i="1"/>
  <c r="R457" i="1"/>
  <c r="T456" i="1"/>
  <c r="S456" i="1"/>
  <c r="R456" i="1"/>
  <c r="T455" i="1"/>
  <c r="S455" i="1"/>
  <c r="R455" i="1"/>
  <c r="T454" i="1"/>
  <c r="S454" i="1"/>
  <c r="R454" i="1"/>
  <c r="T453" i="1"/>
  <c r="S453" i="1"/>
  <c r="R453" i="1"/>
  <c r="T452" i="1"/>
  <c r="S452" i="1"/>
  <c r="R452" i="1"/>
  <c r="T451" i="1"/>
  <c r="S451" i="1"/>
  <c r="R451" i="1"/>
  <c r="T450" i="1"/>
  <c r="S450" i="1"/>
  <c r="R450" i="1"/>
  <c r="T449" i="1"/>
  <c r="S449" i="1"/>
  <c r="R449" i="1"/>
  <c r="T448" i="1"/>
  <c r="S448" i="1"/>
  <c r="R448" i="1"/>
  <c r="T447" i="1"/>
  <c r="S447" i="1"/>
  <c r="R447" i="1"/>
  <c r="T446" i="1"/>
  <c r="S446" i="1"/>
  <c r="R446" i="1"/>
  <c r="T445" i="1"/>
  <c r="S445" i="1"/>
  <c r="R445" i="1"/>
  <c r="T444" i="1"/>
  <c r="S444" i="1"/>
  <c r="R444" i="1"/>
  <c r="T443" i="1"/>
  <c r="S443" i="1"/>
  <c r="R443" i="1"/>
  <c r="T442" i="1"/>
  <c r="S442" i="1"/>
  <c r="R442" i="1"/>
  <c r="T441" i="1"/>
  <c r="S441" i="1"/>
  <c r="R441" i="1"/>
  <c r="T440" i="1"/>
  <c r="S440" i="1"/>
  <c r="R440" i="1"/>
  <c r="T439" i="1"/>
  <c r="S439" i="1"/>
  <c r="R439" i="1"/>
  <c r="T438" i="1"/>
  <c r="S438" i="1"/>
  <c r="R438" i="1"/>
  <c r="T437" i="1"/>
  <c r="S437" i="1"/>
  <c r="R437" i="1"/>
  <c r="T436" i="1"/>
  <c r="S436" i="1"/>
  <c r="R436" i="1"/>
  <c r="T435" i="1"/>
  <c r="S435" i="1"/>
  <c r="R435" i="1"/>
  <c r="T434" i="1"/>
  <c r="S434" i="1"/>
  <c r="R434" i="1"/>
  <c r="T433" i="1"/>
  <c r="S433" i="1"/>
  <c r="R433" i="1"/>
  <c r="T432" i="1"/>
  <c r="S432" i="1"/>
  <c r="R432" i="1"/>
  <c r="T431" i="1"/>
  <c r="S431" i="1"/>
  <c r="R431" i="1"/>
  <c r="T430" i="1"/>
  <c r="S430" i="1"/>
  <c r="R430" i="1"/>
  <c r="T429" i="1"/>
  <c r="S429" i="1"/>
  <c r="R429" i="1"/>
  <c r="T428" i="1"/>
  <c r="S428" i="1"/>
  <c r="R428" i="1"/>
  <c r="T427" i="1"/>
  <c r="S427" i="1"/>
  <c r="R427" i="1"/>
  <c r="T426" i="1"/>
  <c r="S426" i="1"/>
  <c r="R426" i="1"/>
  <c r="T425" i="1"/>
  <c r="S425" i="1"/>
  <c r="R425" i="1"/>
  <c r="T424" i="1"/>
  <c r="S424" i="1"/>
  <c r="R424" i="1"/>
  <c r="T423" i="1"/>
  <c r="S423" i="1"/>
  <c r="R423" i="1"/>
  <c r="T422" i="1"/>
  <c r="S422" i="1"/>
  <c r="R422" i="1"/>
  <c r="T421" i="1"/>
  <c r="S421" i="1"/>
  <c r="R421" i="1"/>
  <c r="T420" i="1"/>
  <c r="S420" i="1"/>
  <c r="R420" i="1"/>
  <c r="T419" i="1"/>
  <c r="S419" i="1"/>
  <c r="R419" i="1"/>
  <c r="T418" i="1"/>
  <c r="S418" i="1"/>
  <c r="R418" i="1"/>
  <c r="T417" i="1"/>
  <c r="S417" i="1"/>
  <c r="R417" i="1"/>
  <c r="T416" i="1"/>
  <c r="S416" i="1"/>
  <c r="R416" i="1"/>
  <c r="T415" i="1"/>
  <c r="S415" i="1"/>
  <c r="R415" i="1"/>
  <c r="T414" i="1"/>
  <c r="S414" i="1"/>
  <c r="R414" i="1"/>
  <c r="T413" i="1"/>
  <c r="S413" i="1"/>
  <c r="R413" i="1"/>
  <c r="T412" i="1"/>
  <c r="S412" i="1"/>
  <c r="R412" i="1"/>
  <c r="T411" i="1"/>
  <c r="S411" i="1"/>
  <c r="R411" i="1"/>
  <c r="T410" i="1"/>
  <c r="S410" i="1"/>
  <c r="R410" i="1"/>
  <c r="T409" i="1"/>
  <c r="S409" i="1"/>
  <c r="R409" i="1"/>
  <c r="T408" i="1"/>
  <c r="S408" i="1"/>
  <c r="R408" i="1"/>
  <c r="T407" i="1"/>
  <c r="S407" i="1"/>
  <c r="R407" i="1"/>
  <c r="T406" i="1"/>
  <c r="S406" i="1"/>
  <c r="R406" i="1"/>
  <c r="T405" i="1"/>
  <c r="S405" i="1"/>
  <c r="R405" i="1"/>
  <c r="T404" i="1"/>
  <c r="S404" i="1"/>
  <c r="R404" i="1"/>
  <c r="T403" i="1"/>
  <c r="S403" i="1"/>
  <c r="R403" i="1"/>
  <c r="T402" i="1"/>
  <c r="S402" i="1"/>
  <c r="R402" i="1"/>
  <c r="T401" i="1"/>
  <c r="S401" i="1"/>
  <c r="R401" i="1"/>
  <c r="T400" i="1"/>
  <c r="S400" i="1"/>
  <c r="R400" i="1"/>
  <c r="T399" i="1"/>
  <c r="S399" i="1"/>
  <c r="R399" i="1"/>
  <c r="T398" i="1"/>
  <c r="S398" i="1"/>
  <c r="R398" i="1"/>
  <c r="T397" i="1"/>
  <c r="S397" i="1"/>
  <c r="R397" i="1"/>
  <c r="T396" i="1"/>
  <c r="S396" i="1"/>
  <c r="R396" i="1"/>
  <c r="T395" i="1"/>
  <c r="S395" i="1"/>
  <c r="R395" i="1"/>
  <c r="T394" i="1"/>
  <c r="S394" i="1"/>
  <c r="R394" i="1"/>
  <c r="T393" i="1"/>
  <c r="S393" i="1"/>
  <c r="R393" i="1"/>
  <c r="T392" i="1"/>
  <c r="S392" i="1"/>
  <c r="R392" i="1"/>
  <c r="T391" i="1"/>
  <c r="S391" i="1"/>
  <c r="R391" i="1"/>
  <c r="T390" i="1"/>
  <c r="S390" i="1"/>
  <c r="R390" i="1"/>
  <c r="T389" i="1"/>
  <c r="S389" i="1"/>
  <c r="R389" i="1"/>
  <c r="T388" i="1"/>
  <c r="S388" i="1"/>
  <c r="R388" i="1"/>
  <c r="T387" i="1"/>
  <c r="S387" i="1"/>
  <c r="R387" i="1"/>
  <c r="T386" i="1"/>
  <c r="S386" i="1"/>
  <c r="R386" i="1"/>
  <c r="T385" i="1"/>
  <c r="S385" i="1"/>
  <c r="R385" i="1"/>
  <c r="T384" i="1"/>
  <c r="S384" i="1"/>
  <c r="R384" i="1"/>
  <c r="T383" i="1"/>
  <c r="S383" i="1"/>
  <c r="R383" i="1"/>
  <c r="T382" i="1"/>
  <c r="S382" i="1"/>
  <c r="R382" i="1"/>
  <c r="T381" i="1"/>
  <c r="S381" i="1"/>
  <c r="R381" i="1"/>
  <c r="T380" i="1"/>
  <c r="S380" i="1"/>
  <c r="R380" i="1"/>
  <c r="T379" i="1"/>
  <c r="S379" i="1"/>
  <c r="R379" i="1"/>
  <c r="T378" i="1"/>
  <c r="S378" i="1"/>
  <c r="R378" i="1"/>
  <c r="T377" i="1"/>
  <c r="S377" i="1"/>
  <c r="R377" i="1"/>
  <c r="T376" i="1"/>
  <c r="S376" i="1"/>
  <c r="R376" i="1"/>
  <c r="T375" i="1"/>
  <c r="S375" i="1"/>
  <c r="R375" i="1"/>
  <c r="T374" i="1"/>
  <c r="S374" i="1"/>
  <c r="R374" i="1"/>
  <c r="T373" i="1"/>
  <c r="S373" i="1"/>
  <c r="R373" i="1"/>
  <c r="T372" i="1"/>
  <c r="S372" i="1"/>
  <c r="R372" i="1"/>
  <c r="T371" i="1"/>
  <c r="S371" i="1"/>
  <c r="R371" i="1"/>
  <c r="T370" i="1"/>
  <c r="S370" i="1"/>
  <c r="R370" i="1"/>
  <c r="T369" i="1"/>
  <c r="S369" i="1"/>
  <c r="R369" i="1"/>
  <c r="T368" i="1"/>
  <c r="S368" i="1"/>
  <c r="R368" i="1"/>
  <c r="T367" i="1"/>
  <c r="S367" i="1"/>
  <c r="R367" i="1"/>
  <c r="T366" i="1"/>
  <c r="S366" i="1"/>
  <c r="R366" i="1"/>
  <c r="T365" i="1"/>
  <c r="S365" i="1"/>
  <c r="R365" i="1"/>
  <c r="T364" i="1"/>
  <c r="S364" i="1"/>
  <c r="R364" i="1"/>
  <c r="T363" i="1"/>
  <c r="S363" i="1"/>
  <c r="R363" i="1"/>
  <c r="T362" i="1"/>
  <c r="S362" i="1"/>
  <c r="R362" i="1"/>
  <c r="T361" i="1"/>
  <c r="S361" i="1"/>
  <c r="R361" i="1"/>
  <c r="T360" i="1"/>
  <c r="S360" i="1"/>
  <c r="R360" i="1"/>
  <c r="T359" i="1"/>
  <c r="S359" i="1"/>
  <c r="R359" i="1"/>
  <c r="T358" i="1"/>
  <c r="S358" i="1"/>
  <c r="R358" i="1"/>
  <c r="T357" i="1"/>
  <c r="S357" i="1"/>
  <c r="R357" i="1"/>
  <c r="T356" i="1"/>
  <c r="S356" i="1"/>
  <c r="R356" i="1"/>
  <c r="T355" i="1"/>
  <c r="S355" i="1"/>
  <c r="R355" i="1"/>
  <c r="T354" i="1"/>
  <c r="S354" i="1"/>
  <c r="R354" i="1"/>
  <c r="T353" i="1"/>
  <c r="S353" i="1"/>
  <c r="R353" i="1"/>
  <c r="T352" i="1"/>
  <c r="S352" i="1"/>
  <c r="R352" i="1"/>
  <c r="T351" i="1"/>
  <c r="S351" i="1"/>
  <c r="R351" i="1"/>
  <c r="T350" i="1"/>
  <c r="S350" i="1"/>
  <c r="R350" i="1"/>
  <c r="T349" i="1"/>
  <c r="S349" i="1"/>
  <c r="R349" i="1"/>
  <c r="T348" i="1"/>
  <c r="S348" i="1"/>
  <c r="R348" i="1"/>
  <c r="T347" i="1"/>
  <c r="S347" i="1"/>
  <c r="R347" i="1"/>
  <c r="T346" i="1"/>
  <c r="S346" i="1"/>
  <c r="R346" i="1"/>
  <c r="T345" i="1"/>
  <c r="S345" i="1"/>
  <c r="R345" i="1"/>
  <c r="T344" i="1"/>
  <c r="S344" i="1"/>
  <c r="R344" i="1"/>
  <c r="T343" i="1"/>
  <c r="S343" i="1"/>
  <c r="R343" i="1"/>
  <c r="T342" i="1"/>
  <c r="S342" i="1"/>
  <c r="R342" i="1"/>
  <c r="T341" i="1"/>
  <c r="S341" i="1"/>
  <c r="R341" i="1"/>
  <c r="T340" i="1"/>
  <c r="S340" i="1"/>
  <c r="R340" i="1"/>
  <c r="T339" i="1"/>
  <c r="S339" i="1"/>
  <c r="R339" i="1"/>
  <c r="T338" i="1"/>
  <c r="S338" i="1"/>
  <c r="R338" i="1"/>
  <c r="T337" i="1"/>
  <c r="S337" i="1"/>
  <c r="R337" i="1"/>
  <c r="T336" i="1"/>
  <c r="S336" i="1"/>
  <c r="R336" i="1"/>
  <c r="T335" i="1"/>
  <c r="S335" i="1"/>
  <c r="R335" i="1"/>
  <c r="T334" i="1"/>
  <c r="S334" i="1"/>
  <c r="R334" i="1"/>
  <c r="T333" i="1"/>
  <c r="S333" i="1"/>
  <c r="R333" i="1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T314" i="1"/>
  <c r="S314" i="1"/>
  <c r="R314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T309" i="1"/>
  <c r="S309" i="1"/>
  <c r="R309" i="1"/>
  <c r="T308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T302" i="1"/>
  <c r="S302" i="1"/>
  <c r="R302" i="1"/>
  <c r="T301" i="1"/>
  <c r="S301" i="1"/>
  <c r="R301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T296" i="1"/>
  <c r="S296" i="1"/>
  <c r="R296" i="1"/>
  <c r="T295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T276" i="1"/>
  <c r="S276" i="1"/>
  <c r="R276" i="1"/>
  <c r="T275" i="1"/>
  <c r="S275" i="1"/>
  <c r="R275" i="1"/>
  <c r="T274" i="1"/>
  <c r="S274" i="1"/>
  <c r="R274" i="1"/>
  <c r="T273" i="1"/>
  <c r="S273" i="1"/>
  <c r="R273" i="1"/>
  <c r="T272" i="1"/>
  <c r="S272" i="1"/>
  <c r="R272" i="1"/>
  <c r="T271" i="1"/>
  <c r="S271" i="1"/>
  <c r="R271" i="1"/>
  <c r="T270" i="1"/>
  <c r="S270" i="1"/>
  <c r="R270" i="1"/>
  <c r="T269" i="1"/>
  <c r="S269" i="1"/>
  <c r="R269" i="1"/>
  <c r="T268" i="1"/>
  <c r="S268" i="1"/>
  <c r="R268" i="1"/>
  <c r="T267" i="1"/>
  <c r="S267" i="1"/>
  <c r="R267" i="1"/>
  <c r="T266" i="1"/>
  <c r="S266" i="1"/>
  <c r="R266" i="1"/>
  <c r="T265" i="1"/>
  <c r="S265" i="1"/>
  <c r="R265" i="1"/>
  <c r="T264" i="1"/>
  <c r="S264" i="1"/>
  <c r="R264" i="1"/>
  <c r="T263" i="1"/>
  <c r="S263" i="1"/>
  <c r="R263" i="1"/>
  <c r="T262" i="1"/>
  <c r="S262" i="1"/>
  <c r="R262" i="1"/>
  <c r="T261" i="1"/>
  <c r="S261" i="1"/>
  <c r="R261" i="1"/>
  <c r="T260" i="1"/>
  <c r="S260" i="1"/>
  <c r="R260" i="1"/>
  <c r="T259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T254" i="1"/>
  <c r="S254" i="1"/>
  <c r="R254" i="1"/>
  <c r="T253" i="1"/>
  <c r="S253" i="1"/>
  <c r="R253" i="1"/>
  <c r="T252" i="1"/>
  <c r="S252" i="1"/>
  <c r="R252" i="1"/>
  <c r="T251" i="1"/>
  <c r="S251" i="1"/>
  <c r="R251" i="1"/>
  <c r="T250" i="1"/>
  <c r="S250" i="1"/>
  <c r="R250" i="1"/>
  <c r="T249" i="1"/>
  <c r="S249" i="1"/>
  <c r="R249" i="1"/>
  <c r="T248" i="1"/>
  <c r="S248" i="1"/>
  <c r="R248" i="1"/>
  <c r="T247" i="1"/>
  <c r="S247" i="1"/>
  <c r="R247" i="1"/>
  <c r="T246" i="1"/>
  <c r="S246" i="1"/>
  <c r="R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T238" i="1"/>
  <c r="S238" i="1"/>
  <c r="R238" i="1"/>
  <c r="T237" i="1"/>
  <c r="S237" i="1"/>
  <c r="R237" i="1"/>
  <c r="T236" i="1"/>
  <c r="S236" i="1"/>
  <c r="R236" i="1"/>
  <c r="T235" i="1"/>
  <c r="S235" i="1"/>
  <c r="R235" i="1"/>
  <c r="T234" i="1"/>
  <c r="S234" i="1"/>
  <c r="R234" i="1"/>
  <c r="T233" i="1"/>
  <c r="S233" i="1"/>
  <c r="R233" i="1"/>
  <c r="T232" i="1"/>
  <c r="S232" i="1"/>
  <c r="R232" i="1"/>
  <c r="T231" i="1"/>
  <c r="S231" i="1"/>
  <c r="R231" i="1"/>
  <c r="T230" i="1"/>
  <c r="S230" i="1"/>
  <c r="R230" i="1"/>
  <c r="T229" i="1"/>
  <c r="S229" i="1"/>
  <c r="R229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24" i="1"/>
  <c r="S224" i="1"/>
  <c r="R224" i="1"/>
  <c r="T223" i="1"/>
  <c r="S223" i="1"/>
  <c r="R223" i="1"/>
  <c r="T222" i="1"/>
  <c r="S222" i="1"/>
  <c r="R222" i="1"/>
  <c r="T221" i="1"/>
  <c r="S221" i="1"/>
  <c r="R221" i="1"/>
  <c r="T220" i="1"/>
  <c r="S220" i="1"/>
  <c r="R220" i="1"/>
  <c r="T219" i="1"/>
  <c r="S219" i="1"/>
  <c r="R219" i="1"/>
  <c r="T218" i="1"/>
  <c r="S218" i="1"/>
  <c r="R218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213" i="1"/>
  <c r="S213" i="1"/>
  <c r="R213" i="1"/>
  <c r="T212" i="1"/>
  <c r="S212" i="1"/>
  <c r="R212" i="1"/>
  <c r="T211" i="1"/>
  <c r="S211" i="1"/>
  <c r="R211" i="1"/>
  <c r="T210" i="1"/>
  <c r="S210" i="1"/>
  <c r="R210" i="1"/>
  <c r="T209" i="1"/>
  <c r="S209" i="1"/>
  <c r="R209" i="1"/>
  <c r="T208" i="1"/>
  <c r="S208" i="1"/>
  <c r="R208" i="1"/>
  <c r="T207" i="1"/>
  <c r="S207" i="1"/>
  <c r="R207" i="1"/>
  <c r="T206" i="1"/>
  <c r="S206" i="1"/>
  <c r="R206" i="1"/>
  <c r="T205" i="1"/>
  <c r="S205" i="1"/>
  <c r="R205" i="1"/>
  <c r="T204" i="1"/>
  <c r="S204" i="1"/>
  <c r="R204" i="1"/>
  <c r="T203" i="1"/>
  <c r="S203" i="1"/>
  <c r="R203" i="1"/>
  <c r="T202" i="1"/>
  <c r="S202" i="1"/>
  <c r="R202" i="1"/>
  <c r="T201" i="1"/>
  <c r="S201" i="1"/>
  <c r="R201" i="1"/>
  <c r="T200" i="1"/>
  <c r="S200" i="1"/>
  <c r="R200" i="1"/>
  <c r="T199" i="1"/>
  <c r="S199" i="1"/>
  <c r="R199" i="1"/>
  <c r="T198" i="1"/>
  <c r="S198" i="1"/>
  <c r="R198" i="1"/>
  <c r="T197" i="1"/>
  <c r="S197" i="1"/>
  <c r="R197" i="1"/>
  <c r="T196" i="1"/>
  <c r="S196" i="1"/>
  <c r="R196" i="1"/>
  <c r="T195" i="1"/>
  <c r="S195" i="1"/>
  <c r="R195" i="1"/>
  <c r="T194" i="1"/>
  <c r="S194" i="1"/>
  <c r="R194" i="1"/>
  <c r="T193" i="1"/>
  <c r="S193" i="1"/>
  <c r="R193" i="1"/>
  <c r="T192" i="1"/>
  <c r="S192" i="1"/>
  <c r="R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T182" i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T173" i="1"/>
  <c r="S173" i="1"/>
  <c r="R173" i="1"/>
  <c r="T172" i="1"/>
  <c r="S172" i="1"/>
  <c r="R172" i="1"/>
  <c r="T171" i="1"/>
  <c r="S171" i="1"/>
  <c r="R171" i="1"/>
  <c r="T170" i="1"/>
  <c r="S170" i="1"/>
  <c r="R170" i="1"/>
  <c r="T169" i="1"/>
  <c r="S169" i="1"/>
  <c r="R169" i="1"/>
  <c r="T168" i="1"/>
  <c r="S168" i="1"/>
  <c r="R168" i="1"/>
  <c r="T167" i="1"/>
  <c r="S167" i="1"/>
  <c r="R167" i="1"/>
  <c r="T166" i="1"/>
  <c r="S166" i="1"/>
  <c r="R166" i="1"/>
  <c r="T165" i="1"/>
  <c r="S165" i="1"/>
  <c r="R165" i="1"/>
  <c r="T164" i="1"/>
  <c r="S164" i="1"/>
  <c r="R164" i="1"/>
  <c r="T163" i="1"/>
  <c r="S163" i="1"/>
  <c r="R163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T158" i="1"/>
  <c r="S158" i="1"/>
  <c r="R158" i="1"/>
  <c r="T157" i="1"/>
  <c r="S157" i="1"/>
  <c r="R157" i="1"/>
  <c r="T156" i="1"/>
  <c r="S156" i="1"/>
  <c r="R156" i="1"/>
  <c r="T155" i="1"/>
  <c r="S155" i="1"/>
  <c r="R155" i="1"/>
  <c r="T154" i="1"/>
  <c r="S154" i="1"/>
  <c r="R154" i="1"/>
  <c r="T153" i="1"/>
  <c r="S153" i="1"/>
  <c r="R153" i="1"/>
  <c r="T152" i="1"/>
  <c r="S152" i="1"/>
  <c r="R152" i="1"/>
  <c r="T151" i="1"/>
  <c r="S151" i="1"/>
  <c r="R151" i="1"/>
  <c r="T150" i="1"/>
  <c r="S150" i="1"/>
  <c r="R150" i="1"/>
  <c r="T149" i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T136" i="1"/>
  <c r="S136" i="1"/>
  <c r="R136" i="1"/>
  <c r="T135" i="1"/>
  <c r="S135" i="1"/>
  <c r="R135" i="1"/>
  <c r="T134" i="1"/>
  <c r="S134" i="1"/>
  <c r="R134" i="1"/>
  <c r="T133" i="1"/>
  <c r="S133" i="1"/>
  <c r="R133" i="1"/>
  <c r="T132" i="1"/>
  <c r="S132" i="1"/>
  <c r="R132" i="1"/>
  <c r="T131" i="1"/>
  <c r="S131" i="1"/>
  <c r="R131" i="1"/>
  <c r="T130" i="1"/>
  <c r="S130" i="1"/>
  <c r="R130" i="1"/>
  <c r="T129" i="1"/>
  <c r="S129" i="1"/>
  <c r="R129" i="1"/>
  <c r="T128" i="1"/>
  <c r="S128" i="1"/>
  <c r="R128" i="1"/>
  <c r="T127" i="1"/>
  <c r="S127" i="1"/>
  <c r="R127" i="1"/>
  <c r="T126" i="1"/>
  <c r="S126" i="1"/>
  <c r="R126" i="1"/>
  <c r="T125" i="1"/>
  <c r="S125" i="1"/>
  <c r="R125" i="1"/>
  <c r="T124" i="1"/>
  <c r="S124" i="1"/>
  <c r="R124" i="1"/>
  <c r="T123" i="1"/>
  <c r="S123" i="1"/>
  <c r="R123" i="1"/>
  <c r="T122" i="1"/>
  <c r="S122" i="1"/>
  <c r="R122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1423" i="1"/>
  <c r="S1423" i="1"/>
  <c r="R1423" i="1"/>
  <c r="T1422" i="1"/>
  <c r="S1422" i="1"/>
  <c r="R1422" i="1"/>
  <c r="P1421" i="1"/>
  <c r="O1421" i="1"/>
  <c r="L1421" i="1"/>
  <c r="K1421" i="1"/>
  <c r="J1421" i="1"/>
  <c r="P8" i="2"/>
  <c r="L8" i="1"/>
  <c r="L7" i="1"/>
  <c r="N8" i="1"/>
  <c r="O8" i="1"/>
  <c r="O7" i="1"/>
  <c r="P8" i="1"/>
  <c r="J8" i="1"/>
  <c r="J7" i="1"/>
  <c r="K8" i="1"/>
  <c r="K7" i="1"/>
  <c r="R1421" i="1"/>
  <c r="T1421" i="1"/>
  <c r="R8" i="2"/>
  <c r="R7" i="2"/>
  <c r="N8" i="2"/>
  <c r="T1370" i="2"/>
  <c r="Q8" i="2"/>
  <c r="Q7" i="2"/>
  <c r="U1370" i="2"/>
  <c r="T9" i="2"/>
  <c r="U9" i="2"/>
  <c r="L8" i="2"/>
  <c r="L7" i="2"/>
  <c r="V9" i="2"/>
  <c r="M8" i="2"/>
  <c r="M7" i="2"/>
  <c r="T9" i="1"/>
  <c r="S9" i="1"/>
  <c r="R9" i="1"/>
  <c r="S1421" i="1"/>
  <c r="T8" i="1"/>
  <c r="P7" i="1"/>
  <c r="T7" i="1"/>
  <c r="S8" i="1"/>
  <c r="R8" i="1"/>
  <c r="S7" i="1"/>
  <c r="U7" i="2"/>
  <c r="N7" i="1"/>
  <c r="R7" i="1"/>
  <c r="N7" i="2"/>
  <c r="V7" i="2"/>
  <c r="V8" i="2"/>
  <c r="P7" i="2"/>
  <c r="T7" i="2"/>
  <c r="T8" i="2"/>
  <c r="U8" i="2"/>
</calcChain>
</file>

<file path=xl/sharedStrings.xml><?xml version="1.0" encoding="utf-8"?>
<sst xmlns="http://schemas.openxmlformats.org/spreadsheetml/2006/main" count="3946" uniqueCount="2536">
  <si>
    <t>Ramos Autónomos</t>
  </si>
  <si>
    <t>Poder Legislativo</t>
  </si>
  <si>
    <t>Sector central</t>
  </si>
  <si>
    <t>H. Cámara de Diputados</t>
  </si>
  <si>
    <t>Auditoría Superior de la Federación</t>
  </si>
  <si>
    <t>H. Cámara de Senadores</t>
  </si>
  <si>
    <t>Poder Judicial</t>
  </si>
  <si>
    <t>Suprema Corte de Justicia de la Nación</t>
  </si>
  <si>
    <t>Consejo de la Judicatura Federal</t>
  </si>
  <si>
    <t>Sala Superior</t>
  </si>
  <si>
    <t>Salas Regionales</t>
  </si>
  <si>
    <t>Instituto Nacional Electoral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</si>
  <si>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</si>
  <si>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</si>
  <si>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</si>
  <si>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</si>
  <si>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</si>
  <si>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</si>
  <si>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</si>
  <si>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</si>
  <si>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</si>
  <si>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Centro para el Desarrollo Democrático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</si>
  <si>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</si>
  <si>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</si>
  <si>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</si>
  <si>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</t>
  </si>
  <si>
    <t>Dirección Ejecutiva de Capacitación Electoral y Educación Cívica</t>
  </si>
  <si>
    <t>Dirección Ejecutiva de Administración</t>
  </si>
  <si>
    <t>Servicios de Información y Documentación</t>
  </si>
  <si>
    <t>Unidad de Fiscalización de los Recursos de los Partidos Políticos</t>
  </si>
  <si>
    <t>Unidad Técnica de Planeación</t>
  </si>
  <si>
    <t>Juntas Locales</t>
  </si>
  <si>
    <t>Juntas Distritales</t>
  </si>
  <si>
    <t>Comisión Nacional de los Derechos Humanos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</si>
  <si>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</si>
  <si>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</si>
  <si>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</si>
  <si>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</si>
  <si>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</si>
  <si>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</si>
  <si>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Coordinación General de Comunicación y Proyectos</t>
  </si>
  <si>
    <t>Centro Nacional de Derechos Humanos</t>
  </si>
  <si>
    <t>Dirección General de Quejas y Orientación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</si>
  <si>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</si>
  <si>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</si>
  <si>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</si>
  <si>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</si>
  <si>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</si>
  <si>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</si>
  <si>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</si>
  <si>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</si>
  <si>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Comisión Federal de Competencia Económica</t>
  </si>
  <si>
    <t>Presidente de la Comisión Federal de Competencia Económica</t>
  </si>
  <si>
    <t>Pleno de la Comisión Federal de Competencia Económica</t>
  </si>
  <si>
    <t>Secretario Ejecutivo de la Comisión Federal de Competencia Económica</t>
  </si>
  <si>
    <t>Contraloría Interna de la Comisión Federal de Competencia Económica</t>
  </si>
  <si>
    <t>Instituto Nacional para la Evaluación de la Educación</t>
  </si>
  <si>
    <t>Unidad de Normatividad y Política Educativa</t>
  </si>
  <si>
    <t>Unidad de Evaluación del Sistema Educativo Nacional</t>
  </si>
  <si>
    <t>Unidad de Información y Fomento de la Cultura de la Evaluación</t>
  </si>
  <si>
    <t>Unidad de Planeación, Coordinación y Comunicación Social</t>
  </si>
  <si>
    <t>Unidad de Administración</t>
  </si>
  <si>
    <t>Contraloría Interna</t>
  </si>
  <si>
    <t>Instituto Federal de Telecomunicaciones</t>
  </si>
  <si>
    <t>Coordinación General de Comunicación Social</t>
  </si>
  <si>
    <t>Coordinación General de Administración</t>
  </si>
  <si>
    <t>Coordinación General de Organización y Tecnologías de la Información</t>
  </si>
  <si>
    <t>Unidad de Política Regulatoria</t>
  </si>
  <si>
    <t>Unidad de Servicios a la Industria</t>
  </si>
  <si>
    <t>Unidad de Supervisión y Verificación</t>
  </si>
  <si>
    <t>Unidad de Sistemas de Radio y Televisión</t>
  </si>
  <si>
    <t>Unidad de Asuntos Jurídicos</t>
  </si>
  <si>
    <t>Unidad de Competencia Económica</t>
  </si>
  <si>
    <t>Secretaría General</t>
  </si>
  <si>
    <t>Dirección General de Administración</t>
  </si>
  <si>
    <t>Secretaría de Acceso a la Información</t>
  </si>
  <si>
    <t>Secretaría de Protección de Datos Personales</t>
  </si>
  <si>
    <t>INEG</t>
  </si>
  <si>
    <t>Información Nacional Estadística y Geográfica</t>
  </si>
  <si>
    <t>Instituto Nacional de Estadística y Geografía</t>
  </si>
  <si>
    <t>Tribunal Federal de Justicia Fiscal y Administrativa</t>
  </si>
  <si>
    <t>Tribunal Federal de Justicia Fiscal y Administrativa con sede en el Distrito Federal</t>
  </si>
  <si>
    <t>Sala Regional del Noroeste II, con sede en Ciudad Obregón, Son.</t>
  </si>
  <si>
    <t>Primera Sala Regional del Norte Centro II, con sede en Torreón, Coah.</t>
  </si>
  <si>
    <t>Primera Sala Regional del Noreste, con sede en Garza García, N. L.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</si>
  <si>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</si>
  <si>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</si>
  <si>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</si>
  <si>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Tercera Sala Regional del Noreste, con sede en la Ciudad de Monterrey, Estado de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</si>
  <si>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</si>
  <si>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</si>
  <si>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</si>
  <si>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Hidalgo-México, con sede en Tlalnepantla, Méx.</t>
  </si>
  <si>
    <t>Sala Regional del Pacífico-Centro, con sede en la ciudad de Morelia, Estado de Michoacán</t>
  </si>
  <si>
    <t>Segunda Sala Regional Hidalgo-México, con sede en Tlalnepantla, Méx.</t>
  </si>
  <si>
    <t>Sala Regional del Centro II, con sede en Querétaro, Qro.</t>
  </si>
  <si>
    <t>Segunda Sala Regional del Noreste, con sede en Monterrey, N. L.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</si>
  <si>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</si>
  <si>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</si>
  <si>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</si>
  <si>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 Oriente, con sede en Puebla, Pue.</t>
  </si>
  <si>
    <t>Segunda Sala Regional del Golfo, con sede en la ciudad de Jalapa, Estado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</si>
  <si>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</si>
  <si>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</si>
  <si>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</si>
  <si>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</si>
  <si>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</si>
  <si>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</si>
  <si>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Hidalgo-México, con sede en Tlalnepantla, Méx.</t>
  </si>
  <si>
    <t>Sala Regional del Golfo Norte, con sede en Ciudad Victoria, Tamps.</t>
  </si>
  <si>
    <t>Sala Regional Chiapas-Tabasco, con sede en Tuxtla Gutiérrez, Chiapas</t>
  </si>
  <si>
    <t>Sala Regional del Caribe, con sede en Cancún, Quintana Roo</t>
  </si>
  <si>
    <t>Tercera Sala Regional del Norte-Centro II, con sede en la ciudad de Torreón, Estado de Coahuila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</si>
  <si>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</si>
  <si>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</si>
  <si>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</si>
  <si>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</si>
  <si>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</si>
  <si>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Ramos Administrativos</t>
  </si>
  <si>
    <t>Oficina de la Presidencia de la República</t>
  </si>
  <si>
    <t>Secretaría Particular del Presidente</t>
  </si>
  <si>
    <t>Coordinación de Opinión Pública</t>
  </si>
  <si>
    <t>Coordinación de Comunicación Social</t>
  </si>
  <si>
    <t>Secretaría Técnica del Gabinete</t>
  </si>
  <si>
    <t>Coordinación de Asesores del Presidente</t>
  </si>
  <si>
    <t xml:space="preserve">Jefatura de la Oficina de la Presidencia </t>
  </si>
  <si>
    <t>Coordinación de Estrategia y Mensaje Gubernamental</t>
  </si>
  <si>
    <t>Conservaduría de Palacio Nacional</t>
  </si>
  <si>
    <t>Secretaría Técnica del Consejo de Seguridad Nacional</t>
  </si>
  <si>
    <t>Coordinación de Vinculación</t>
  </si>
  <si>
    <t>Coordinación de Estrategia Digital Nacional</t>
  </si>
  <si>
    <t>Coordinación de Crónica Presidencial</t>
  </si>
  <si>
    <t>Coordinación de Ciencia, Tecnología e Innovación</t>
  </si>
  <si>
    <t>Estado Mayor Presidencial</t>
  </si>
  <si>
    <t>Coordinación General de Transportes Aéreos Presidenciales</t>
  </si>
  <si>
    <t>Gobernación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</si>
  <si>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</si>
  <si>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</si>
  <si>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</si>
  <si>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</si>
  <si>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</si>
  <si>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</si>
  <si>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</si>
  <si>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</si>
  <si>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</si>
  <si>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</si>
  <si>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</si>
  <si>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</si>
  <si>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</si>
  <si>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</si>
  <si>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</si>
  <si>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</si>
  <si>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</si>
  <si>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</si>
  <si>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</si>
  <si>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</si>
  <si>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</si>
  <si>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</si>
  <si>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</si>
  <si>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</si>
  <si>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</si>
  <si>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</si>
  <si>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</si>
  <si>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</si>
  <si>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</si>
  <si>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</si>
  <si>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</si>
  <si>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</si>
  <si>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</si>
  <si>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</si>
  <si>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</si>
  <si>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</si>
  <si>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</si>
  <si>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</si>
  <si>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</si>
  <si>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</si>
  <si>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</si>
  <si>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</si>
  <si>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</si>
  <si>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</si>
  <si>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</si>
  <si>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</si>
  <si>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</si>
  <si>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</si>
  <si>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</si>
  <si>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</si>
  <si>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</si>
  <si>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</si>
  <si>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</si>
  <si>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</si>
  <si>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</si>
  <si>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</si>
  <si>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</si>
  <si>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</si>
  <si>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</si>
  <si>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</si>
  <si>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</si>
  <si>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</si>
  <si>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</si>
  <si>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</si>
  <si>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</si>
  <si>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</si>
  <si>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</si>
  <si>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</si>
  <si>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</si>
  <si>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</si>
  <si>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</si>
  <si>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</si>
  <si>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</si>
  <si>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</si>
  <si>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</si>
  <si>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</si>
  <si>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</si>
  <si>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Instituto Nacional de Migración</t>
  </si>
  <si>
    <t>L00</t>
  </si>
  <si>
    <t>Policía Federal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</si>
  <si>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</si>
  <si>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</si>
  <si>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</si>
  <si>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</si>
  <si>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</si>
  <si>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</t>
  </si>
  <si>
    <t>Q00</t>
  </si>
  <si>
    <t>Centro de Producción de Programas Informativos y Especiales</t>
  </si>
  <si>
    <t>R00</t>
  </si>
  <si>
    <t>Coordinación Nacional Antisecuestro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</si>
  <si>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</si>
  <si>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</si>
  <si>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</si>
  <si>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</si>
  <si>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</si>
  <si>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</si>
  <si>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</si>
  <si>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E0K</t>
  </si>
  <si>
    <t>Organismo Promotor de Medios Audiovisuales</t>
  </si>
  <si>
    <t>EZN</t>
  </si>
  <si>
    <t>Archivo General de la Nación</t>
  </si>
  <si>
    <t>EZQ</t>
  </si>
  <si>
    <t>Consejo Nacional para Prevenir la Discriminación</t>
  </si>
  <si>
    <t>Relaciones Exteriores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</si>
  <si>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</si>
  <si>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</si>
  <si>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</si>
  <si>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</si>
  <si>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</si>
  <si>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</si>
  <si>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</si>
  <si>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</si>
  <si>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</si>
  <si>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</si>
  <si>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</si>
  <si>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</si>
  <si>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</si>
  <si>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</si>
  <si>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</si>
  <si>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</si>
  <si>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</si>
  <si>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</si>
  <si>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</si>
  <si>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</si>
  <si>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</si>
  <si>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</si>
  <si>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</si>
  <si>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</si>
  <si>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</si>
  <si>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B00</t>
  </si>
  <si>
    <t>Sección Mexicana de la Comisión Internacional de Límites y Aguas entre México y Estados Unidos</t>
  </si>
  <si>
    <t>C00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</si>
  <si>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</si>
  <si>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</si>
  <si>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</si>
  <si>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Agencia Mexicana de Cooperación Internacional para el Desarrollo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</si>
  <si>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</si>
  <si>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</si>
  <si>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</si>
  <si>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</si>
  <si>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</si>
  <si>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</si>
  <si>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</si>
  <si>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</si>
  <si>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</si>
  <si>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</si>
  <si>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</si>
  <si>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</si>
  <si>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</si>
  <si>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</si>
  <si>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</si>
  <si>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</si>
  <si>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</si>
  <si>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</si>
  <si>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</si>
  <si>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</si>
  <si>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</si>
  <si>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</si>
  <si>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</si>
  <si>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</si>
  <si>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</si>
  <si>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</si>
  <si>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</si>
  <si>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</si>
  <si>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</si>
  <si>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</si>
  <si>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</si>
  <si>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</si>
  <si>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</si>
  <si>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</si>
  <si>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</si>
  <si>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Dirección General de Promoción Cultural y Acervo Patrimonial</t>
  </si>
  <si>
    <t>Dirección General de Tecnologías y Seguridad de la Información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</si>
  <si>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</si>
  <si>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</si>
  <si>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</si>
  <si>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</si>
  <si>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</si>
  <si>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</si>
  <si>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</si>
  <si>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</si>
  <si>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</si>
  <si>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</si>
  <si>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</si>
  <si>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</si>
  <si>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</si>
  <si>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</si>
  <si>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</si>
  <si>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HHQ</t>
  </si>
  <si>
    <t>Lotería Nacional para la Asistencia Pública</t>
  </si>
  <si>
    <t>HJO</t>
  </si>
  <si>
    <t>Banco del Ahorro Nacional y Servicios Financieros, S.N.C.</t>
  </si>
  <si>
    <t>HKA</t>
  </si>
  <si>
    <t>Servicio de Administración y Enajenación de Bienes</t>
  </si>
  <si>
    <t>No sectorizadas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</si>
  <si>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</si>
  <si>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</si>
  <si>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</si>
  <si>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</si>
  <si>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</si>
  <si>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</si>
  <si>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</si>
  <si>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</si>
  <si>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</si>
  <si>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</si>
  <si>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</si>
  <si>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</si>
  <si>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</si>
  <si>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</si>
  <si>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</si>
  <si>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</si>
  <si>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</si>
  <si>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</si>
  <si>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</si>
  <si>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</si>
  <si>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</si>
  <si>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</si>
  <si>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</si>
  <si>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</si>
  <si>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</si>
  <si>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</si>
  <si>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</si>
  <si>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</si>
  <si>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</si>
  <si>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</si>
  <si>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</si>
  <si>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</si>
  <si>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General de Justicia Militar</t>
  </si>
  <si>
    <t>Dirección General de Derechos Humanos</t>
  </si>
  <si>
    <t>Dirección General de Informática</t>
  </si>
  <si>
    <t>Dirección General de Intendencia</t>
  </si>
  <si>
    <t>Agricultura, Ganadería, Desarrollo Rural, Pesca y Alimentación</t>
  </si>
  <si>
    <t>Abogado General</t>
  </si>
  <si>
    <t>Coordinación General de Enlace Sectorial</t>
  </si>
  <si>
    <t>Coordinación General de Delegaciones</t>
  </si>
  <si>
    <t>Coordinación General de Ganadería</t>
  </si>
  <si>
    <t>Coordinación General de Asuntos Internacionales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</si>
  <si>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</si>
  <si>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</si>
  <si>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</si>
  <si>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</si>
  <si>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</si>
  <si>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</si>
  <si>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</si>
  <si>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</si>
  <si>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</si>
  <si>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</si>
  <si>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</si>
  <si>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</si>
  <si>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</si>
  <si>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</si>
  <si>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</si>
  <si>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</si>
  <si>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</si>
  <si>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</si>
  <si>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</si>
  <si>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</si>
  <si>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</si>
  <si>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</si>
  <si>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</si>
  <si>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</si>
  <si>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</si>
  <si>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</si>
  <si>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</si>
  <si>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</si>
  <si>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</si>
  <si>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</si>
  <si>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</si>
  <si>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</si>
  <si>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</si>
  <si>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</si>
  <si>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</si>
  <si>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</si>
  <si>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</si>
  <si>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</si>
  <si>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</si>
  <si>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</si>
  <si>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</si>
  <si>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</si>
  <si>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</si>
  <si>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</si>
  <si>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</si>
  <si>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</si>
  <si>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</si>
  <si>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</si>
  <si>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</si>
  <si>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</si>
  <si>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</si>
  <si>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</si>
  <si>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</si>
  <si>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</si>
  <si>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</si>
  <si>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</si>
  <si>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</si>
  <si>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</si>
  <si>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</si>
  <si>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</si>
  <si>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</si>
  <si>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</si>
  <si>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</si>
  <si>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</si>
  <si>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</si>
  <si>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</si>
  <si>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</si>
  <si>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</si>
  <si>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</si>
  <si>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</si>
  <si>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</si>
  <si>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</si>
  <si>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</si>
  <si>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</si>
  <si>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</si>
  <si>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</si>
  <si>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Comunicaciones y Transportes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</si>
  <si>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</si>
  <si>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</si>
  <si>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</si>
  <si>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</si>
  <si>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</si>
  <si>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</si>
  <si>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</si>
  <si>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</si>
  <si>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</si>
  <si>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</si>
  <si>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Transporte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</si>
  <si>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</si>
  <si>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</si>
  <si>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</si>
  <si>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</si>
  <si>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</si>
  <si>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</si>
  <si>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</si>
  <si>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</si>
  <si>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</si>
  <si>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</si>
  <si>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</si>
  <si>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</si>
  <si>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</si>
  <si>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</si>
  <si>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</si>
  <si>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</si>
  <si>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</si>
  <si>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</si>
  <si>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</si>
  <si>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</si>
  <si>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</si>
  <si>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</si>
  <si>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</si>
  <si>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</si>
  <si>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</si>
  <si>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</si>
  <si>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</si>
  <si>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</si>
  <si>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</si>
  <si>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</si>
  <si>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</si>
  <si>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</si>
  <si>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</si>
  <si>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</si>
  <si>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</si>
  <si>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</si>
  <si>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</si>
  <si>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</si>
  <si>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</si>
  <si>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</si>
  <si>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</si>
  <si>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</si>
  <si>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</si>
  <si>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</si>
  <si>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</si>
  <si>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</si>
  <si>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</si>
  <si>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</si>
  <si>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J2U</t>
  </si>
  <si>
    <t>Administración Portuaria Integral de Progreso, S.A. de C.V.</t>
  </si>
  <si>
    <t>J2Z</t>
  </si>
  <si>
    <t>Administración Portuaria Integral de Guaymas, S.A. de C.V.</t>
  </si>
  <si>
    <t>J3C</t>
  </si>
  <si>
    <t>Administración Portuaria Integral de Puerto Madero, S.A. de C.V.</t>
  </si>
  <si>
    <t>J3G</t>
  </si>
  <si>
    <t>Administración Portuaria Integral de Salina 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</si>
  <si>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</si>
  <si>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</si>
  <si>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</si>
  <si>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</si>
  <si>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</si>
  <si>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</si>
  <si>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</si>
  <si>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</si>
  <si>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JZN</t>
  </si>
  <si>
    <t>Agencia Espacial Mexicana</t>
  </si>
  <si>
    <t>KCZ</t>
  </si>
  <si>
    <t>Telecomunicaciones de México</t>
  </si>
  <si>
    <t>KDN</t>
  </si>
  <si>
    <t>Aeropuerto Internacional de la Ciudad de México, S.A. de C.V.</t>
  </si>
  <si>
    <t>Economía</t>
  </si>
  <si>
    <t>Coordinación General del Programa Nacional de Financiamiento al Microempresario</t>
  </si>
  <si>
    <t>Unidad de Contraloría Interna</t>
  </si>
  <si>
    <t>Dirección General de Vinculación Política</t>
  </si>
  <si>
    <t>Coordinación General de Delegaciones Federales</t>
  </si>
  <si>
    <t>Delegación en Distrito Federal</t>
  </si>
  <si>
    <t>Delegación en México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</si>
  <si>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</si>
  <si>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</si>
  <si>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</si>
  <si>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</si>
  <si>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</si>
  <si>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</si>
  <si>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</si>
  <si>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</si>
  <si>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</si>
  <si>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</si>
  <si>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</si>
  <si>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</si>
  <si>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</si>
  <si>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</si>
  <si>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</si>
  <si>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</si>
  <si>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</si>
  <si>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</si>
  <si>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</si>
  <si>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Coordinación General de Minería</t>
  </si>
  <si>
    <t>Dirección General de Regulación Minera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</si>
  <si>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</si>
  <si>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</si>
  <si>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</si>
  <si>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</si>
  <si>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</si>
  <si>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Secretariado Técnico de la Competitividad</t>
  </si>
  <si>
    <t>Unidad de Diseño e Implementación de Políticas Públicas para la Productividad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</si>
  <si>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</si>
  <si>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</si>
  <si>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</si>
  <si>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</si>
  <si>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</si>
  <si>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</si>
  <si>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</si>
  <si>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</si>
  <si>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</si>
  <si>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</si>
  <si>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</si>
  <si>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</si>
  <si>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</si>
  <si>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</si>
  <si>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</si>
  <si>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</si>
  <si>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</si>
  <si>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</si>
  <si>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</si>
  <si>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</si>
  <si>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</si>
  <si>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</si>
  <si>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</si>
  <si>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</si>
  <si>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</si>
  <si>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</si>
  <si>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</si>
  <si>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Dirección General de Relaciones Internacionales</t>
  </si>
  <si>
    <t>Coordinación General de Oficinas de Servicios Federales de Apoyo a la Educación</t>
  </si>
  <si>
    <t>Coordinación General de Educación Intercultural y Bilingüe</t>
  </si>
  <si>
    <t>Unidad de Coordinación Ejecutiva</t>
  </si>
  <si>
    <t>Oficina de Servicios Federales de Apoyo a la Educación en el Estado de Aguascalientes</t>
  </si>
  <si>
    <t>Oficina de Servicios Federales de Apoyo a la Educación en el Estado de Baja California</t>
  </si>
  <si>
    <t>Oficina de Servicios Federales de Apoyo a la Educación en el Estado de Baja California Sur</t>
  </si>
  <si>
    <t>Oficina de Servicios Federales de Apoyo a la Educación en el Estado de Campeche</t>
  </si>
  <si>
    <t>Oficina de Servicios Federales de Apoyo a la Educación en el Estado de Coahuila</t>
  </si>
  <si>
    <t>Oficina de Servicios Federales de Apoyo a la Educación en el Estado de Colima</t>
  </si>
  <si>
    <t>Oficina de Servicios Federales de Apoyo a la Educación en el Estado de Chiapas</t>
  </si>
  <si>
    <t>Oficina de Servicios Federales de Apoyo a la Educación en el Estado de Chihuahua</t>
  </si>
  <si>
    <t>Oficina de Servicios Federales de Apoyo a la Educación en el Estado de Durango</t>
  </si>
  <si>
    <t>Oficina de Servicios Federales de Apoyo a la Educación en el Estado de Guanajuato</t>
  </si>
  <si>
    <t>Oficina de Servicios Federales de Apoyo a la Educación en el Estado de Guerrero</t>
  </si>
  <si>
    <t>Oficina de Servicios Federales de Apoyo a la Educación en el Estado de Hidalgo</t>
  </si>
  <si>
    <t>Oficina de Servicios Federales de Apoyo a la Educación en el Estado de Jalisco</t>
  </si>
  <si>
    <t>Oficina de Servicios Federales de Apoyo a la Educación en el Estado de México</t>
  </si>
  <si>
    <t>Oficina de Servicios Federales de Apoyo a la Educación en el Estado de Michoacán</t>
  </si>
  <si>
    <t>Oficina de Servicios Federales de Apoyo a la Educación en el Estado de Morelos</t>
  </si>
  <si>
    <t>Oficina de Servicios Federales de Apoyo a la Educación en el Estado de Nayarit</t>
  </si>
  <si>
    <t>Oficina de Servicios Federales de Apoyo a la Educación en el Estado de Nuevo León</t>
  </si>
  <si>
    <t>Oficina de Servicios Federales de Apoyo a la Educación en el Estado de Oaxaca</t>
  </si>
  <si>
    <t>Oficina de Servicios Federales de Apoyo a la Educación en el Estado de Puebla</t>
  </si>
  <si>
    <t>Oficina de Servicios Federales de Apoyo a la Educación en el Estado de Querétaro</t>
  </si>
  <si>
    <t>Oficina de Servicios Federales de Apoyo a la Educación en el Estado de Quintana Roo</t>
  </si>
  <si>
    <t>Oficina de Servicios Federales de Apoyo a la Educación en el Estado de San Luis Potosí</t>
  </si>
  <si>
    <t>Oficina de Servicios Federales de Apoyo a la Educación en el Estado de Sinaloa</t>
  </si>
  <si>
    <t>Oficina de Servicios Federales de Apoyo a la Educación en el Estado de Sonora</t>
  </si>
  <si>
    <t>Oficina de Servicios Federales de Apoyo a la Educación en el Estado de Tabasco</t>
  </si>
  <si>
    <t>Oficina de Servicios Federales de Apoyo a la Educación en el Estado de Tamaulipas</t>
  </si>
  <si>
    <t>Oficina de Servicios Federales de Apoyo a la Educación en el Estado de Tlaxcala</t>
  </si>
  <si>
    <t>Oficina de Servicios Federales de Apoyo a la Educación en el Estado de Veracruz</t>
  </si>
  <si>
    <t>Oficina de Servicios Federales de Apoyo a la Educación en el Estado de Yucatán</t>
  </si>
  <si>
    <t>Oficina de Servicios Federales de Apoyo a la Educación en el Estado de Zacatecas</t>
  </si>
  <si>
    <t>Coordinación de Órganos Desconcentrados y del Sector Paraestatal</t>
  </si>
  <si>
    <t>Subsecretaría de Planeación y Evaluación de Políticas Educativas</t>
  </si>
  <si>
    <t>Dirección General de Planeación y Estadística Educativa</t>
  </si>
  <si>
    <t>Dirección General de Acreditación, Incorporación y Revalidación</t>
  </si>
  <si>
    <t>Dirección General de Evaluación de Políticas</t>
  </si>
  <si>
    <t>Coordinación Nacional de Carrera Magisterial</t>
  </si>
  <si>
    <t>Dirección General de Televisión Educativa</t>
  </si>
  <si>
    <t>Subsecretaría de Educación Básica</t>
  </si>
  <si>
    <t>Dirección General de Desarrollo de la Gestión e Innovación Educativa</t>
  </si>
  <si>
    <t>Dirección General de Materiales e Informática Educativa</t>
  </si>
  <si>
    <t>Dirección General de Desarrollo Curricular</t>
  </si>
  <si>
    <t>Dirección General de Educación Indígena</t>
  </si>
  <si>
    <t>Dirección General de Formación Continua de Maestros en Servicio</t>
  </si>
  <si>
    <t>Subsecretaría de Educación Superior</t>
  </si>
  <si>
    <t>Dirección General de Educación Superior Universitaria</t>
  </si>
  <si>
    <t>Dirección General de Profesiones</t>
  </si>
  <si>
    <t>Dirección General de Educación Superior Tecnológica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</si>
  <si>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</si>
  <si>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</si>
  <si>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</si>
  <si>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</si>
  <si>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</si>
  <si>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</si>
  <si>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</si>
  <si>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</si>
  <si>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</si>
  <si>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Personal</t>
  </si>
  <si>
    <t>Dirección General de Recursos Materiales y Servicios</t>
  </si>
  <si>
    <t>Dirección General de Innovación, Calidad y Organización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</si>
  <si>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</si>
  <si>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</si>
  <si>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</si>
  <si>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</si>
  <si>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</si>
  <si>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</si>
  <si>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</si>
  <si>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</si>
  <si>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</si>
  <si>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</si>
  <si>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</si>
  <si>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Abierta y a Distancia de México</t>
  </si>
  <si>
    <t>Coordinación Nacional del Servicio Profesional Docente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</si>
  <si>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</si>
  <si>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</si>
  <si>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</si>
  <si>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</si>
  <si>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</si>
  <si>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</si>
  <si>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</si>
  <si>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</si>
  <si>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</si>
  <si>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</si>
  <si>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</si>
  <si>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</si>
  <si>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</si>
  <si>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</si>
  <si>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</si>
  <si>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</si>
  <si>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</si>
  <si>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</si>
  <si>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</si>
  <si>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</si>
  <si>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</si>
  <si>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</si>
  <si>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</si>
  <si>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</si>
  <si>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</si>
  <si>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</si>
  <si>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</si>
  <si>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</si>
  <si>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</si>
  <si>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</si>
  <si>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</si>
  <si>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</si>
  <si>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</si>
  <si>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</si>
  <si>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</si>
  <si>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</si>
  <si>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</si>
  <si>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</si>
  <si>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</si>
  <si>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</si>
  <si>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</si>
  <si>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</si>
  <si>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</si>
  <si>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</si>
  <si>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</si>
  <si>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</si>
  <si>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</si>
  <si>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</si>
  <si>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</si>
  <si>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</si>
  <si>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</si>
  <si>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</si>
  <si>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Salud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</si>
  <si>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</si>
  <si>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</si>
  <si>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</si>
  <si>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</si>
  <si>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</si>
  <si>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</si>
  <si>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</si>
  <si>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</si>
  <si>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</si>
  <si>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</si>
  <si>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</si>
  <si>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</si>
  <si>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</si>
  <si>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</si>
  <si>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</si>
  <si>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</si>
  <si>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</si>
  <si>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</si>
  <si>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</si>
  <si>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</si>
  <si>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</si>
  <si>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</si>
  <si>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</si>
  <si>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</si>
  <si>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</si>
  <si>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</si>
  <si>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</si>
  <si>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</si>
  <si>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</si>
  <si>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</si>
  <si>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T00</t>
  </si>
  <si>
    <t>Centro Nacional de Excelencia Tecnológica en Salud</t>
  </si>
  <si>
    <t>Comisión Nacional de Protección Social en Salud</t>
  </si>
  <si>
    <t>Comisión Nacional de Bioética</t>
  </si>
  <si>
    <t>X00</t>
  </si>
  <si>
    <t>Centro Nacional para la Prevención y el Control de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</si>
  <si>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</si>
  <si>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</si>
  <si>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</si>
  <si>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</si>
  <si>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</si>
  <si>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</si>
  <si>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</si>
  <si>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</si>
  <si>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</si>
  <si>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</si>
  <si>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</si>
  <si>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</si>
  <si>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</si>
  <si>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</si>
  <si>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</si>
  <si>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</si>
  <si>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</si>
  <si>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</si>
  <si>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</si>
  <si>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</si>
  <si>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</si>
  <si>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</si>
  <si>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</si>
  <si>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</si>
  <si>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</si>
  <si>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</si>
  <si>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</si>
  <si>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</si>
  <si>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</si>
  <si>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</si>
  <si>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</si>
  <si>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</si>
  <si>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</si>
  <si>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</si>
  <si>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</si>
  <si>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</si>
  <si>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</si>
  <si>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</si>
  <si>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</si>
  <si>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</si>
  <si>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</si>
  <si>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</si>
  <si>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</si>
  <si>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</t>
  </si>
  <si>
    <t>NDY</t>
  </si>
  <si>
    <t>Instituto Nacional de Salud Pública</t>
  </si>
  <si>
    <t>NHK</t>
  </si>
  <si>
    <t>Sistema Nacional para el Desarrollo Integral de la Familia</t>
  </si>
  <si>
    <t>Marina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</si>
  <si>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</si>
  <si>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</si>
  <si>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</si>
  <si>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</si>
  <si>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</si>
  <si>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</si>
  <si>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</si>
  <si>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</si>
  <si>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</si>
  <si>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</si>
  <si>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Trabajo y Previsión Social</t>
  </si>
  <si>
    <t>Junta Federal de Conciliación y Arbitraje</t>
  </si>
  <si>
    <t>Unidad de Delegaciones Federales del Trabajo</t>
  </si>
  <si>
    <t>Unidad de Asuntos Internacionales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</si>
  <si>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</si>
  <si>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</si>
  <si>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</si>
  <si>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</si>
  <si>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</si>
  <si>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</si>
  <si>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</si>
  <si>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</si>
  <si>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</si>
  <si>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</si>
  <si>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</si>
  <si>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</si>
  <si>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</si>
  <si>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</si>
  <si>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</si>
  <si>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</si>
  <si>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</si>
  <si>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</si>
  <si>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</si>
  <si>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</si>
  <si>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</si>
  <si>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</si>
  <si>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</si>
  <si>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</si>
  <si>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</si>
  <si>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</si>
  <si>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</si>
  <si>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</si>
  <si>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</si>
  <si>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</si>
  <si>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</si>
  <si>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</si>
  <si>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</si>
  <si>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</si>
  <si>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</si>
  <si>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Dirección General de Seguridad y Salud en el Trabajo</t>
  </si>
  <si>
    <t>Unidad de Funcionarios Conciliadores</t>
  </si>
  <si>
    <t>Subsecretaría de Empleo y Productividad Laboral</t>
  </si>
  <si>
    <t>Coordinación General del Servicio Nacional de Empleo</t>
  </si>
  <si>
    <t>Dirección General de Productividad Laboral</t>
  </si>
  <si>
    <t>Dirección General de Investigación y Estadísticas del Trabajo</t>
  </si>
  <si>
    <t>Subsecretario de Inclusión Laboral</t>
  </si>
  <si>
    <t>Dirección General para la Igualdad Laboral</t>
  </si>
  <si>
    <t>Dirección General de Capacitación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</si>
  <si>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</si>
  <si>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</si>
  <si>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</si>
  <si>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</si>
  <si>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</si>
  <si>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</si>
  <si>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</si>
  <si>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</si>
  <si>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</si>
  <si>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</si>
  <si>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</si>
  <si>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</si>
  <si>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</si>
  <si>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</si>
  <si>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</si>
  <si>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</si>
  <si>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</si>
  <si>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</si>
  <si>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</si>
  <si>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</si>
  <si>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</si>
  <si>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</si>
  <si>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</si>
  <si>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</si>
  <si>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</si>
  <si>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</si>
  <si>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</si>
  <si>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</si>
  <si>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</si>
  <si>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</si>
  <si>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</si>
  <si>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</si>
  <si>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</si>
  <si>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</si>
  <si>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</si>
  <si>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</si>
  <si>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</si>
  <si>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</si>
  <si>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</si>
  <si>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</si>
  <si>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</si>
  <si>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</si>
  <si>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</si>
  <si>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</si>
  <si>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</si>
  <si>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</si>
  <si>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</si>
  <si>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</si>
  <si>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</si>
  <si>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</si>
  <si>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</si>
  <si>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</si>
  <si>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</si>
  <si>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</si>
  <si>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</si>
  <si>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</si>
  <si>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</si>
  <si>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</si>
  <si>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</si>
  <si>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</si>
  <si>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</si>
  <si>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</si>
  <si>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</si>
  <si>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Unidad Coordinadora de Asuntos Internacionales</t>
  </si>
  <si>
    <t>Coordinación General Jurídica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</si>
  <si>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</si>
  <si>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</si>
  <si>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</si>
  <si>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</si>
  <si>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</si>
  <si>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</si>
  <si>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</si>
  <si>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</si>
  <si>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</si>
  <si>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</si>
  <si>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</si>
  <si>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</si>
  <si>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</si>
  <si>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</si>
  <si>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</si>
  <si>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</si>
  <si>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</si>
  <si>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</si>
  <si>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</si>
  <si>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</si>
  <si>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</si>
  <si>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</si>
  <si>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</si>
  <si>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</si>
  <si>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</si>
  <si>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</si>
  <si>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</si>
  <si>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</si>
  <si>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</si>
  <si>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</si>
  <si>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</si>
  <si>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</si>
  <si>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</si>
  <si>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</si>
  <si>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</si>
  <si>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</si>
  <si>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</si>
  <si>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</si>
  <si>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</si>
  <si>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</si>
  <si>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</si>
  <si>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</si>
  <si>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</si>
  <si>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</si>
  <si>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</si>
  <si>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</si>
  <si>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</si>
  <si>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</si>
  <si>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</si>
  <si>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</si>
  <si>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</si>
  <si>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</si>
  <si>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Comisión Nacional del Agua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</si>
  <si>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</si>
  <si>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</si>
  <si>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</si>
  <si>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</si>
  <si>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</si>
  <si>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</si>
  <si>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</si>
  <si>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</si>
  <si>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</si>
  <si>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Unidad Especializada en Análisis Financiero</t>
  </si>
  <si>
    <t>Coordinación General de Información y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</si>
  <si>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</si>
  <si>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</si>
  <si>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</si>
  <si>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</si>
  <si>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</si>
  <si>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</si>
  <si>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</si>
  <si>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</si>
  <si>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</si>
  <si>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</si>
  <si>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</si>
  <si>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</si>
  <si>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</si>
  <si>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</si>
  <si>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</si>
  <si>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</si>
  <si>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</si>
  <si>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</si>
  <si>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</si>
  <si>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</si>
  <si>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</si>
  <si>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</si>
  <si>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</si>
  <si>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</si>
  <si>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</si>
  <si>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</si>
  <si>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</si>
  <si>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</si>
  <si>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</si>
  <si>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</si>
  <si>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</si>
  <si>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</si>
  <si>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</si>
  <si>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</si>
  <si>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</si>
  <si>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</si>
  <si>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</si>
  <si>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</si>
  <si>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</si>
  <si>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</si>
  <si>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</si>
  <si>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</si>
  <si>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</si>
  <si>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</si>
  <si>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</si>
  <si>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</si>
  <si>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</si>
  <si>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</si>
  <si>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</si>
  <si>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</si>
  <si>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</si>
  <si>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Especializada de Búsqueda de Personas Desaparecidas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</si>
  <si>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</si>
  <si>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</si>
  <si>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</si>
  <si>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</si>
  <si>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</si>
  <si>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</si>
  <si>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</si>
  <si>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</si>
  <si>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</si>
  <si>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</si>
  <si>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</si>
  <si>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</si>
  <si>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</si>
  <si>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</si>
  <si>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</si>
  <si>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</si>
  <si>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</si>
  <si>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</si>
  <si>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</si>
  <si>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</si>
  <si>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</si>
  <si>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Dirección General de Asuntos Internacionales</t>
  </si>
  <si>
    <t>Dirección General de Comunicación Social</t>
  </si>
  <si>
    <t>Dirección General de Vinculación y Enlace</t>
  </si>
  <si>
    <t>Subsecretaría de Planeación y Transición Energética</t>
  </si>
  <si>
    <t>Dirección General de Planeación e Información Energéticas</t>
  </si>
  <si>
    <t>Dirección General de Sustentabilidad</t>
  </si>
  <si>
    <t>Dirección General de Eficiencia Energética e Innovación Tecnológica</t>
  </si>
  <si>
    <t>Subsecretaría de Electricidad</t>
  </si>
  <si>
    <t>Dirección General de Generación, Conducción y Transformación de Energía Eléctrica</t>
  </si>
  <si>
    <t>Dirección General de Distribución y Abastecimiento de Energía Eléctrica, y Recursos Nucleares</t>
  </si>
  <si>
    <t>Dirección General de Análisis, Seguimiento e Información Eléctrica</t>
  </si>
  <si>
    <t>Dirección General de Recursos Humanos y Materiales</t>
  </si>
  <si>
    <t>Dirección General de Tecnologías de Información y Comunicaciones</t>
  </si>
  <si>
    <t>Subsecretaría de Hidrocarburos</t>
  </si>
  <si>
    <t>Dirección General de Transformación Industrial de Hidrocarburos</t>
  </si>
  <si>
    <t>Dirección General de Exploración y Explotación de Hidrocarburos</t>
  </si>
  <si>
    <t>Dirección General de Gas L.P.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</si>
  <si>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</si>
  <si>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</si>
  <si>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</si>
  <si>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</si>
  <si>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</si>
  <si>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</si>
  <si>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</si>
  <si>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</si>
  <si>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</si>
  <si>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</si>
  <si>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Petróleos Mexicanos (Consolidado)</t>
  </si>
  <si>
    <t>Desarrollo Social</t>
  </si>
  <si>
    <t>Unidad de la Oficina de la Secretaría y Comunicación Social</t>
  </si>
  <si>
    <t>Unidad de Coordinación de Delegaciones</t>
  </si>
  <si>
    <t>Dirección General de Vinculación Interinstitucional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</si>
  <si>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</si>
  <si>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</si>
  <si>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</si>
  <si>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</si>
  <si>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</si>
  <si>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</si>
  <si>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</si>
  <si>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</si>
  <si>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</si>
  <si>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</si>
  <si>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</si>
  <si>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</si>
  <si>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</si>
  <si>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</si>
  <si>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</si>
  <si>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</si>
  <si>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</si>
  <si>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</si>
  <si>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</si>
  <si>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</si>
  <si>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</si>
  <si>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</si>
  <si>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</si>
  <si>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</si>
  <si>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</si>
  <si>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</si>
  <si>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</si>
  <si>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</si>
  <si>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</si>
  <si>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</si>
  <si>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</si>
  <si>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</si>
  <si>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</si>
  <si>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</si>
  <si>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</si>
  <si>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</si>
  <si>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</si>
  <si>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</si>
  <si>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</si>
  <si>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</si>
  <si>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</si>
  <si>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Prospectiva, Planeación y Evaluación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</si>
  <si>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</si>
  <si>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</si>
  <si>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</si>
  <si>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</si>
  <si>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Subsecretaría de Desarrollo Comunitario y Participación Social</t>
  </si>
  <si>
    <t>Dirección General de Desarrollo Comunitario</t>
  </si>
  <si>
    <t>Dirección General de Participación Social</t>
  </si>
  <si>
    <t>Instituto Nacional de Desarrollo Social</t>
  </si>
  <si>
    <t>Coordinación Nacional del Programa de Desarrollo Humano Oportunidades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</si>
  <si>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</si>
  <si>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</si>
  <si>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</si>
  <si>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</si>
  <si>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</si>
  <si>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</si>
  <si>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</si>
  <si>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</si>
  <si>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</si>
  <si>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</si>
  <si>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</si>
  <si>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</si>
  <si>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</si>
  <si>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</si>
  <si>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</si>
  <si>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Unidad de Asuntos y Cooperación Internacionales</t>
  </si>
  <si>
    <t>Unidad de Coordinación Sectorial y Regional</t>
  </si>
  <si>
    <t>Delegación Regional Noreste</t>
  </si>
  <si>
    <t>Delegación Regional Noroeste</t>
  </si>
  <si>
    <t>Delegación Regional Centro</t>
  </si>
  <si>
    <t>Delegación Regional Sureste</t>
  </si>
  <si>
    <t>Delegación Regional Suroeste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</si>
  <si>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</si>
  <si>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</si>
  <si>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</si>
  <si>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Desarrollo de la Cultura Turística</t>
  </si>
  <si>
    <t>Dirección General de Mejora Regulatoria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</si>
  <si>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</si>
  <si>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</si>
  <si>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</si>
  <si>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</si>
  <si>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</si>
  <si>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</si>
  <si>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Desarrollo Institucional y Coordinación Sectorial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</si>
  <si>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</si>
  <si>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</si>
  <si>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</si>
  <si>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</si>
  <si>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</si>
  <si>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</si>
  <si>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</si>
  <si>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</si>
  <si>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</si>
  <si>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</si>
  <si>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</si>
  <si>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</si>
  <si>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</si>
  <si>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</si>
  <si>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</si>
  <si>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</si>
  <si>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</si>
  <si>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</si>
  <si>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</si>
  <si>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</si>
  <si>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</si>
  <si>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</si>
  <si>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</si>
  <si>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</si>
  <si>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</si>
  <si>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</si>
  <si>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</si>
  <si>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</si>
  <si>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</si>
  <si>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</si>
  <si>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</si>
  <si>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</si>
  <si>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</si>
  <si>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</si>
  <si>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</si>
  <si>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Instituto de Administración y Avalúos de Bienes Nacionales</t>
  </si>
  <si>
    <t>Tribunales Agrarios</t>
  </si>
  <si>
    <t>Tribunal Superior Agrario</t>
  </si>
  <si>
    <t>Tribunales Unitarios Agrarios</t>
  </si>
  <si>
    <t>Consejería Jurídica del Ejecutivo Federal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</si>
  <si>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</si>
  <si>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</si>
  <si>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</si>
  <si>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</si>
  <si>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</si>
  <si>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Consejo Nacional de Ciencia y Tecnología</t>
  </si>
  <si>
    <t>90A</t>
  </si>
  <si>
    <t>Centro de Investigación en Geografía y Geomática,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</si>
  <si>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</si>
  <si>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</si>
  <si>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</si>
  <si>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</si>
  <si>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</si>
  <si>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</si>
  <si>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</si>
  <si>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</si>
  <si>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</si>
  <si>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</si>
  <si>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</si>
  <si>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</si>
  <si>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</si>
  <si>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</si>
  <si>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</si>
  <si>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</si>
  <si>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</si>
  <si>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</si>
  <si>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</si>
  <si>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</si>
  <si>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</si>
  <si>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</si>
  <si>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</si>
  <si>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</si>
  <si>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</si>
  <si>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</si>
  <si>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</si>
  <si>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</si>
  <si>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</si>
  <si>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</si>
  <si>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</si>
  <si>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</si>
  <si>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</si>
  <si>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</si>
  <si>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</si>
  <si>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</si>
  <si>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</si>
  <si>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</si>
  <si>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</si>
  <si>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</si>
  <si>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</si>
  <si>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</si>
  <si>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</si>
  <si>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</si>
  <si>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</si>
  <si>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</si>
  <si>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</si>
  <si>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</si>
  <si>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</si>
  <si>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</si>
  <si>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</si>
  <si>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</si>
  <si>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</si>
  <si>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</si>
  <si>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</si>
  <si>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</si>
  <si>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</si>
  <si>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</si>
  <si>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</si>
  <si>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</si>
  <si>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</si>
  <si>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</si>
  <si>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</si>
  <si>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</si>
  <si>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</si>
  <si>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</si>
  <si>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</si>
  <si>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Programas Federales</t>
  </si>
  <si>
    <t>Desempeño de las Funciones</t>
  </si>
  <si>
    <t>Específicos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</si>
  <si>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</si>
  <si>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</si>
  <si>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</si>
  <si>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</si>
  <si>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Proyectos de Inversión</t>
  </si>
  <si>
    <t>K026</t>
  </si>
  <si>
    <t>Otros Proyectos</t>
  </si>
  <si>
    <t>K027</t>
  </si>
  <si>
    <t>Mantenimiento de Infraestructura</t>
  </si>
  <si>
    <t>Otras Actividades</t>
  </si>
  <si>
    <t>Planeación, seguimiento y evaluación de políticas públicas</t>
  </si>
  <si>
    <t>P001</t>
  </si>
  <si>
    <t>Planeación, innovación, seguimiento y evaluación</t>
  </si>
  <si>
    <t>Organización electoral federal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</si>
  <si>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</si>
  <si>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</si>
  <si>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</si>
  <si>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</si>
  <si>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</si>
  <si>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</si>
  <si>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</si>
  <si>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</si>
  <si>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</si>
  <si>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</si>
  <si>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</si>
  <si>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</si>
  <si>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</si>
  <si>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Apoyo al proceso presupuestario y para mejorar la eficiencia institucional</t>
  </si>
  <si>
    <t>M001</t>
  </si>
  <si>
    <t>Gestión Administrativa</t>
  </si>
  <si>
    <t>M002</t>
  </si>
  <si>
    <t>Organización del servicio profesional electoral</t>
  </si>
  <si>
    <t>Apoyo a la función pública y al mejoramiento de la gestión</t>
  </si>
  <si>
    <t>O001</t>
  </si>
  <si>
    <t>Prestación de Servicios Públicos</t>
  </si>
  <si>
    <t>E001</t>
  </si>
  <si>
    <t>Establecer y dirigir la estrategia institucional para proteger y promover los Derechos Humanos y presentar sus resultados</t>
  </si>
  <si>
    <t>E002</t>
  </si>
  <si>
    <t>Proporcionar servicios que se brindan en las áreas de atención al público en oficinas centrales</t>
  </si>
  <si>
    <t>E003</t>
  </si>
  <si>
    <t>Proporcionar servicios de atención al público en general, en oficinas foráneas, así como, atender asuntos relacionados con las personas migrantes</t>
  </si>
  <si>
    <t>E004</t>
  </si>
  <si>
    <t>Solucionar expedientes de presuntas violaciones a los Derechos Humanos: Quejas, Orientaciones Directas y Remisiones</t>
  </si>
  <si>
    <t>E005</t>
  </si>
  <si>
    <t>Solucionar inconformidades por la actuación de organismos y autoridades de las entidades federativas</t>
  </si>
  <si>
    <t>E006</t>
  </si>
  <si>
    <t>Atender asuntos relacionados con víctimas del delito</t>
  </si>
  <si>
    <t>E007</t>
  </si>
  <si>
    <t>Atender asuntos relacionados con personas reportadas como desaparecidas, extraviadas, ausentes, fallecidas no identificadas y víctimas de secuestro</t>
  </si>
  <si>
    <t>E008</t>
  </si>
  <si>
    <t>Realizar visitas de supervisión a lugares de detención en ejercicio de las facultades del Mecanismo Nacional de Prevención de la Tortura y Otros Tratos o Penas Crueles, Inhumanos o Degradantes</t>
  </si>
  <si>
    <t>E009</t>
  </si>
  <si>
    <t>Gestionar asuntos sobre beneficios de libertad anticipada, traslados penitenciarios y contra la pena de muerte de nacionales en el extranjero</t>
  </si>
  <si>
    <t>E010</t>
  </si>
  <si>
    <t>Protección de los Derechos Humanos de Indígenas en Reclusión</t>
  </si>
  <si>
    <t>E011</t>
  </si>
  <si>
    <t>Atender asuntos de la niñez,  la familia, adolescentes y personas adultas mayores</t>
  </si>
  <si>
    <t>E012</t>
  </si>
  <si>
    <t>Atender asuntos relacionados con personas que viven con VIH y/o sida</t>
  </si>
  <si>
    <t>E013</t>
  </si>
  <si>
    <t>Promover, divulgar, dar seguimiento, evaluar y monitorear la política nacional en materia de Igualdad entre mujeres y hombres, y atender Asuntos de la mujer</t>
  </si>
  <si>
    <t>E014</t>
  </si>
  <si>
    <t>Promover el respeto de los Derechos Humanos de víctimas y posibles víctimas de la trata de personas; así como periodistas y personas defensores de Derechos Humanos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</si>
  <si>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</si>
  <si>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</si>
  <si>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</si>
  <si>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</si>
  <si>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</si>
  <si>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</si>
  <si>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</si>
  <si>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ofrecer servicios bibliohemerográficos en materia de Derechos Humanos</t>
  </si>
  <si>
    <t>E022</t>
  </si>
  <si>
    <t>Promover los Derechos Humanos de los pueblos y las comunidades indígenas</t>
  </si>
  <si>
    <t>E023</t>
  </si>
  <si>
    <t>Realizar visitas de supervisión penitenciaria para verificar el respeto a los derechos humanos de las personas en reclusión.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</si>
  <si>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</si>
  <si>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</si>
  <si>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</si>
  <si>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Sistema Nacional de Alerta de violación a los Derechos Humanos</t>
  </si>
  <si>
    <t>E026</t>
  </si>
  <si>
    <t>Informar sobre la tramitación y determinación de los expedientes de presuntas violaciones a los Derechos Humanos</t>
  </si>
  <si>
    <t>E028</t>
  </si>
  <si>
    <t>Atender asuntos relacionados con los Derechos Humanos de Ámbito Laboral y Social</t>
  </si>
  <si>
    <t>E029</t>
  </si>
  <si>
    <t>Atender asuntos relacionados con los Derechos Humanos económicos, culturales y ambientales</t>
  </si>
  <si>
    <t>P019</t>
  </si>
  <si>
    <t>Planear las actividades y analizar los resultados institucionales</t>
  </si>
  <si>
    <t>R020</t>
  </si>
  <si>
    <t>Desarrollar y administrar sistemas a las unidades responsables y organismos estatales; administrar las páginas de internet e intranet y promover los Derechos Humanos a través de herramientas informáticas</t>
  </si>
  <si>
    <t>R021</t>
  </si>
  <si>
    <t>Realizar acciones de apoyo jurídico</t>
  </si>
  <si>
    <t>R030</t>
  </si>
  <si>
    <t>Analizar, evaluar e impulsar el seguimiento de las Recomendaciones.</t>
  </si>
  <si>
    <t>Actividades de apoyo administrativo</t>
  </si>
  <si>
    <t>Apoyo a la función pública y buen gobierno</t>
  </si>
  <si>
    <t>Regulación y supervisión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</si>
  <si>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</si>
  <si>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</si>
  <si>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</si>
  <si>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</si>
  <si>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</si>
  <si>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</si>
  <si>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E035</t>
  </si>
  <si>
    <t>Evaluaciones confiables de la calidad educativa y difusión oportuna de sus resultados</t>
  </si>
  <si>
    <t>Coordinación de la Política Nacional de Evaluación y del Programa Estratégico de Desarrollo Institucional</t>
  </si>
  <si>
    <t>G004</t>
  </si>
  <si>
    <t>Regulación del sector telecomunicaciones</t>
  </si>
  <si>
    <t>Definir las políticas institucionales, establecer y aprobar los mecanismos de coordinación y colaboración con las dependencias y entidades de la A.P.F., con los Poderes Legislativo y Judicial, sujetos obligados, estados, el Distrito Federal, municipios u otras nacionales o extranjeros</t>
  </si>
  <si>
    <t>Coordinación y seguimiento a las estrategias de promoción y difusión del ejercicio de los derechos de acceso a la información y protección de datos personales.</t>
  </si>
  <si>
    <t>Promoción del acceso a la información pública</t>
  </si>
  <si>
    <t>Protección de Datos Personales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</si>
  <si>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</si>
  <si>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</si>
  <si>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</si>
  <si>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</si>
  <si>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 de interés nacional</t>
  </si>
  <si>
    <t>P004</t>
  </si>
  <si>
    <t>Censo de Población y Vivienda</t>
  </si>
  <si>
    <t>P005</t>
  </si>
  <si>
    <t>Censos Económicos</t>
  </si>
  <si>
    <t>Impartición de Justicia Fiscal y Administrativa</t>
  </si>
  <si>
    <t>R099</t>
  </si>
  <si>
    <t>Cuotas, Apoyos y Aportaciones a Organismos Internacionales</t>
  </si>
  <si>
    <t>Asesoramiento, coordinación, difusión y apoyo de las acciones en materia de seguridad nacional a cargo del Consejo de Seguridad Nacional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</si>
  <si>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</si>
  <si>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</si>
  <si>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</si>
  <si>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Apoyo a las actividades de seguridad y logística para garantizar la integridad del Ejecutivo Federal</t>
  </si>
  <si>
    <t>Apoyo a las actividades de mantenimiento y conservación de Palacio Nacional</t>
  </si>
  <si>
    <t>Subsidios: Sectores Social y Privado o Entidades Federativas y Municipios</t>
  </si>
  <si>
    <t>Otros Subsidios</t>
  </si>
  <si>
    <t>U001</t>
  </si>
  <si>
    <t>Modernización Integral del Registro Civil con Entidades Federativas</t>
  </si>
  <si>
    <t>U002</t>
  </si>
  <si>
    <t>Otorgamiento de subsidios en materia de Seguridad Pública a Entidades Federativas, Municipios y el Distrito Federal</t>
  </si>
  <si>
    <t>U003</t>
  </si>
  <si>
    <t>Otorgamiento de subsidios para las entidades federativas para el fortalecimiento de las instituciones de seguridad pública en materia de mando policial</t>
  </si>
  <si>
    <t>U004</t>
  </si>
  <si>
    <t>Otorgamiento de subsidios para la implementación de la reforma al sistema de justicia penal</t>
  </si>
  <si>
    <t>U006</t>
  </si>
  <si>
    <t>Programa Nacional de Prevención del Delito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</si>
  <si>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</si>
  <si>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</si>
  <si>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</si>
  <si>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</si>
  <si>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Servicios migratorios en fronteras, puertos y aeropuertos</t>
  </si>
  <si>
    <t>Impartición de justicia laboral para los trabajadores al servicio del Estado</t>
  </si>
  <si>
    <t>Registro e Identificación de Población</t>
  </si>
  <si>
    <t>Realizar, promover y coordinar la generación, producción y distribución de materiales audiovisuales</t>
  </si>
  <si>
    <t>Promover la atención y prevención de la violencia contra las mujeres</t>
  </si>
  <si>
    <t>Gendarmería Nacional</t>
  </si>
  <si>
    <t>E901</t>
  </si>
  <si>
    <t>Servicios de protección, custodia, vigilancia y seguridad de personas, bienes e instalaciones</t>
  </si>
  <si>
    <t>E903</t>
  </si>
  <si>
    <t>Implementación de 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</si>
  <si>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</si>
  <si>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</si>
  <si>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</si>
  <si>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</si>
  <si>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Conducción de la política interior y las relaciones del Ejecutivo Federal con el Congreso de la Unión, Entidades Federativas y Asociaciones Políticas y Sociales</t>
  </si>
  <si>
    <t>Actividades para contribuir al desarrollo político y cívico social del país</t>
  </si>
  <si>
    <t>Divulgación de las acciones en materia de derechos humanos.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</si>
  <si>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</si>
  <si>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</si>
  <si>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</si>
  <si>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</si>
  <si>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</si>
  <si>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</si>
  <si>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Implementación de la Reforma al Sistema de Justicia Penal</t>
  </si>
  <si>
    <t>P014</t>
  </si>
  <si>
    <t>Coordinación con las instancias que integran el Sistema Nacional de Seguridad Pública</t>
  </si>
  <si>
    <t>P015</t>
  </si>
  <si>
    <t>Promover la prevención, protección y atención en materia de trata de personas</t>
  </si>
  <si>
    <t>P016</t>
  </si>
  <si>
    <t>Fortalecimiento de las instituciones democráticas a fin de lograr las reformas legislativas que transformen el orden jurídico nacional</t>
  </si>
  <si>
    <t>P017</t>
  </si>
  <si>
    <t>P018</t>
  </si>
  <si>
    <t>Conducción de la política del Gobierno Federal en materia religiosa</t>
  </si>
  <si>
    <t>Coordinar la política migratoria</t>
  </si>
  <si>
    <t>P020</t>
  </si>
  <si>
    <t>Conducción de la Política con los Pueblos Indígenas</t>
  </si>
  <si>
    <t>P021</t>
  </si>
  <si>
    <t>Implementar las políticas, programas y acciones tendientes a garantizar la seguridad pública de la Nación y sus habitantes</t>
  </si>
  <si>
    <t>P022</t>
  </si>
  <si>
    <t>Conducción de la política en materia de Derechos Humanos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</si>
  <si>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</si>
  <si>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</si>
  <si>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</si>
  <si>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</si>
  <si>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</si>
  <si>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Centros Estratégicos de Inteligencia</t>
  </si>
  <si>
    <t>R903</t>
  </si>
  <si>
    <t>Plataforma México</t>
  </si>
  <si>
    <t>R906</t>
  </si>
  <si>
    <t>Pago de cuota alimenticia por internos del fuero federal en custodia de los Gobiernos Estatales</t>
  </si>
  <si>
    <t>K015</t>
  </si>
  <si>
    <t>Proyectos de infraestructura gubernamental de gobernación</t>
  </si>
  <si>
    <t>K023</t>
  </si>
  <si>
    <t>Proyectos de infraestructura gubernamental de seguridad pública</t>
  </si>
  <si>
    <t>K028</t>
  </si>
  <si>
    <t>Estudios de preinversión</t>
  </si>
  <si>
    <t>Compromisos de Gobierno Federal</t>
  </si>
  <si>
    <t>Obligaciones de cumplimiento de resolución jurisdiccional</t>
  </si>
  <si>
    <t>L001</t>
  </si>
  <si>
    <t>Cumplimiento de obligaciones en materia de derechos humanos dentro de los sistemas de protección de derechos humanos de los que el Estado Mexicano sea parte, y de las obligaciones pecuniarias previstas en convenios de la SEGOB en que se reconozca la responsabilidad de las violaciones</t>
  </si>
  <si>
    <t>Desastres Naturales</t>
  </si>
  <si>
    <t>N001</t>
  </si>
  <si>
    <t>Coordinación del Sistema Nacional de Protección Civil</t>
  </si>
  <si>
    <t>Atención a las comunidades mexicanas en el exterior</t>
  </si>
  <si>
    <t>Protección y asistencia consular</t>
  </si>
  <si>
    <t>Expedición de pasaportes y servicios consulares</t>
  </si>
  <si>
    <t>Defensa de los intereses de México y de sus nacionales en litigios internacionales</t>
  </si>
  <si>
    <t>Preservación de la integridad territorial y delimitación de las fronteras del país.</t>
  </si>
  <si>
    <t>Fortalecimiento de las capacidades del Servicio Exterior Mexicano y de la Cancillería.</t>
  </si>
  <si>
    <t>Planeación, ejecución, seguimiento y evaluación de programas, proyectos y acciones de cooperación internacional y de promoción económica y cultural de México</t>
  </si>
  <si>
    <t>Diseño y conducción de la política exterior de México</t>
  </si>
  <si>
    <t>Coordinación de la política exterior de México en materia de derechos humanos y democracia</t>
  </si>
  <si>
    <t>Promoción y defensa de los intereses de México en el exterior, en los ámbitos bilateral y regional</t>
  </si>
  <si>
    <t>Promoción y defensa de los intereses de México en el Sistema de Naciones Unidas y demás foros multilaterales que se ocupan de temas globales</t>
  </si>
  <si>
    <t>P008</t>
  </si>
  <si>
    <t>Foros, publicaciones y actividades en materia de equidad de género</t>
  </si>
  <si>
    <t>Sujetos a Reglas de Operación</t>
  </si>
  <si>
    <t>S001</t>
  </si>
  <si>
    <t>Programa de Subsidio a la Prima del Seguro Agropecuario</t>
  </si>
  <si>
    <t>S010</t>
  </si>
  <si>
    <t>Fortalecimiento a la Transversalidad de la Perspectiva de Género</t>
  </si>
  <si>
    <t>S172</t>
  </si>
  <si>
    <t>Programa de Apoyo a los Fondos de Aseguramiento Agropecuario</t>
  </si>
  <si>
    <t>S178</t>
  </si>
  <si>
    <t>Programa de Apoyo a la Educación Indígena</t>
  </si>
  <si>
    <t>S179</t>
  </si>
  <si>
    <t>Programa de Infraestructura Indígena</t>
  </si>
  <si>
    <t>S199</t>
  </si>
  <si>
    <t>Programa de Seguro para Contingencias Climatológicas</t>
  </si>
  <si>
    <t>S249</t>
  </si>
  <si>
    <t>Programa para el Mejoramiento de la Producción y la Productividad Indígena</t>
  </si>
  <si>
    <t>U010</t>
  </si>
  <si>
    <t>Actividades orientadas a otorgar apoyos para la Inclusión Financiera y el Fortalecimiento del Sector de Ahorro y Crédito Popular y Cooperativo</t>
  </si>
  <si>
    <t>U011</t>
  </si>
  <si>
    <t>Programa de Derechos Indígenas</t>
  </si>
  <si>
    <t>Administración de los fondos federales y valores en propiedad y/o custodia del Gobierno Federal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</si>
  <si>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</si>
  <si>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</si>
  <si>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</si>
  <si>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</si>
  <si>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</si>
  <si>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</si>
  <si>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</si>
  <si>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Administración y enajenación de los activos referidos en la Ley Federal para la Administración y Enajenación de Bienes del Sector Público</t>
  </si>
  <si>
    <t>E033</t>
  </si>
  <si>
    <t>Atención Integral a Víctimas y Ofendidos de Delitos de Alto Impacto</t>
  </si>
  <si>
    <t>E034</t>
  </si>
  <si>
    <t>Atención Integral a Familiares de Personas Desaparecidas o No Localizadas</t>
  </si>
  <si>
    <t>Provisión de Bienes Públicos</t>
  </si>
  <si>
    <t>B001</t>
  </si>
  <si>
    <t>Producción de impresos valorados, no valorados, numerados y de seguridad</t>
  </si>
  <si>
    <t>B002</t>
  </si>
  <si>
    <t>Producción y comercialización de billetes de lotería</t>
  </si>
  <si>
    <t>Diseño de la política de ingresos</t>
  </si>
  <si>
    <t>Diseño e instrumentación de las políticas y estrategias en materia de programación, presupuesto, gasto público federal, contabilidad y rendición de cuentas de la gestión del sector público y evaluación del desempeño.</t>
  </si>
  <si>
    <t>Diseño e instrumentación de las estrategias macroeconómica, de finanzas y de deuda pública</t>
  </si>
  <si>
    <t>Asesoría jurídica y representación judicial y administrativa de la SHCP</t>
  </si>
  <si>
    <t>Fortalecimiento de la Igualdad Sustantiva entre Mujeres y Hombres</t>
  </si>
  <si>
    <t>P011</t>
  </si>
  <si>
    <t>Perfeccionamiento del Sistema Nacional de Coordinación Fiscal</t>
  </si>
  <si>
    <t>P013</t>
  </si>
  <si>
    <t>Planeación y Articulación de la Acción Pública hacia los Pueblos Indígenas</t>
  </si>
  <si>
    <t>Promoción y fomento</t>
  </si>
  <si>
    <t>F001</t>
  </si>
  <si>
    <t>Programa de Garantías Liquidas</t>
  </si>
  <si>
    <t>F002</t>
  </si>
  <si>
    <t>Programa integral de formación, capacitación y consultoría para Productores e Intermediarios Financieros Rurales.</t>
  </si>
  <si>
    <t>F006</t>
  </si>
  <si>
    <t>Actividades orientadas a ofrecer productos y servicios para fortalecer el sector y fomentar la inclusión Financiera</t>
  </si>
  <si>
    <t>F010</t>
  </si>
  <si>
    <t>Programas de Capital de Riesgo y para Servicios de Cobertura</t>
  </si>
  <si>
    <t>F017</t>
  </si>
  <si>
    <t>Programa que Canaliza Apoyos para el Fomento a los Sectores Agropecuario, Forestal, Pesquero y Rural.</t>
  </si>
  <si>
    <t>F029</t>
  </si>
  <si>
    <t>Constitución y Operación de Unidades de Promoción de Crédito</t>
  </si>
  <si>
    <t>F030</t>
  </si>
  <si>
    <t>Reducción de Costos de Acceso al Crédito</t>
  </si>
  <si>
    <t>F031</t>
  </si>
  <si>
    <t>Fomento del patrimonio cultural Indígena</t>
  </si>
  <si>
    <t>F033</t>
  </si>
  <si>
    <t>Actividades orientadas al fortalecimiento de la Red Bancaria para la Inclusión Financiera</t>
  </si>
  <si>
    <t>G001</t>
  </si>
  <si>
    <t>Regulación del sector financiero</t>
  </si>
  <si>
    <t>G002</t>
  </si>
  <si>
    <t>Detección y prevención de ilícitos financieros relacionados con el terrorismo y el lavado de dinero</t>
  </si>
  <si>
    <t>G003</t>
  </si>
  <si>
    <t>Regulación, inspección y vigilancia de entidades participantes en los Sistemas de Ahorro para el Retiro</t>
  </si>
  <si>
    <t>Regulación, inspección y vigilancia del sector asegurador y afianzador</t>
  </si>
  <si>
    <t>G005</t>
  </si>
  <si>
    <t>Regulación, inspección y vigilancia de las entidades del sistema financiero mexicano sujetas a la supervisión de la Comisión Nacional Bancaria y de Valores.</t>
  </si>
  <si>
    <t>R007</t>
  </si>
  <si>
    <t>Apoyo a las actividades de protección, mantenimiento, conservación y restauración de Palacio Nacional</t>
  </si>
  <si>
    <t>Administrar los recursos de Fondos de Pensiones a cargo del Servicio de Administración y Enajenación de Bienes.</t>
  </si>
  <si>
    <t>K014</t>
  </si>
  <si>
    <t>Otros proyectos de infraestructura social</t>
  </si>
  <si>
    <t>K043</t>
  </si>
  <si>
    <t>Otros programas de inversión.</t>
  </si>
  <si>
    <t>Funciones de las Fuerzas Armadas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</si>
  <si>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</si>
  <si>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</si>
  <si>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</si>
  <si>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</si>
  <si>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</si>
  <si>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</si>
  <si>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</si>
  <si>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</si>
  <si>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</si>
  <si>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</si>
  <si>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</si>
  <si>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</si>
  <si>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</si>
  <si>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</si>
  <si>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</si>
  <si>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</si>
  <si>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</si>
  <si>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</si>
  <si>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</si>
  <si>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</si>
  <si>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</si>
  <si>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</si>
  <si>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</si>
  <si>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</si>
  <si>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</si>
  <si>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</si>
  <si>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A900</t>
  </si>
  <si>
    <t>Programa de igualdad entre mujeres y hombres SDN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</si>
  <si>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</si>
  <si>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</si>
  <si>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</si>
  <si>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</si>
  <si>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K019</t>
  </si>
  <si>
    <t>Proyectos de infraestructura gubernamental de seguridad nacional</t>
  </si>
  <si>
    <t>S088</t>
  </si>
  <si>
    <t>Programa de Apoyo para la Productividad de la Mujer Emprendedora</t>
  </si>
  <si>
    <t>S089</t>
  </si>
  <si>
    <t>Fondo para el Apoyo a Proyectos Productivos en Núcleos Agrarios (FAPPA)</t>
  </si>
  <si>
    <t>S240</t>
  </si>
  <si>
    <t>Programa de Concurrencia con las Entidades Federativas</t>
  </si>
  <si>
    <t>S257</t>
  </si>
  <si>
    <t>Programa de Productividad y Competitividad Agroalimentaria</t>
  </si>
  <si>
    <t>S258</t>
  </si>
  <si>
    <t>Programa Integral de Desarrollo Rural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</si>
  <si>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</si>
  <si>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</si>
  <si>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</si>
  <si>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</si>
  <si>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</si>
  <si>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</si>
  <si>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</si>
  <si>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Comercialización y Desarrollo de Mercados</t>
  </si>
  <si>
    <t>S263</t>
  </si>
  <si>
    <t>Programa de Sanidad e Inocuidad Agroalimentaria</t>
  </si>
  <si>
    <t>S264</t>
  </si>
  <si>
    <t>Programa de Innovación, Investigación, Desarrollo Tecnológico y Educación</t>
  </si>
  <si>
    <t>Instrumentación de acciones para mejorar las Sanidades a través de Inspecciones Fitozoosanitarias</t>
  </si>
  <si>
    <t>Sistema Nacional de Investigación Agrícola</t>
  </si>
  <si>
    <t>U009</t>
  </si>
  <si>
    <t>Fomento de la Ganadería y Normalización de la Calidad de los Productos Pecuarios</t>
  </si>
  <si>
    <t>Programa Nacional para el Control de la Abeja Africana</t>
  </si>
  <si>
    <t>U013</t>
  </si>
  <si>
    <t>Vinculación Productiva</t>
  </si>
  <si>
    <t>U017</t>
  </si>
  <si>
    <t>Sistema Nacional de Información para el Desarrollo Sustentable (Coejercicio SNIDRUS)</t>
  </si>
  <si>
    <t>U019</t>
  </si>
  <si>
    <t>Sistema Integral para el Desarrollo Sustentable de la Caña de Azúcar</t>
  </si>
  <si>
    <t>Desarrollo y aplicación de programas educativos a nivel medio superior</t>
  </si>
  <si>
    <t>Desarrollo de los programas educativos a nivel superior</t>
  </si>
  <si>
    <t>Vinculación entre los Servicios Académicos que presta la Universidad Autónoma Chapingo y el Desarrollo de la Investigación Científica y Tecnológica</t>
  </si>
  <si>
    <t>Desarrollo y aplicación de programas educativos en materia agropecuaria</t>
  </si>
  <si>
    <t>Apoyo al cambio tecnológico en las actividades agropecuarias, rurales, acuícolas y pesqueras</t>
  </si>
  <si>
    <t>Generación de Proyectos de Investigación</t>
  </si>
  <si>
    <t>Inspección y Vigilancia Pesquera</t>
  </si>
  <si>
    <t>Registro, Control y Seguimiento de los Programas Presupuestarios</t>
  </si>
  <si>
    <t>Promoción, fomento y difusión de las políticas sectoriales en materia agropecuaria y pesquera</t>
  </si>
  <si>
    <t>Regulación, supervisión y aplicación de las políticas públicas en materia agropecuaria, acuícola y pesquera</t>
  </si>
  <si>
    <t>K009</t>
  </si>
  <si>
    <t>Proyectos de infraestructura social de educación</t>
  </si>
  <si>
    <t>K024</t>
  </si>
  <si>
    <t>Otros proyectos de infraestructura gubernamental</t>
  </si>
  <si>
    <t>Otros Programas de Inversión</t>
  </si>
  <si>
    <t>Responsabilidades, Resoluciones Judiciales y Pago de Liquidaciones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</si>
  <si>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</si>
  <si>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</si>
  <si>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</si>
  <si>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</si>
  <si>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Formación y capacitación del personal de la marina mercante</t>
  </si>
  <si>
    <t>Operación de infraestructura marítimo-portuaria</t>
  </si>
  <si>
    <t>Servicios de ayudas a la navegación aérea</t>
  </si>
  <si>
    <t>Conservación de infraestructura ferroviaria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</si>
  <si>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</si>
  <si>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</si>
  <si>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</si>
  <si>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de infraestructura ferroviaria</t>
  </si>
  <si>
    <t>Señalamiento Marítimo</t>
  </si>
  <si>
    <t>E027</t>
  </si>
  <si>
    <t>Conservación y operación de infraestructura aeroportuaria de la Red ASA</t>
  </si>
  <si>
    <t>Investigación, estudios y proyectos en materia espacial</t>
  </si>
  <si>
    <t>Definición y conducción de la política de comunicaciones y transportes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</si>
  <si>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</si>
  <si>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</si>
  <si>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</si>
  <si>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Supervisión, inspección y verificación de telefonía rural</t>
  </si>
  <si>
    <t>Centros de Pesaje y Dimensiones</t>
  </si>
  <si>
    <t>G007</t>
  </si>
  <si>
    <t>Supervisión, inspección y verificación del sistema Nacional e-México</t>
  </si>
  <si>
    <t>G008</t>
  </si>
  <si>
    <t>Derecho de Vía</t>
  </si>
  <si>
    <t>R023</t>
  </si>
  <si>
    <t>Provisiones para el Desarrollo de Trenes de Pasajeros</t>
  </si>
  <si>
    <t>K003</t>
  </si>
  <si>
    <t>Proyectos de infraestructura económica de carreteras</t>
  </si>
  <si>
    <t>K004</t>
  </si>
  <si>
    <t>Proyectos de infraestructura económica de puertos</t>
  </si>
  <si>
    <t>K005</t>
  </si>
  <si>
    <t>Proyectos de infraestructura económica de aeropuertos</t>
  </si>
  <si>
    <t>K010</t>
  </si>
  <si>
    <t>Proyectos de infraestructura social de ciencia y tecnología</t>
  </si>
  <si>
    <t>K031</t>
  </si>
  <si>
    <t>Proyectos de infraestructura económica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</si>
  <si>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</si>
  <si>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</si>
  <si>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</si>
  <si>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</si>
  <si>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</si>
  <si>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</si>
  <si>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</si>
  <si>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</si>
  <si>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</si>
  <si>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</si>
  <si>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</si>
  <si>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</si>
  <si>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</si>
  <si>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</si>
  <si>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</si>
  <si>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</si>
  <si>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</si>
  <si>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</si>
  <si>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S016</t>
  </si>
  <si>
    <t>Fondo de Microfinanciamiento a Mujeres Rurales (FOMMUR)</t>
  </si>
  <si>
    <t>S017</t>
  </si>
  <si>
    <t>Programa de Fomento a la Economía Social (FONAES)</t>
  </si>
  <si>
    <t>S020</t>
  </si>
  <si>
    <t>Fondo Nacional Emprendedor</t>
  </si>
  <si>
    <t>S021</t>
  </si>
  <si>
    <t>Programa Nacional de Financiamiento al Microempresario</t>
  </si>
  <si>
    <t>S151</t>
  </si>
  <si>
    <t>Programa para el Desarrollo de la Industria de Software (PROSOFT)</t>
  </si>
  <si>
    <t>S214</t>
  </si>
  <si>
    <t>Competitividad en Logística y Centrales de Abasto</t>
  </si>
  <si>
    <t>S220</t>
  </si>
  <si>
    <t>Programa para el Desarrollo Tecnológico de la Industria (PRODIAT)</t>
  </si>
  <si>
    <t>Programa para  el  desarrollo  de la productividad de las industrias ligeras (PROIND)</t>
  </si>
  <si>
    <t>Proyectos estratégicos para la atracción de inversión extranjera</t>
  </si>
  <si>
    <t>Protección de los derechos de los consumidores y el desarrollo del Sistema Nacional de Protección al Consumidor</t>
  </si>
  <si>
    <t>Atención de las necesidades metrológicas del país para la promoción de la uniformidad y la confiabilidad de las mediciones</t>
  </si>
  <si>
    <t>Producción de información, sobre productos y servicios geológicos del territorio nacional</t>
  </si>
  <si>
    <t>Atención a las solicitudes de servicios y promoción de los programas competencia de la Secretaría en el interior de la República</t>
  </si>
  <si>
    <t>Promoción de una cultura de consumo responsable e inteligente</t>
  </si>
  <si>
    <t>Fortalecimiento de la integración y competitividad de México en las cadenas globales de valor</t>
  </si>
  <si>
    <t>Planeación, elaboración y seguimiento de las políticas y programas de la dependencia</t>
  </si>
  <si>
    <t>P007</t>
  </si>
  <si>
    <t>Diseño e instrumentación de acciones en materia comercial, de inversión extranjera, competitividad, competencia y cooperación regulatoria</t>
  </si>
  <si>
    <t>Instrumentación de políticas  de fomento a las micro, pequeñas y medianas empresas y al sector social de la economía</t>
  </si>
  <si>
    <t>Promoción y fomento del desarrollo, competitividad y la innovación de los sectores industrial, comercial y de servicios</t>
  </si>
  <si>
    <t>Competitividad y transparencia del marco regulatorio que el gobierno federal aplica a los particulares</t>
  </si>
  <si>
    <t>Promoción de la inversión en el sector minero y desarrollo de su competitividad</t>
  </si>
  <si>
    <t>F003</t>
  </si>
  <si>
    <t>Promoción del Comercio Exterior y Atracción de Inversión Extranjera Directa</t>
  </si>
  <si>
    <t>Modernización del marco regulatorio y operativo para la inversión extranjera en México</t>
  </si>
  <si>
    <t>Regulación, modernización y promoción de las actividades en materia de normalización y evaluación de la conformidad, y participación en la normalización internacional</t>
  </si>
  <si>
    <t>Vigilancia del cumplimiento de la normatividad aplicable y fortalecimiento  de la certeza jurídica en las relaciones entre proveedores y consumidores</t>
  </si>
  <si>
    <t>Modernización y promoción del marco regulatorio y operativo  en materia mercantil</t>
  </si>
  <si>
    <t>Fondo proaudiovisual</t>
  </si>
  <si>
    <t>Fondos para impulsar la innovación</t>
  </si>
  <si>
    <t>S029</t>
  </si>
  <si>
    <t>Programa Escuelas de Calidad</t>
  </si>
  <si>
    <t>S072</t>
  </si>
  <si>
    <t>Programa de Desarrollo Humano Oportunidades</t>
  </si>
  <si>
    <t>S204</t>
  </si>
  <si>
    <t>Cultura Física</t>
  </si>
  <si>
    <t>S205</t>
  </si>
  <si>
    <t>Deporte</t>
  </si>
  <si>
    <t>S206</t>
  </si>
  <si>
    <t>Sistema Mexicano del Deporte de Alto Rendimiento</t>
  </si>
  <si>
    <t>S221</t>
  </si>
  <si>
    <t>Programa Escuelas de Tiempo Completo</t>
  </si>
  <si>
    <t>S222</t>
  </si>
  <si>
    <t>Programa de Escuela Segura</t>
  </si>
  <si>
    <t>S243</t>
  </si>
  <si>
    <t>Programa Nacional de Becas</t>
  </si>
  <si>
    <t>S244</t>
  </si>
  <si>
    <t>Programa para la Inclusión y la Equidad Educativa</t>
  </si>
  <si>
    <t>S245</t>
  </si>
  <si>
    <t>Programa de fortalecimiento de la calidad en instituciones educativas</t>
  </si>
  <si>
    <t>S246</t>
  </si>
  <si>
    <t>Programa de Fortalecimiento de la Calidad en Educación Básica</t>
  </si>
  <si>
    <t>S247</t>
  </si>
  <si>
    <t>Programa para el Desarrollo Profesional Docente</t>
  </si>
  <si>
    <t>Subsidios federales para organismos descentralizados estatales</t>
  </si>
  <si>
    <t>U031</t>
  </si>
  <si>
    <t>Fortalecimiento a la educación temprana y el desarrollo infantil</t>
  </si>
  <si>
    <t>U059</t>
  </si>
  <si>
    <t>Instituciones Estatales de Cultura</t>
  </si>
  <si>
    <t>U074</t>
  </si>
  <si>
    <t>Escuelas Dignas</t>
  </si>
  <si>
    <t>U077</t>
  </si>
  <si>
    <t>Programa de Inclusión y Alfabetización Digital</t>
  </si>
  <si>
    <t>U079</t>
  </si>
  <si>
    <t>Programa de Expansión en la Oferta Educativa en Educación Media Superior y Superior</t>
  </si>
  <si>
    <t>U080</t>
  </si>
  <si>
    <t>Apoyos a centros y organizaciones de educación</t>
  </si>
  <si>
    <t>U082</t>
  </si>
  <si>
    <t>Formación y certificación para el trabajo</t>
  </si>
  <si>
    <t>Prestación de servicios de educación media superior</t>
  </si>
  <si>
    <t>Prestación de servicios de educación técnica</t>
  </si>
  <si>
    <t>Programa de Formación de Recursos Humanos basados en Competencias (PROFORHCOM)</t>
  </si>
  <si>
    <t>Prestación de servicios de educación superior y posgrado</t>
  </si>
  <si>
    <t>Impulso al desarrollo de la cultura</t>
  </si>
  <si>
    <t>Incorporación, restauración, conservación y mantenimiento de bienes patrimonio de la Nación</t>
  </si>
  <si>
    <t>Producción y transmisión de materiales educativos y culturales</t>
  </si>
  <si>
    <t>Producción y distribución de libros, materiales educativos, culturales y comerciales</t>
  </si>
  <si>
    <t>Atención al deporte</t>
  </si>
  <si>
    <t>E021</t>
  </si>
  <si>
    <t>Investigación científica y desarrollo tecnológico</t>
  </si>
  <si>
    <t>Otorgamiento y promoción de servicios cinematográficos</t>
  </si>
  <si>
    <t>Normalización y certificación en competencias laborales</t>
  </si>
  <si>
    <t>Diseño y aplicación de políticas de equidad de género</t>
  </si>
  <si>
    <t>E039</t>
  </si>
  <si>
    <t>Registro Nacional de Profesionistas y de Asociaciones de Profesionistas</t>
  </si>
  <si>
    <t>E041</t>
  </si>
  <si>
    <t>Protección de los derechos tutelados por la Ley Federal del Derecho de Autor</t>
  </si>
  <si>
    <t>E042</t>
  </si>
  <si>
    <t>Servicios educativos culturales</t>
  </si>
  <si>
    <t>E047</t>
  </si>
  <si>
    <t>Diseño, construcción, certificación y evaluación de la infraestructura física educativa</t>
  </si>
  <si>
    <t>E064</t>
  </si>
  <si>
    <t>Atención a la Demanda de Educación para Adultos (INEA)</t>
  </si>
  <si>
    <t>E066</t>
  </si>
  <si>
    <t>Prestación de Servicios de Educación Inicial y Básica Comunitaria</t>
  </si>
  <si>
    <t>E067</t>
  </si>
  <si>
    <t>Sistema de Información y Gestión Educativa</t>
  </si>
  <si>
    <t>B003</t>
  </si>
  <si>
    <t>Edición, producción y distribución de libros y otros materiales educativos</t>
  </si>
  <si>
    <t>Diseño y aplicación de la política educativa</t>
  </si>
  <si>
    <t>Fortalecimiento a la educación y la cultura indígena</t>
  </si>
  <si>
    <t>Normar los servicios educativos</t>
  </si>
  <si>
    <t>R070</t>
  </si>
  <si>
    <t>Programas de Cultura en las Entidades Federativas</t>
  </si>
  <si>
    <t>R075</t>
  </si>
  <si>
    <t>Aportaciones a Fideicomisos y Mandatos y Análogos</t>
  </si>
  <si>
    <t>Proyectos de infraestructura social del sector educativo</t>
  </si>
  <si>
    <t>S037</t>
  </si>
  <si>
    <t>Programa Comunidades Saludables</t>
  </si>
  <si>
    <t>S039</t>
  </si>
  <si>
    <t>Programa de Atención a Personas con Discapacidad</t>
  </si>
  <si>
    <t>S149</t>
  </si>
  <si>
    <t>Programa para la Protección y el Desarrollo Integral de la Infancia</t>
  </si>
  <si>
    <t>S150</t>
  </si>
  <si>
    <t>Programa de Atención a Familias y Población Vulnerable</t>
  </si>
  <si>
    <t>S174</t>
  </si>
  <si>
    <t>Programa de estancias infantiles para apoyar a madres trabajadoras</t>
  </si>
  <si>
    <t>S200</t>
  </si>
  <si>
    <t>Caravanas de la Salud</t>
  </si>
  <si>
    <t>S201</t>
  </si>
  <si>
    <t>Seguro Médico Siglo XXI</t>
  </si>
  <si>
    <t>S202</t>
  </si>
  <si>
    <t>Sistema Integral de Calidad en Salud</t>
  </si>
  <si>
    <t>S250</t>
  </si>
  <si>
    <t>Programa de Fortalecimiento a las Procuradurías de la Defensa del Menor y la Familia</t>
  </si>
  <si>
    <t>S251</t>
  </si>
  <si>
    <t>Programa de Desarrollo Comunitario "Comunidad DIFerente"</t>
  </si>
  <si>
    <t>U005</t>
  </si>
  <si>
    <t>Seguro Popular</t>
  </si>
  <si>
    <t>Fortalecimiento de las Redes de Servicios de Salud</t>
  </si>
  <si>
    <t>U007</t>
  </si>
  <si>
    <t>Reducción de la mortalidad materna</t>
  </si>
  <si>
    <t>U008</t>
  </si>
  <si>
    <t>Prevención contra la obesidad</t>
  </si>
  <si>
    <t>Vigilancia epidemiológica</t>
  </si>
  <si>
    <t>U012</t>
  </si>
  <si>
    <t>Programa de Apoyo para Fortalecer la Calidad en los Servicios de Salud</t>
  </si>
  <si>
    <t>Formación y desarrollo profesional de recursos humanos especializados para la salud</t>
  </si>
  <si>
    <t>E019</t>
  </si>
  <si>
    <t>Capacitación técnica y gerencial de recursos humanos para la salud</t>
  </si>
  <si>
    <t>E020</t>
  </si>
  <si>
    <t>Dignificación, conservación y mantenimiento de la infraestructura y equipamiento en salud</t>
  </si>
  <si>
    <t>Investigación y desarrollo tecnológico en salud</t>
  </si>
  <si>
    <t>Prestación de servicios en los diferentes niveles de atención a la salud</t>
  </si>
  <si>
    <t>Prevención y atención contra las adicciones</t>
  </si>
  <si>
    <t>E036</t>
  </si>
  <si>
    <t>Reducción de enfermedades prevenibles por vacunación</t>
  </si>
  <si>
    <t>E040</t>
  </si>
  <si>
    <t>Servicios de Atención a Población Vulnerable</t>
  </si>
  <si>
    <t>P012</t>
  </si>
  <si>
    <t>Calidad en Salud e Innovación</t>
  </si>
  <si>
    <t>Asistencia social y protección del paciente</t>
  </si>
  <si>
    <t>Promoción de la salud, prevención y control de enfermedades crónico degenerativas y transmisibles y lesiones</t>
  </si>
  <si>
    <t>Prevención y atención de VIH/SIDA y otras ITS</t>
  </si>
  <si>
    <t>Atención de la Salud Reproductiva y la Igualdad de Género en Salud</t>
  </si>
  <si>
    <t>Protección Contra Riesgos Sanitarios</t>
  </si>
  <si>
    <t>K011</t>
  </si>
  <si>
    <t>Proyectos de infraestructura social de salud</t>
  </si>
  <si>
    <t>Emplear el Poder Naval de la Federación para salvaguardar la soberanía y seguridad nacionales</t>
  </si>
  <si>
    <t>Seguridad a la Navegación y Protección al Medio Ambiente Marino</t>
  </si>
  <si>
    <t>Construcción naval para la sustitución de buques de la Armada de México</t>
  </si>
  <si>
    <t>Adquisición, reparación y mantenimiento de unidades operativas y establecimientos navales</t>
  </si>
  <si>
    <t>A006</t>
  </si>
  <si>
    <t>Administración y fomento de la educación naval</t>
  </si>
  <si>
    <t>A007</t>
  </si>
  <si>
    <t>Administración y fomento de los servicios de salud</t>
  </si>
  <si>
    <t>A008</t>
  </si>
  <si>
    <t>Desarrollo y dirección de la política y estrategia naval</t>
  </si>
  <si>
    <t>Desarrollo de las comunicaciones navales e informática</t>
  </si>
  <si>
    <t>Programa de Becas para los hijos del personal de las Fuerzas Armadas en Activo</t>
  </si>
  <si>
    <t>Programa de Becas de nivel secundaria para los hijos del personal de las Fuerzas Armadas en Activo.</t>
  </si>
  <si>
    <t>K012</t>
  </si>
  <si>
    <t>Proyectos de infraestructura social de asistencia y seguridad social</t>
  </si>
  <si>
    <t>S043</t>
  </si>
  <si>
    <t>Programa de Apoyo al Empleo (PAE)</t>
  </si>
  <si>
    <t>Programa de Atención a Situaciones de Contingencia Laboral</t>
  </si>
  <si>
    <t>Programa de Apoyo para la Productividad</t>
  </si>
  <si>
    <t>Impartición de justicia laboral</t>
  </si>
  <si>
    <t>Procuración de justicia laboral</t>
  </si>
  <si>
    <t>Ejecución a nivel nacional de los programas y acciones de la Política Laboral</t>
  </si>
  <si>
    <t>Capacitación a trabajadores</t>
  </si>
  <si>
    <t>Fomento de la equidad de género y la no discriminación en el mercado laboral</t>
  </si>
  <si>
    <t>Asesoría en materia de seguridad y salud en el trabajo</t>
  </si>
  <si>
    <t>Asesoría y capacitación a sindicatos y trabajadores para impulsar la productividad, proteger el salario y mejorar su poder adquisitivo</t>
  </si>
  <si>
    <t>Conciliación de intereses entre empleadores y sindicatos</t>
  </si>
  <si>
    <t>Coordinación de acciones de vinculación entre los factores de la producción para apoyar el empleo</t>
  </si>
  <si>
    <t>Actualización y registro de agrupaciones sindicales</t>
  </si>
  <si>
    <t>Instrumentación de la política laboral</t>
  </si>
  <si>
    <t>Estudios económicos para determinar el incremento en el salario mínimo.</t>
  </si>
  <si>
    <t>S048</t>
  </si>
  <si>
    <t>Programa Hábitat</t>
  </si>
  <si>
    <t>S058</t>
  </si>
  <si>
    <t>Programa de vivienda digna</t>
  </si>
  <si>
    <t>S117</t>
  </si>
  <si>
    <t>Programa de Vivienda Rural</t>
  </si>
  <si>
    <t>S175</t>
  </si>
  <si>
    <t>Rescate de espacios públicos</t>
  </si>
  <si>
    <t>S177</t>
  </si>
  <si>
    <t>Programa de esquema de financiamiento y subsidio federal para vivienda</t>
  </si>
  <si>
    <t>S203</t>
  </si>
  <si>
    <t>Programa de Apoyo a Jóvenes para la Productividad de Futuras Empresas Rurales</t>
  </si>
  <si>
    <t>S213</t>
  </si>
  <si>
    <t>Programa de apoyo a los avecindados  en condiciones de pobreza patrimonial para regularizar asentamientos humanos irregulares (PASPRAH)</t>
  </si>
  <si>
    <t>S237</t>
  </si>
  <si>
    <t>Programa de prevención de riesgos en los asentamientos humanos</t>
  </si>
  <si>
    <t>S253</t>
  </si>
  <si>
    <t>Programa de Reordenamiento y Rescate de Unidades Habitacionales</t>
  </si>
  <si>
    <t>S254</t>
  </si>
  <si>
    <t>Reubicación de la Población en Zonas de Riesgos</t>
  </si>
  <si>
    <t>S255</t>
  </si>
  <si>
    <t>Consolidación de Reservas Urbanas</t>
  </si>
  <si>
    <t>S256</t>
  </si>
  <si>
    <t>Programa de Fomento a la Urbanización Rural</t>
  </si>
  <si>
    <t>Programa de apoyo para los núcleos agrarios sin regularizar (FANAR)</t>
  </si>
  <si>
    <t>Programa de impulso al desarrollo regional y territorial</t>
  </si>
  <si>
    <t>Programa de modernización de los registros públicos de la propiedad y catastros</t>
  </si>
  <si>
    <t>Procuración de justicia agraria</t>
  </si>
  <si>
    <t>Programa de Atención de Conflictos Sociales en el Medio Rural</t>
  </si>
  <si>
    <t>Ordenamiento y regulación de la propiedad rural</t>
  </si>
  <si>
    <t>Registro de actos jurídicos sobre derechos agrarios</t>
  </si>
  <si>
    <t>Implementación de políticas enfocadas al medio agrario, territorial y urbano</t>
  </si>
  <si>
    <t>Modernización del Catastro Rural Nacional</t>
  </si>
  <si>
    <t>Conducción e instrumentación de la política nacional de vivienda</t>
  </si>
  <si>
    <t>Definición y conducción de la política de desarrollo urbano y ordenación del territorio</t>
  </si>
  <si>
    <t>Fomento al desarrollo agrario</t>
  </si>
  <si>
    <t>Reglamentación, verificación e inspección de las actividades de la Ley Agraria</t>
  </si>
  <si>
    <t>Estudios y acciones de planeación del desarrollo urbano</t>
  </si>
  <si>
    <t>Obligaciones jurídicas Ineludibles</t>
  </si>
  <si>
    <t>S046</t>
  </si>
  <si>
    <t>Programa de Conservación para el Desarrollo Sostenible (PROCODES)</t>
  </si>
  <si>
    <t>S047</t>
  </si>
  <si>
    <t>Programa de Agua Limpia</t>
  </si>
  <si>
    <t>S074</t>
  </si>
  <si>
    <t>Programa de Agua Potable, Alcantarillado y Saneamiento en Zonas Urbanas</t>
  </si>
  <si>
    <t>S075</t>
  </si>
  <si>
    <t>Programa para la Construcción y Rehabilitación de Sistemas de Agua Potable y Saneamiento en Zonas Rurales</t>
  </si>
  <si>
    <t>S079</t>
  </si>
  <si>
    <t>Programa de Rehabilitación, Modernización, Tecnificación y Equipamiento de Distritos de Riego y Temporal Tecnificado</t>
  </si>
  <si>
    <t>S217</t>
  </si>
  <si>
    <t>Programa de Rehabilitación, Modernización, Tecnificación y Equipamiento de Unidades de Riego</t>
  </si>
  <si>
    <t>S218</t>
  </si>
  <si>
    <t>Programa de Tratamiento de Aguas Residuales</t>
  </si>
  <si>
    <t>S219</t>
  </si>
  <si>
    <t>Programa Nacional Forestal Pago por Servicios Ambientales</t>
  </si>
  <si>
    <t>Programa de Devolución de Derechos</t>
  </si>
  <si>
    <t>Devolución de Aprovechamientos</t>
  </si>
  <si>
    <t>Programa de Acción para la Conservación de la Vaquita Marina</t>
  </si>
  <si>
    <t>Programa de Cultura del Agua</t>
  </si>
  <si>
    <t>Prevención y gestión integral de residuos</t>
  </si>
  <si>
    <t>U015</t>
  </si>
  <si>
    <t>Programa para incentivar el desarrollo organizacional de los Consejos de Cuenca</t>
  </si>
  <si>
    <t>U020</t>
  </si>
  <si>
    <t>Fomento para la Conservación y Aprovechamiento Sustentable de la Vida Silvestre</t>
  </si>
  <si>
    <t>U021</t>
  </si>
  <si>
    <t>Programa de Desarrollo Institucional y Ambiental</t>
  </si>
  <si>
    <t>U022</t>
  </si>
  <si>
    <t>Programa hacia la igualdad y la sustentabilidad ambiental</t>
  </si>
  <si>
    <t>U024</t>
  </si>
  <si>
    <t>Programa de Vigilancia Comunitaria en Áreas Naturales Protegidas y Zonas de Influencia</t>
  </si>
  <si>
    <t>U025</t>
  </si>
  <si>
    <t>Programa de Recuperación y Repoblación de Especies en Peligro de Extinción</t>
  </si>
  <si>
    <t>U028</t>
  </si>
  <si>
    <t>Programa de Adecuación de Derechos de Uso de Agua</t>
  </si>
  <si>
    <t>U029</t>
  </si>
  <si>
    <t>Programa de Conservación del Maíz Criollo</t>
  </si>
  <si>
    <t>U030</t>
  </si>
  <si>
    <t>Apoyos Especiales en Distrito de Riego y Unidades de Riego</t>
  </si>
  <si>
    <t>Incentivos para la Operación de Plantas de Tratamiento de Aguas Residuales</t>
  </si>
  <si>
    <t>U032</t>
  </si>
  <si>
    <t>Programa de Fortalecimiento Ambiental en las Entidades Federativas</t>
  </si>
  <si>
    <t>U034</t>
  </si>
  <si>
    <t> Programa de Monitoreo Biológico en Áreas Naturales Protegidas (PROMOBI)</t>
  </si>
  <si>
    <t>U035</t>
  </si>
  <si>
    <t>Programas de Manejo de Áreas Naturales Protegidas (PROMANP)</t>
  </si>
  <si>
    <t>U036</t>
  </si>
  <si>
    <t>Programa Nacional Forestal-Desarrollo Forestal</t>
  </si>
  <si>
    <t>U037</t>
  </si>
  <si>
    <t>Infraestructura Hídrica</t>
  </si>
  <si>
    <t>U038</t>
  </si>
  <si>
    <t>Manejo de Tierras para la Sustentabilidad Productiva</t>
  </si>
  <si>
    <t>Operación y mantenimiento del Sistema Cutzamala</t>
  </si>
  <si>
    <t>Operación y mantenimiento del sistema de pozos de abastecimiento del Valle de México</t>
  </si>
  <si>
    <t>Programa directo de Agua Limpia</t>
  </si>
  <si>
    <t>Capacitación Ambiental y Desarrollo Sustentable</t>
  </si>
  <si>
    <t>Manejo Integral del Sistema Hidrológico</t>
  </si>
  <si>
    <t>Servicio Meteorológico Nacional y Estaciones Hidrometeorológicas</t>
  </si>
  <si>
    <t>Conservación y Operación de Acueductos Uspanapa-La Cangrejera, Ver. y Lázaro Cárdenas, Mich.</t>
  </si>
  <si>
    <t>Investigación científica y tecnológica</t>
  </si>
  <si>
    <t>Programa Nacional Forestal-Protección Forestal</t>
  </si>
  <si>
    <t>Investigación en  Cambio Climático, sustentabilidad ambiental y crecimiento verde</t>
  </si>
  <si>
    <t>Conducción de las políticas hídricas</t>
  </si>
  <si>
    <t>Planeación, Dirección y Evaluación Ambiental</t>
  </si>
  <si>
    <t>Políticas de Investigación de Cambio Climático</t>
  </si>
  <si>
    <t>Manejo Sustentable de tierras</t>
  </si>
  <si>
    <t>Administración Sustentable del Agua</t>
  </si>
  <si>
    <t>Regulación Ambiental</t>
  </si>
  <si>
    <t>Programa de Inspección y Vigilancia en Materia de Medio Ambiente y Recursos Naturales</t>
  </si>
  <si>
    <t>G010</t>
  </si>
  <si>
    <t>Programa de gestión hídrica</t>
  </si>
  <si>
    <t>G013</t>
  </si>
  <si>
    <t>Consolidar el Sistema Nacional de Áreas Naturales Protegidas</t>
  </si>
  <si>
    <t>G021</t>
  </si>
  <si>
    <t>Registro Público de Derechos del Agua.</t>
  </si>
  <si>
    <t>G022</t>
  </si>
  <si>
    <t>Delimitación de cauces y zonas federales</t>
  </si>
  <si>
    <t>G023</t>
  </si>
  <si>
    <t>Servicios a usuarios y mercado del agua.</t>
  </si>
  <si>
    <t>G024</t>
  </si>
  <si>
    <t>Inspección, medición y calificación de infracciones.</t>
  </si>
  <si>
    <t>G025</t>
  </si>
  <si>
    <t>Recaudación y fiscalización.</t>
  </si>
  <si>
    <t>G026</t>
  </si>
  <si>
    <t>Fomento a Programas de Calidad del Aire y Verificación Vehicular</t>
  </si>
  <si>
    <t>G030</t>
  </si>
  <si>
    <t>Normatividad Ambiental e Instrumentos de Fomento para el Desarrollo Sustentable</t>
  </si>
  <si>
    <t>R015</t>
  </si>
  <si>
    <t>Fideicomisos Ambientales</t>
  </si>
  <si>
    <t>K007</t>
  </si>
  <si>
    <t>Proyectos de infraestructura económica de agua potable, alcantarillado y saneamiento</t>
  </si>
  <si>
    <t>K111</t>
  </si>
  <si>
    <t>Rehabilitación y Modernización de Presas y Estructuras de Cabeza</t>
  </si>
  <si>
    <t>K129</t>
  </si>
  <si>
    <t>Infraestructura para la Protección de Centros de Población y Áreas Productivas</t>
  </si>
  <si>
    <t>K131</t>
  </si>
  <si>
    <t>Túnel Emisor Oriente y Planta de Tratamiento Atotonilco</t>
  </si>
  <si>
    <t>K133</t>
  </si>
  <si>
    <t>Pago y Expropiaciones para Infraestructura Federal</t>
  </si>
  <si>
    <t>K134</t>
  </si>
  <si>
    <t>Programas Hídricos Integrales.</t>
  </si>
  <si>
    <t>K135</t>
  </si>
  <si>
    <t>Infraestructura de riego y Temporal Tecnificado</t>
  </si>
  <si>
    <t>K137</t>
  </si>
  <si>
    <t>Zona de Mitigación y Rescate Ecológico en el Lago de Texcoco</t>
  </si>
  <si>
    <t>K138</t>
  </si>
  <si>
    <t>Programa de Inversión en Infraestructura Social y de Protección Ambiental</t>
  </si>
  <si>
    <t>K139</t>
  </si>
  <si>
    <t>Inversión para el Manejo Integral del Ciclo Hidrológico</t>
  </si>
  <si>
    <t>K140</t>
  </si>
  <si>
    <t>Inversión del Servicio Meteorológico Nacional.</t>
  </si>
  <si>
    <t>K141</t>
  </si>
  <si>
    <t>Rehabilitación y Modernización de Infraestructura de Riego y Temporal Tecnificado</t>
  </si>
  <si>
    <t>Programa para atender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</si>
  <si>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</si>
  <si>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</si>
  <si>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</si>
  <si>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</si>
  <si>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</si>
  <si>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</si>
  <si>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</si>
  <si>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</si>
  <si>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</si>
  <si>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</si>
  <si>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</si>
  <si>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Investigación y desarrollo tecnológico y de capital humano en energía nuclear</t>
  </si>
  <si>
    <t>Investigación y Desarrollo Tecnológico en Materia Petrolera  </t>
  </si>
  <si>
    <t>Investigación y desarrollo tecnológico y de capital humano en energía eléctrica</t>
  </si>
  <si>
    <t>Gestión e implementación en aprovechamiento sustentable de la energía</t>
  </si>
  <si>
    <t>Prestación de bienes y servicios en materia nuclear</t>
  </si>
  <si>
    <t>Producción de petróleo, gas, petrolíferos y petroquímicos</t>
  </si>
  <si>
    <t>Conducción de la política energética</t>
  </si>
  <si>
    <t>Coordinación de la implementación de la política energética y de las entidades del sector electricidad</t>
  </si>
  <si>
    <t>Coordinación de la implementación de la política energética y de las entidades del sector hidrocarburos</t>
  </si>
  <si>
    <t>Realizar estudios de evaluación, cuantificación y verificación de las reservas de hidrocarburos</t>
  </si>
  <si>
    <t>Seguimiento y evaluación de políticas públicas en aprovechamiento sustentable de la energía</t>
  </si>
  <si>
    <t>F012</t>
  </si>
  <si>
    <t>Promoción en materia de aprovechamiento sustentable de la energía</t>
  </si>
  <si>
    <t>Otorgamiento de permisos y verificación de instalaciones para almacenamiento y distribución de gas LP; aprobación de unidades de verificación y elaboración y actualización de normas oficiales mexicanas en esta materia</t>
  </si>
  <si>
    <t>Regulación y supervisión del otorgamiento de permisos y la administración de estos, en materia de electricidad, gas natural y gas licuado de petróleo</t>
  </si>
  <si>
    <t>Regulación y supervisión de la seguridad nuclear, radiológica y física de las instalaciones nucleares y radiológicas</t>
  </si>
  <si>
    <t>Regulación de la exploración y extracción de hidrocarburos y su recuperación</t>
  </si>
  <si>
    <t>Supervisión de los proyectos de exploración y extracción de hidrocarburos y su recuperación</t>
  </si>
  <si>
    <t>Supervisar el aprovechamiento sustentable de la energía</t>
  </si>
  <si>
    <t>Fondo Sectorial - Sustentabilidad Energética</t>
  </si>
  <si>
    <t>Fondo para la Transición Energética y Aprovechamiento Sustentable de Energía</t>
  </si>
  <si>
    <t>Fondo Sectorial - Hidrocarburos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</si>
  <si>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</si>
  <si>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</si>
  <si>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</si>
  <si>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</si>
  <si>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S054</t>
  </si>
  <si>
    <t>Programa de Opciones Productivas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</si>
  <si>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</si>
  <si>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</si>
  <si>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</si>
  <si>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</si>
  <si>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</si>
  <si>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</si>
  <si>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</si>
  <si>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</si>
  <si>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S118</t>
  </si>
  <si>
    <t>Programa de Apoyo Alimentario</t>
  </si>
  <si>
    <t>S155</t>
  </si>
  <si>
    <t>Programa de Apoyo a las Instancias de Mujeres en las Entidades Federativas, Para Implementar y Ejecutar Programas de Prevención de la Violencia Contra las Mujeres</t>
  </si>
  <si>
    <t>S176</t>
  </si>
  <si>
    <t>Pensión para Adultos Mayores</t>
  </si>
  <si>
    <t>S216</t>
  </si>
  <si>
    <t>Programa para el Desarrollo de Zonas Prioritarias</t>
  </si>
  <si>
    <t>S241</t>
  </si>
  <si>
    <t>Seguro de vida para jefas de familia</t>
  </si>
  <si>
    <t>Subsidios a programas para jóvenes</t>
  </si>
  <si>
    <t>Comedores Comunitarios</t>
  </si>
  <si>
    <t>Servicios a grupos con necesidades especiales</t>
  </si>
  <si>
    <t>Generación y articulación de políticas públicas integrales de juventud</t>
  </si>
  <si>
    <t>B004</t>
  </si>
  <si>
    <t>Programa de adquisición de leche nacional a cargo de LICONSA, S. A. de C. V.</t>
  </si>
  <si>
    <t>Definición y conducción de la política del desarrollo social y comunitario, así como la participación social</t>
  </si>
  <si>
    <t>Actividades orientadas a la evaluación y al monitoreo de los programas sociales</t>
  </si>
  <si>
    <t>Desarrollo integral de las personas con discapacidad</t>
  </si>
  <si>
    <t>Fomento del desarrollo de las organizaciones de la sociedad civil</t>
  </si>
  <si>
    <t>Evaluación y estudios de los programas sociales</t>
  </si>
  <si>
    <t>S248</t>
  </si>
  <si>
    <t>Programa para el Desarrollo Regional Turístico Sustentable</t>
  </si>
  <si>
    <t>Servicios de asistencia integral e información turística</t>
  </si>
  <si>
    <t>Conservación y mantenimiento a los CIP's a cargo del FONATUR</t>
  </si>
  <si>
    <t>Planeación y conducción de la política de turismo</t>
  </si>
  <si>
    <t>Impulso a la competitividad del sector turismo</t>
  </si>
  <si>
    <t>Promoción de México como Destino Turístico</t>
  </si>
  <si>
    <t>Desarrollo de infraestructura para el fomento y promoción de la inversión en el sector turístico</t>
  </si>
  <si>
    <t>Promoción y desarrollo de programas y proyectos turísticos en las Entidades Federativas</t>
  </si>
  <si>
    <t>F004</t>
  </si>
  <si>
    <t>Desarrollo e innovación de productos turísticos sustentables</t>
  </si>
  <si>
    <t>Regulación y certificación de estándares de calidad turística</t>
  </si>
  <si>
    <t>Aportaciones al Fideicomiso denominado "Fondo Sectorial para la Investigación, el desarrollo y la Innovación Tecnológica en Turismo"</t>
  </si>
  <si>
    <t>K021</t>
  </si>
  <si>
    <t>Proyectos de infraestructura de turismo</t>
  </si>
  <si>
    <t>O002</t>
  </si>
  <si>
    <t>Ampliación de la cobertura, impacto y efecto preventivo de la fiscalización a la gestión pública</t>
  </si>
  <si>
    <t>O003</t>
  </si>
  <si>
    <t>Integración de las estructuras profesionales del gobierno</t>
  </si>
  <si>
    <t>O005</t>
  </si>
  <si>
    <t>Mejora de la gestión y regulación de los procesos, trámites y servicios de la Administración Pública Federal</t>
  </si>
  <si>
    <t>O006</t>
  </si>
  <si>
    <t>Inhibición y sanción de las prácticas de corrupción</t>
  </si>
  <si>
    <t>O007</t>
  </si>
  <si>
    <t>Optimización en el uso, control y aprovechamiento de los inmuebles federales, así como la valuación de bienes nacionales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</si>
  <si>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</si>
  <si>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</si>
  <si>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</si>
  <si>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</si>
  <si>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</si>
  <si>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</si>
  <si>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Becas de posgrado y otras modalidades de apoyo a la calidad</t>
  </si>
  <si>
    <t>S191</t>
  </si>
  <si>
    <t>Sistema Nacional de Investigadores</t>
  </si>
  <si>
    <t>S192</t>
  </si>
  <si>
    <t>Fortalecimiento a nivel sectorial de las capacidades científicas, tecnológicas y de innovación</t>
  </si>
  <si>
    <t>S225</t>
  </si>
  <si>
    <t>Fortalecimiento en las Entidades Federativas de las capacidades científicas, tecnológicas y de innovación.</t>
  </si>
  <si>
    <t>S236</t>
  </si>
  <si>
    <t>Apoyo al Fortalecimiento y Desarrollo de la Infraestructura Científica y Tecnológica</t>
  </si>
  <si>
    <t>Apoyos para estudios e investigaciones</t>
  </si>
  <si>
    <t>Apoyo a la consolidación Institucional.</t>
  </si>
  <si>
    <t>Innovación tecnológica para negocios de alto valor agregado, tecnologías precursoras y competitividad de las empresas</t>
  </si>
  <si>
    <t>Programa de Desarrollo Científico y Tecnológico</t>
  </si>
  <si>
    <t>Realización de investigación científica y elaboración de publicaciones</t>
  </si>
  <si>
    <t>Desarrollo tecnológico e innovación y elaboración de publicaciones</t>
  </si>
  <si>
    <t>Planeación, formulación, diseño, implementación y evaluación de políticas públicas</t>
  </si>
  <si>
    <t>Fomento regional para el desarrollo científico , tecnológico y de innovación.</t>
  </si>
  <si>
    <t>Apoyos institucionales para actividades científicas, tecnológicas y de innovación.</t>
  </si>
  <si>
    <t>Fondo para Inversiones en Desarrollo Tecnológico</t>
  </si>
  <si>
    <t>S038</t>
  </si>
  <si>
    <t>Programa IMSS-Oportunidades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</si>
  <si>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</si>
  <si>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</si>
  <si>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</si>
  <si>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</si>
  <si>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</si>
  <si>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Adeudos con el IMSS e ISSSTE</t>
  </si>
  <si>
    <t>Obligaciones de Gobierno Federal</t>
  </si>
  <si>
    <t>Pensiones y jubilaciones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</si>
  <si>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</si>
  <si>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</si>
  <si>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</si>
  <si>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</si>
  <si>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</si>
  <si>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</si>
  <si>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</si>
  <si>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</si>
  <si>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</si>
  <si>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</si>
  <si>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</si>
  <si>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</si>
  <si>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</si>
  <si>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</si>
  <si>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</si>
  <si>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</si>
  <si>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</si>
  <si>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</si>
  <si>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</si>
  <si>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</si>
  <si>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</si>
  <si>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</si>
  <si>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Aportaciones a la seguridad social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</si>
  <si>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</si>
  <si>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</si>
  <si>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</si>
  <si>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</si>
  <si>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</si>
  <si>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</si>
  <si>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</si>
  <si>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</si>
  <si>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</si>
  <si>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</si>
  <si>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Fondo Regional - Chiapas, Guerrero y Oaxaca</t>
  </si>
  <si>
    <t>Fondo Regional - Siete Estados Restantes</t>
  </si>
  <si>
    <t>Programas Regionales</t>
  </si>
  <si>
    <t>U023</t>
  </si>
  <si>
    <t>Fondo de Apoyo para el Desarrollo Rural Sustentable</t>
  </si>
  <si>
    <t>U033</t>
  </si>
  <si>
    <t>Fondo de Apoyo a Migrantes</t>
  </si>
  <si>
    <t>Programa para la fiscalización del gasto federalizado</t>
  </si>
  <si>
    <t>U052</t>
  </si>
  <si>
    <t>Proyectos para el Desarrollo Regional de la Zona Henequenera del Sureste (Yucatán)</t>
  </si>
  <si>
    <t>U057</t>
  </si>
  <si>
    <t>Fondos Metropolitanos</t>
  </si>
  <si>
    <t>U058</t>
  </si>
  <si>
    <t>Fondo de pavimentación, espacios deportivos, alumbrado público y rehabilitación de infraestructura educativa para municipios y demarcaciones territoriales</t>
  </si>
  <si>
    <t>U075</t>
  </si>
  <si>
    <t>Fondo para la Accesibilidad en el Transporte Público para las Personas con discapacidad</t>
  </si>
  <si>
    <t>U076</t>
  </si>
  <si>
    <t>Fondo de Apoyo en Infraestructura y Productividad</t>
  </si>
  <si>
    <t>DIF-DF</t>
  </si>
  <si>
    <t>U084</t>
  </si>
  <si>
    <t>Programa para el Rescate del Acapulco Tradicional</t>
  </si>
  <si>
    <t>U085</t>
  </si>
  <si>
    <t>Fondo para Fronteras</t>
  </si>
  <si>
    <t>U087</t>
  </si>
  <si>
    <t>Fondo de Capitalidad</t>
  </si>
  <si>
    <t>U088</t>
  </si>
  <si>
    <t>Fondo de Infraestructura Deportiva</t>
  </si>
  <si>
    <t>U089</t>
  </si>
  <si>
    <t>Implementación del Sistema de Justicia Penal</t>
  </si>
  <si>
    <t>U090</t>
  </si>
  <si>
    <t>Fondo Sur-Sureste</t>
  </si>
  <si>
    <t>U091</t>
  </si>
  <si>
    <t>Fondo de Cultura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</si>
  <si>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</si>
  <si>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</si>
  <si>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</si>
  <si>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</si>
  <si>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</si>
  <si>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Presupuesto Basado en Resultados-Sistema de Evaluación del Desempeño</t>
  </si>
  <si>
    <t>Comisiones y pago a CECOBAN</t>
  </si>
  <si>
    <t>Derecho para Fondo de Investigación en Materia de Energía</t>
  </si>
  <si>
    <t>Derecho para la fiscalización petrolera</t>
  </si>
  <si>
    <t>R012</t>
  </si>
  <si>
    <t>Derecho especial sobre minería</t>
  </si>
  <si>
    <t>Medidas de Racionalidad y Austeridad Servicios Personales (Seguridad Social)</t>
  </si>
  <si>
    <t>R019</t>
  </si>
  <si>
    <t>Concentración de Recursos por Conversión de Plazas</t>
  </si>
  <si>
    <t>R067</t>
  </si>
  <si>
    <t>Medidas Supervenientes</t>
  </si>
  <si>
    <t>R068</t>
  </si>
  <si>
    <t>Seguro de vida de las Dependencias y Entidades de la APF</t>
  </si>
  <si>
    <t>R078</t>
  </si>
  <si>
    <t>Derecho sobre extracción de hidrocarburos</t>
  </si>
  <si>
    <t>R079</t>
  </si>
  <si>
    <t>Derecho para regular y supervisar la exploración y explotación de hidrocarburos</t>
  </si>
  <si>
    <t>R080</t>
  </si>
  <si>
    <t>Derecho extraordinario sobre exportación de petróleo crudo</t>
  </si>
  <si>
    <t>R081</t>
  </si>
  <si>
    <t>Derecho para el fondo de estabilización</t>
  </si>
  <si>
    <t>R083</t>
  </si>
  <si>
    <t>Conservación, operación y equipamiento de los recintos de los Poderes</t>
  </si>
  <si>
    <t>R116</t>
  </si>
  <si>
    <t>Provisión para la Armonización Contable</t>
  </si>
  <si>
    <t>R117</t>
  </si>
  <si>
    <t>Contingencias Económicas</t>
  </si>
  <si>
    <t>R125</t>
  </si>
  <si>
    <t>Provisiones Salariales y Económicas (Operación)</t>
  </si>
  <si>
    <t>Fondo de Desastres Naturales (FONDEN)</t>
  </si>
  <si>
    <t>N002</t>
  </si>
  <si>
    <t>Fondo de Prevención de Desastres Naturales (FOPREDEN)</t>
  </si>
  <si>
    <t>N004</t>
  </si>
  <si>
    <t>Fondo Guerrero</t>
  </si>
  <si>
    <t>Aportaciones a fondos de estabilización</t>
  </si>
  <si>
    <t>Y003</t>
  </si>
  <si>
    <t>Fideicomiso Fondo de Estabilización de los Ingresos Petroleros</t>
  </si>
  <si>
    <t>Y004</t>
  </si>
  <si>
    <t>Derecho Extraordinario sobre la Exportación de Petróleo Crudo (FEIEF)</t>
  </si>
  <si>
    <t>Becas para la población atendida por el sector educativo</t>
  </si>
  <si>
    <t>Prestación de servicios de educación básica en el D.F.</t>
  </si>
  <si>
    <t>Prestación de servicios de educación normal en el D.F.</t>
  </si>
  <si>
    <t>Programas Gasto Federalizado</t>
  </si>
  <si>
    <t>Gasto Federalizado</t>
  </si>
  <si>
    <t>I002</t>
  </si>
  <si>
    <t>I003</t>
  </si>
  <si>
    <t>I001</t>
  </si>
  <si>
    <t>FAEB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</si>
  <si>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</si>
  <si>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</si>
  <si>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</si>
  <si>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</si>
  <si>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</si>
  <si>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</si>
  <si>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</si>
  <si>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</si>
  <si>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</si>
  <si>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</si>
  <si>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</si>
  <si>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</si>
  <si>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</si>
  <si>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</si>
  <si>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</si>
  <si>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</si>
  <si>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</si>
  <si>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</si>
  <si>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</si>
  <si>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</si>
  <si>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</si>
  <si>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</si>
  <si>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Actividades destinadas a la operación y mantenimiento de la infraestructura básica en ecología</t>
  </si>
  <si>
    <t>Servicios médicos al personal de PEMEX</t>
  </si>
  <si>
    <t>Prestación de servicios de telecomunicaciones internos a PEMEX</t>
  </si>
  <si>
    <t>Prestación de servicios corporativos técnico, administrativo y financiero a los organismos subsidiarios de PEMEX</t>
  </si>
  <si>
    <t>Compra de acciones o inversiones diversas para Pemex</t>
  </si>
  <si>
    <t>K002</t>
  </si>
  <si>
    <t>Proyectos de infraestructura económica de hidrocarburos</t>
  </si>
  <si>
    <t>K029</t>
  </si>
  <si>
    <t>Programas de adquisiciones</t>
  </si>
  <si>
    <t>Operaciones ajenas</t>
  </si>
  <si>
    <t>W001</t>
  </si>
  <si>
    <t>J002</t>
  </si>
  <si>
    <t>Aportaciones para el pago de pensiones y jubilaciones al personal de PEMEX</t>
  </si>
  <si>
    <t>E555</t>
  </si>
  <si>
    <t>Operación comercial de la Red de Fibra Óptica y apoyo tecnológico a los procesos productivos en control de calidad, sistemas informáticos y de telecomunicaciones</t>
  </si>
  <si>
    <t>E561</t>
  </si>
  <si>
    <t>Operación y mantenimiento de las centrales generadoras de energía eléctrica</t>
  </si>
  <si>
    <t>E562</t>
  </si>
  <si>
    <t>Operación, mantenimiento y recarga de la Nucleoeléctrica Laguna Verde para la generación de energía eléctrica</t>
  </si>
  <si>
    <t>E563</t>
  </si>
  <si>
    <t>Suministro de energéticos a las centrales generadoras de electricidad</t>
  </si>
  <si>
    <t>E567</t>
  </si>
  <si>
    <t>Operar y mantener las líneas de transmisión y subestaciones de transformación que integran el Sistema Eléctrico Nacional, así como operar y mantener la Red Nacional de Fibra Óptica, y proporcionar servicios de telecomunicaciones</t>
  </si>
  <si>
    <t>E568</t>
  </si>
  <si>
    <t>Dirección, coordinación y control de la operación del Sistema Eléctrico Nacional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</si>
  <si>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</si>
  <si>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</si>
  <si>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</si>
  <si>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</si>
  <si>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P552</t>
  </si>
  <si>
    <t>Planeación, dirección, coordinación, supervisión y seguimiento a las funciones y recursos asignados para cumplir con la construcción de la infraestructura eléctrica</t>
  </si>
  <si>
    <t>P553</t>
  </si>
  <si>
    <t>Planeación del Sistema Eléctrico Nacional</t>
  </si>
  <si>
    <t>F571</t>
  </si>
  <si>
    <t>Promoción de medidas para el ahorro y uso eficiente de la energía eléctrica</t>
  </si>
  <si>
    <t>R582</t>
  </si>
  <si>
    <t>Seguridad física en las instalaciones de infraestructura eléctrica.</t>
  </si>
  <si>
    <t>R584</t>
  </si>
  <si>
    <t>Adquisición de energía eléctrica a los Productores Externos de Energía</t>
  </si>
  <si>
    <t>R585</t>
  </si>
  <si>
    <t>Planeación y dirección de los procesos productivos</t>
  </si>
  <si>
    <t>R586</t>
  </si>
  <si>
    <t>Provisiones para el Programa de Plantas Hidroeléctricas</t>
  </si>
  <si>
    <t>K001</t>
  </si>
  <si>
    <t>Proyectos de infraestructura económica de electricidad</t>
  </si>
  <si>
    <t>K044</t>
  </si>
  <si>
    <t>Proyectos de infraestructura económica de electricidad (Pidiregas)</t>
  </si>
  <si>
    <t>J001</t>
  </si>
  <si>
    <t>Pago de pensiones y jubilaciones en CFE</t>
  </si>
  <si>
    <t>Atención a la salud pública</t>
  </si>
  <si>
    <t>Atención curativa eficiente</t>
  </si>
  <si>
    <t>Atención a la salud en el trabajo</t>
  </si>
  <si>
    <t>Investigación en salud en el IMSS</t>
  </si>
  <si>
    <t>Recaudación eficiente de ingresos obrero patronales</t>
  </si>
  <si>
    <t>Servicios de guardería</t>
  </si>
  <si>
    <t>Atención a la salud reproductiva</t>
  </si>
  <si>
    <t>Prestaciones sociales eficientes</t>
  </si>
  <si>
    <t>Otorgamiento de las prestaciones de velatorios, centros vacacionales y tiendas</t>
  </si>
  <si>
    <t>Pensiones en curso de pago Ley 1973</t>
  </si>
  <si>
    <t>Rentas vitalicias Ley 1997</t>
  </si>
  <si>
    <t>J003</t>
  </si>
  <si>
    <t>Régimen de Pensiones y Jubilaciones IMSS</t>
  </si>
  <si>
    <t>J004</t>
  </si>
  <si>
    <t>Pagar oportunamente los subsidios a los asegurados con derecho</t>
  </si>
  <si>
    <t>Control de Enfermedades Prevenibles por Vacunación</t>
  </si>
  <si>
    <t>Control de Enfermedades Transmisibles</t>
  </si>
  <si>
    <t>Detección Oportuna de Enfermedades</t>
  </si>
  <si>
    <t>Orientación para la Salud</t>
  </si>
  <si>
    <t>Control del Estado de Salud de la Embarazada</t>
  </si>
  <si>
    <t>Atención Materno Infantil</t>
  </si>
  <si>
    <t>Consulta Bucal</t>
  </si>
  <si>
    <t>Consulta Externa General</t>
  </si>
  <si>
    <t>Consulta Externa Especializada</t>
  </si>
  <si>
    <t>Hospitalización General</t>
  </si>
  <si>
    <t>Hospitalización Especializada</t>
  </si>
  <si>
    <t>Atención de Urgencias</t>
  </si>
  <si>
    <t>Rehabilitación</t>
  </si>
  <si>
    <t>Capacitación y Formación de los Recursos Humanos en Salud</t>
  </si>
  <si>
    <t>Mantenimiento de Equipo Médico y Electromecánico</t>
  </si>
  <si>
    <t>Suministro de Claves de Medicamentos</t>
  </si>
  <si>
    <t>E030</t>
  </si>
  <si>
    <t>Servicios Deportivos</t>
  </si>
  <si>
    <t>E031</t>
  </si>
  <si>
    <t>Servicios Culturales</t>
  </si>
  <si>
    <t>Servicios Turísticos</t>
  </si>
  <si>
    <t>Servicios Integrales a Pensionados</t>
  </si>
  <si>
    <t>Servicios Funerarios</t>
  </si>
  <si>
    <t>Capacitación y Formación de Recursos Humanos en Seguridad Social</t>
  </si>
  <si>
    <t>Equidad de Género</t>
  </si>
  <si>
    <t>E037</t>
  </si>
  <si>
    <t>Créditos a Corto y Mediano Plazo</t>
  </si>
  <si>
    <t>E038</t>
  </si>
  <si>
    <t>Servicios de Estancias de Bienestar y Desarrollo Infantil</t>
  </si>
  <si>
    <t>Programas y Servicios de Apoyo para la Adquisición de Productos Básicos y de Consumo para el Hogar</t>
  </si>
  <si>
    <t>Programas y Servicios de Apoyo para la Adquisición de Medicinas y Productos Farmacéuticos</t>
  </si>
  <si>
    <t>Servicios Integrales de Turismo</t>
  </si>
  <si>
    <t>Atención a Personas con Discapacidad</t>
  </si>
  <si>
    <t>Proyectos de infraestructura social.</t>
  </si>
  <si>
    <t>Gastos Administrativos por Operación de Fondos y Seguros</t>
  </si>
  <si>
    <t>M003</t>
  </si>
  <si>
    <t>Gastos de Administración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</si>
  <si>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</si>
  <si>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</si>
  <si>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</si>
  <si>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</si>
  <si>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</si>
  <si>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</si>
  <si>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</si>
  <si>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</si>
  <si>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</si>
  <si>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</si>
  <si>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</si>
  <si>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</si>
  <si>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</si>
  <si>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</si>
  <si>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</si>
  <si>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Costo financiero, deuda o apoyos a deudores y ahorradores de la banca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</si>
  <si>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</si>
  <si>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</si>
  <si>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</si>
  <si>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</si>
  <si>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</si>
  <si>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</si>
  <si>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</si>
  <si>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</si>
  <si>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</si>
  <si>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</si>
  <si>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</si>
  <si>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</si>
  <si>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</si>
  <si>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</si>
  <si>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</si>
  <si>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</si>
  <si>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Participaciones a entidades federativas y municipios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</si>
  <si>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</si>
  <si>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</si>
  <si>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</si>
  <si>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</si>
  <si>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</si>
  <si>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</si>
  <si>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</si>
  <si>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</si>
  <si>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Adeudos de Ejercicios Fiscales Anteriores (ADEFAS)</t>
  </si>
  <si>
    <t>H001</t>
  </si>
  <si>
    <t>HIPOTECARIO-VIVIENDA</t>
  </si>
  <si>
    <t>HIPOTECARIO-VIVIENDA Reestructuración en UDIs</t>
  </si>
  <si>
    <t>ESTADOS Y MUNICIPIOS Reestructuración en UDIs</t>
  </si>
  <si>
    <t>D011</t>
  </si>
  <si>
    <t>I P A B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</si>
  <si>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</si>
  <si>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</si>
  <si>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</si>
  <si>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</si>
  <si>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</si>
  <si>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</si>
  <si>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CALENDARIO DE PRESUPUESTO AUTORIZADO, 2014</t>
  </si>
  <si>
    <t>(Cifras acumuladas en millones de pesos )</t>
  </si>
  <si>
    <t>Original</t>
  </si>
  <si>
    <t>Diferencia</t>
  </si>
  <si>
    <t>Ramo / Entidad / Unidad Responsable</t>
  </si>
  <si>
    <t>(1)</t>
  </si>
  <si>
    <t>(2)</t>
  </si>
  <si>
    <t>(2-1)</t>
  </si>
  <si>
    <t>Enero-abril</t>
  </si>
  <si>
    <t>Enero-mayo</t>
  </si>
  <si>
    <t>Enero-junio</t>
  </si>
  <si>
    <t>Ramo / Entidad / Programa Presupuestario</t>
  </si>
  <si>
    <t>1_/ El presupuesto autorizado corresponde a las adecuaciones presupuestarias autorizadas al periodo que se reporta.</t>
  </si>
  <si>
    <t>Fuente: Secretaría de Hacienda y Crédito Público.</t>
  </si>
  <si>
    <r>
      <t xml:space="preserve">Autorizado </t>
    </r>
    <r>
      <rPr>
        <b/>
        <vertAlign val="superscript"/>
        <sz val="10"/>
        <rFont val="Soberana Sans"/>
        <family val="3"/>
      </rPr>
      <t>1_/</t>
    </r>
  </si>
  <si>
    <t>2_/ Conforme al “Decreto por el que se reforman y adicionan diversas disposiciones de la Constitución Política de los Estados Unidos Mexicanos, en materia de transparencia”, publicado en el Diario Oficial de la Federación el 7 de febrero de 2014 y para efectos de comparación estadística se llevó a cabo la resectorización del presupuesto pagado de 2013, así como del aprobado, modificado y pagado de 2014 del Instituto Federal de Acceso a la Información y Protección de Datos. Dicha resectorización surgió efectos legales a partir de mayo, anteriormente se aprobó y ejerció a través de la unidad responsable HHE del ramo 06 Hacienda y Crédito Público.</t>
  </si>
  <si>
    <r>
      <t xml:space="preserve">Instituto Federal de Acceso a la Información y Protección de Datos </t>
    </r>
    <r>
      <rPr>
        <b/>
        <vertAlign val="superscript"/>
        <sz val="10"/>
        <color indexed="8"/>
        <rFont val="Soberana Sans"/>
        <family val="3"/>
      </rPr>
      <t>2_/</t>
    </r>
  </si>
  <si>
    <r>
      <t xml:space="preserve">Hacienda y Crédito Público </t>
    </r>
    <r>
      <rPr>
        <b/>
        <vertAlign val="superscript"/>
        <sz val="10"/>
        <color indexed="8"/>
        <rFont val="Soberana Sans"/>
        <family val="3"/>
      </rPr>
      <t>2_/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</si>
</sst>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5" formatCode="#,##0.0"/>
    <numFmt numFmtId="166" formatCode="_-* #,##0.0_-;\-* #,##0.0_-;_-* &quot;-&quot;??_-;_-@_-"/>
    <numFmt numFmtId="167" formatCode="00"/>
    <numFmt numFmtId="168" formatCode="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b/>
      <vertAlign val="superscript"/>
      <sz val="10"/>
      <name val="Soberana Sans"/>
      <family val="3"/>
    </font>
    <font>
      <b/>
      <vertAlign val="superscript"/>
      <sz val="10"/>
      <color indexed="8"/>
      <name val="Soberana Sans"/>
      <family val="3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b/>
      <sz val="11"/>
      <color theme="1"/>
      <name val="Soberana Sans"/>
      <family val="3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4" applyNumberFormat="0" applyAlignment="0" applyProtection="0"/>
    <xf numFmtId="0" fontId="11" fillId="22" borderId="5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4" applyNumberFormat="0" applyAlignment="0" applyProtection="0"/>
    <xf numFmtId="164" fontId="1" fillId="0" borderId="0" applyFont="0" applyFill="0" applyBorder="0" applyAlignment="0" applyProtection="0"/>
    <xf numFmtId="0" fontId="15" fillId="30" borderId="0" applyNumberFormat="0" applyBorder="0" applyAlignment="0" applyProtection="0"/>
    <xf numFmtId="43" fontId="6" fillId="0" borderId="0" applyFont="0" applyFill="0" applyBorder="0" applyAlignment="0" applyProtection="0"/>
    <xf numFmtId="0" fontId="16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2" borderId="7" applyNumberFormat="0" applyFont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13" fillId="0" borderId="11" applyNumberFormat="0" applyFill="0" applyAlignment="0" applyProtection="0"/>
    <xf numFmtId="0" fontId="22" fillId="0" borderId="12" applyNumberFormat="0" applyFill="0" applyAlignment="0" applyProtection="0"/>
  </cellStyleXfs>
  <cellXfs count="65">
    <xf numFmtId="0" fontId="0" fillId="0" borderId="0" xfId="0"/>
    <xf numFmtId="0" fontId="23" fillId="0" borderId="0" xfId="0" applyFont="1" applyAlignment="1">
      <alignment vertical="top"/>
    </xf>
    <xf numFmtId="165" fontId="24" fillId="33" borderId="0" xfId="0" applyNumberFormat="1" applyFont="1" applyFill="1" applyAlignment="1">
      <alignment vertical="top"/>
    </xf>
    <xf numFmtId="165" fontId="23" fillId="0" borderId="0" xfId="0" applyNumberFormat="1" applyFont="1" applyAlignment="1">
      <alignment vertical="top"/>
    </xf>
    <xf numFmtId="0" fontId="25" fillId="34" borderId="0" xfId="44" applyFont="1" applyFill="1" applyBorder="1" applyAlignment="1">
      <alignment horizontal="left" vertical="top"/>
    </xf>
    <xf numFmtId="0" fontId="24" fillId="34" borderId="0" xfId="44" applyFont="1" applyFill="1" applyBorder="1" applyAlignment="1">
      <alignment horizontal="left" vertical="top"/>
    </xf>
    <xf numFmtId="0" fontId="24" fillId="34" borderId="0" xfId="44" applyFont="1" applyFill="1" applyBorder="1" applyAlignment="1">
      <alignment horizontal="center" vertical="top"/>
    </xf>
    <xf numFmtId="0" fontId="24" fillId="34" borderId="0" xfId="44" applyFont="1" applyFill="1" applyBorder="1" applyAlignment="1">
      <alignment horizontal="center" vertical="top" wrapText="1"/>
    </xf>
    <xf numFmtId="166" fontId="24" fillId="34" borderId="0" xfId="33" applyNumberFormat="1" applyFont="1" applyFill="1" applyBorder="1" applyAlignment="1">
      <alignment horizontal="center" vertical="top" wrapText="1"/>
    </xf>
    <xf numFmtId="166" fontId="24" fillId="34" borderId="0" xfId="33" applyNumberFormat="1" applyFont="1" applyFill="1" applyBorder="1" applyAlignment="1">
      <alignment horizontal="center" vertical="top"/>
    </xf>
    <xf numFmtId="166" fontId="23" fillId="34" borderId="0" xfId="33" applyNumberFormat="1" applyFont="1" applyFill="1" applyBorder="1" applyAlignment="1">
      <alignment vertical="top"/>
    </xf>
    <xf numFmtId="166" fontId="2" fillId="0" borderId="0" xfId="33" applyNumberFormat="1" applyFont="1" applyFill="1" applyBorder="1" applyAlignment="1">
      <alignment horizontal="centerContinuous" vertical="top"/>
    </xf>
    <xf numFmtId="166" fontId="3" fillId="0" borderId="0" xfId="33" applyNumberFormat="1" applyFont="1" applyBorder="1" applyAlignment="1">
      <alignment vertical="top"/>
    </xf>
    <xf numFmtId="166" fontId="2" fillId="0" borderId="0" xfId="33" applyNumberFormat="1" applyFont="1" applyFill="1" applyBorder="1" applyAlignment="1">
      <alignment vertical="top" wrapText="1"/>
    </xf>
    <xf numFmtId="0" fontId="3" fillId="0" borderId="0" xfId="44" applyFont="1" applyBorder="1" applyAlignment="1">
      <alignment vertical="top"/>
    </xf>
    <xf numFmtId="0" fontId="2" fillId="0" borderId="0" xfId="44" applyFont="1" applyBorder="1" applyAlignment="1">
      <alignment vertical="top"/>
    </xf>
    <xf numFmtId="166" fontId="2" fillId="0" borderId="1" xfId="33" applyNumberFormat="1" applyFont="1" applyFill="1" applyBorder="1" applyAlignment="1">
      <alignment vertical="top" wrapText="1"/>
    </xf>
    <xf numFmtId="166" fontId="2" fillId="0" borderId="1" xfId="33" quotePrefix="1" applyNumberFormat="1" applyFont="1" applyFill="1" applyBorder="1" applyAlignment="1">
      <alignment horizontal="center" vertical="top" wrapText="1"/>
    </xf>
    <xf numFmtId="166" fontId="2" fillId="0" borderId="1" xfId="33" applyNumberFormat="1" applyFont="1" applyFill="1" applyBorder="1" applyAlignment="1">
      <alignment horizontal="center" vertical="top" wrapText="1"/>
    </xf>
    <xf numFmtId="166" fontId="2" fillId="0" borderId="0" xfId="33" applyNumberFormat="1" applyFont="1" applyBorder="1" applyAlignment="1">
      <alignment horizontal="center" vertical="top"/>
    </xf>
    <xf numFmtId="166" fontId="2" fillId="0" borderId="0" xfId="33" applyNumberFormat="1" applyFont="1" applyFill="1" applyBorder="1" applyAlignment="1">
      <alignment horizontal="center" vertical="top" wrapText="1"/>
    </xf>
    <xf numFmtId="166" fontId="2" fillId="0" borderId="1" xfId="33" applyNumberFormat="1" applyFont="1" applyFill="1" applyBorder="1" applyAlignment="1">
      <alignment horizontal="center" vertical="top"/>
    </xf>
    <xf numFmtId="0" fontId="23" fillId="0" borderId="2" xfId="0" applyFont="1" applyBorder="1" applyAlignment="1">
      <alignment vertical="top"/>
    </xf>
    <xf numFmtId="166" fontId="2" fillId="0" borderId="2" xfId="33" applyNumberFormat="1" applyFont="1" applyFill="1" applyBorder="1" applyAlignment="1">
      <alignment horizontal="right" vertical="top" wrapText="1"/>
    </xf>
    <xf numFmtId="166" fontId="2" fillId="0" borderId="2" xfId="33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vertical="top"/>
    </xf>
    <xf numFmtId="0" fontId="3" fillId="0" borderId="0" xfId="45" applyFont="1" applyFill="1" applyBorder="1" applyAlignment="1">
      <alignment vertical="top"/>
    </xf>
    <xf numFmtId="167" fontId="3" fillId="0" borderId="0" xfId="45" applyNumberFormat="1" applyFont="1" applyFill="1" applyBorder="1" applyAlignment="1">
      <alignment vertical="top"/>
    </xf>
    <xf numFmtId="0" fontId="3" fillId="0" borderId="0" xfId="45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166" fontId="3" fillId="0" borderId="0" xfId="33" applyNumberFormat="1" applyFont="1" applyFill="1" applyBorder="1" applyAlignment="1">
      <alignment vertical="top"/>
    </xf>
    <xf numFmtId="0" fontId="3" fillId="0" borderId="0" xfId="44" applyFont="1" applyBorder="1" applyAlignment="1">
      <alignment vertical="top" wrapText="1"/>
    </xf>
    <xf numFmtId="0" fontId="2" fillId="0" borderId="0" xfId="44" applyFont="1" applyBorder="1" applyAlignment="1">
      <alignment vertical="top" wrapText="1"/>
    </xf>
    <xf numFmtId="0" fontId="3" fillId="0" borderId="2" xfId="44" applyFont="1" applyBorder="1" applyAlignment="1">
      <alignment vertical="top"/>
    </xf>
    <xf numFmtId="0" fontId="2" fillId="0" borderId="2" xfId="44" applyFont="1" applyBorder="1" applyAlignment="1">
      <alignment vertical="top"/>
    </xf>
    <xf numFmtId="0" fontId="2" fillId="0" borderId="2" xfId="44" applyFont="1" applyBorder="1" applyAlignment="1">
      <alignment vertical="top" wrapText="1"/>
    </xf>
    <xf numFmtId="0" fontId="24" fillId="0" borderId="2" xfId="0" applyFont="1" applyBorder="1" applyAlignment="1">
      <alignment vertical="top"/>
    </xf>
    <xf numFmtId="165" fontId="24" fillId="0" borderId="2" xfId="0" applyNumberFormat="1" applyFont="1" applyBorder="1" applyAlignment="1">
      <alignment vertical="top"/>
    </xf>
    <xf numFmtId="165" fontId="24" fillId="33" borderId="0" xfId="0" applyNumberFormat="1" applyFont="1" applyFill="1" applyBorder="1" applyAlignment="1">
      <alignment vertical="top"/>
    </xf>
    <xf numFmtId="0" fontId="24" fillId="35" borderId="0" xfId="0" applyFont="1" applyFill="1" applyBorder="1" applyAlignment="1">
      <alignment vertical="top"/>
    </xf>
    <xf numFmtId="165" fontId="24" fillId="35" borderId="0" xfId="0" applyNumberFormat="1" applyFont="1" applyFill="1" applyBorder="1" applyAlignment="1">
      <alignment vertical="top"/>
    </xf>
    <xf numFmtId="165" fontId="23" fillId="0" borderId="0" xfId="0" applyNumberFormat="1" applyFont="1" applyBorder="1" applyAlignment="1">
      <alignment vertical="top"/>
    </xf>
    <xf numFmtId="165" fontId="24" fillId="34" borderId="0" xfId="44" applyNumberFormat="1" applyFont="1" applyFill="1" applyBorder="1" applyAlignment="1">
      <alignment horizontal="center" vertical="top" wrapText="1"/>
    </xf>
    <xf numFmtId="0" fontId="24" fillId="36" borderId="0" xfId="0" applyFont="1" applyFill="1" applyBorder="1" applyAlignment="1">
      <alignment vertical="top"/>
    </xf>
    <xf numFmtId="165" fontId="24" fillId="36" borderId="0" xfId="0" applyNumberFormat="1" applyFont="1" applyFill="1" applyBorder="1" applyAlignment="1">
      <alignment vertical="top"/>
    </xf>
    <xf numFmtId="0" fontId="24" fillId="34" borderId="0" xfId="0" applyFont="1" applyFill="1" applyBorder="1" applyAlignment="1">
      <alignment vertical="top"/>
    </xf>
    <xf numFmtId="165" fontId="24" fillId="34" borderId="0" xfId="0" applyNumberFormat="1" applyFont="1" applyFill="1" applyBorder="1" applyAlignment="1">
      <alignment vertical="top"/>
    </xf>
    <xf numFmtId="0" fontId="24" fillId="33" borderId="0" xfId="0" applyFont="1" applyFill="1" applyAlignment="1">
      <alignment vertical="top"/>
    </xf>
    <xf numFmtId="0" fontId="24" fillId="33" borderId="3" xfId="0" applyFont="1" applyFill="1" applyBorder="1" applyAlignment="1">
      <alignment vertical="top"/>
    </xf>
    <xf numFmtId="165" fontId="24" fillId="33" borderId="3" xfId="0" applyNumberFormat="1" applyFont="1" applyFill="1" applyBorder="1" applyAlignment="1">
      <alignment vertical="top"/>
    </xf>
    <xf numFmtId="167" fontId="24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165" fontId="24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vertical="top" wrapText="1"/>
    </xf>
    <xf numFmtId="167" fontId="24" fillId="0" borderId="0" xfId="0" applyNumberFormat="1" applyFont="1" applyBorder="1" applyAlignment="1">
      <alignment horizontal="left" vertical="top"/>
    </xf>
    <xf numFmtId="168" fontId="23" fillId="0" borderId="0" xfId="0" applyNumberFormat="1" applyFont="1" applyBorder="1" applyAlignment="1">
      <alignment horizontal="left" vertical="top"/>
    </xf>
    <xf numFmtId="0" fontId="24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67" fontId="24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</cellXfs>
  <cellStyles count="54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" xfId="33" builtinId="3"/>
    <cellStyle name="Neutral 2" xfId="34"/>
    <cellStyle name="Normal" xfId="0" builtinId="0"/>
    <cellStyle name="Normal 2" xfId="35"/>
    <cellStyle name="Normal 2 2" xfId="36"/>
    <cellStyle name="Normal 2 2 2" xfId="37"/>
    <cellStyle name="Normal 2 3" xfId="38"/>
    <cellStyle name="Normal 3" xfId="39"/>
    <cellStyle name="Normal 4" xfId="40"/>
    <cellStyle name="Normal 5" xfId="41"/>
    <cellStyle name="Normal 6" xfId="42"/>
    <cellStyle name="Normal 7" xfId="43"/>
    <cellStyle name="Normal_Libro5" xfId="44"/>
    <cellStyle name="Normal_modif_3103-" xfId="45"/>
    <cellStyle name="Notas 2" xfId="46"/>
    <cellStyle name="Salida 2" xfId="47"/>
    <cellStyle name="Texto de advertencia 2" xfId="48"/>
    <cellStyle name="Texto explicativo 2" xfId="49"/>
    <cellStyle name="Título 1 2" xfId="50"/>
    <cellStyle name="Título 2 2" xfId="51"/>
    <cellStyle name="Título 3 2" xfId="52"/>
    <cellStyle name="Tot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6"/>
  <sheetViews>
    <sheetView showGridLines="0" tabSelected="1" workbookViewId="0">
      <selection activeCell="I19" sqref="I19"/>
    </sheetView>
  </sheetViews>
  <sheetFormatPr baseColWidth="10" defaultRowHeight="12.75" x14ac:dyDescent="0.25"/>
  <cols>
    <col min="1" max="4" width="1.42578125" style="1" customWidth="1"/>
    <col min="5" max="5" width="4.28515625" style="1" customWidth="1"/>
    <col min="6" max="7" width="1.42578125" style="1" customWidth="1"/>
    <col min="8" max="8" width="5.7109375" style="1" customWidth="1"/>
    <col min="9" max="9" width="45.28515625" style="1" customWidth="1"/>
    <col min="10" max="10" width="14" style="1" customWidth="1"/>
    <col min="11" max="11" width="13.7109375" style="1" customWidth="1"/>
    <col min="12" max="12" width="13.42578125" style="1" customWidth="1"/>
    <col min="13" max="13" width="1.42578125" style="1" customWidth="1"/>
    <col min="14" max="14" width="13" style="1" customWidth="1"/>
    <col min="15" max="15" width="13.28515625" style="1" customWidth="1"/>
    <col min="16" max="16" width="14" style="1" customWidth="1"/>
    <col min="17" max="17" width="1.42578125" style="1" customWidth="1"/>
    <col min="18" max="20" width="11" style="1" bestFit="1" customWidth="1"/>
    <col min="21" max="16384" width="11.42578125" style="1"/>
  </cols>
  <sheetData>
    <row r="1" spans="1:20" x14ac:dyDescent="0.25">
      <c r="J1" s="3"/>
      <c r="K1" s="3"/>
      <c r="L1" s="3"/>
      <c r="N1" s="3"/>
      <c r="O1" s="3"/>
      <c r="P1" s="3"/>
      <c r="R1" s="3"/>
      <c r="S1" s="3"/>
      <c r="T1" s="3"/>
    </row>
    <row r="2" spans="1:20" ht="16.5" x14ac:dyDescent="0.25">
      <c r="A2" s="4" t="s">
        <v>2518</v>
      </c>
      <c r="B2" s="5"/>
      <c r="C2" s="5"/>
      <c r="D2" s="6"/>
      <c r="E2" s="6"/>
      <c r="F2" s="7"/>
      <c r="G2" s="7"/>
      <c r="H2" s="7"/>
      <c r="I2" s="7"/>
      <c r="J2" s="42"/>
      <c r="K2" s="42"/>
      <c r="L2" s="42"/>
      <c r="M2" s="8"/>
      <c r="N2" s="42"/>
      <c r="O2" s="42"/>
      <c r="P2" s="42"/>
      <c r="Q2" s="9"/>
      <c r="R2" s="42"/>
      <c r="S2" s="42"/>
      <c r="T2" s="42"/>
    </row>
    <row r="3" spans="1:20" ht="14.25" x14ac:dyDescent="0.25">
      <c r="A3" s="5" t="s">
        <v>2519</v>
      </c>
      <c r="B3" s="5"/>
      <c r="C3" s="5"/>
      <c r="D3" s="6"/>
      <c r="E3" s="6"/>
      <c r="F3" s="7"/>
      <c r="G3" s="7"/>
      <c r="H3" s="7"/>
      <c r="I3" s="7"/>
      <c r="J3" s="7"/>
      <c r="K3" s="7"/>
      <c r="L3" s="9"/>
      <c r="M3" s="9"/>
      <c r="N3" s="9"/>
      <c r="O3" s="9"/>
      <c r="P3" s="9"/>
      <c r="Q3" s="9"/>
      <c r="R3" s="9"/>
      <c r="S3" s="9"/>
      <c r="T3" s="10"/>
    </row>
    <row r="4" spans="1:20" ht="15.75" x14ac:dyDescent="0.25">
      <c r="J4" s="11" t="s">
        <v>2520</v>
      </c>
      <c r="K4" s="11"/>
      <c r="L4" s="11"/>
      <c r="M4" s="12"/>
      <c r="N4" s="11" t="s">
        <v>2532</v>
      </c>
      <c r="O4" s="11"/>
      <c r="P4" s="11"/>
      <c r="Q4" s="13"/>
      <c r="R4" s="11" t="s">
        <v>2521</v>
      </c>
      <c r="S4" s="11"/>
      <c r="T4" s="11"/>
    </row>
    <row r="5" spans="1:20" ht="15" customHeight="1" x14ac:dyDescent="0.25">
      <c r="A5" s="14"/>
      <c r="B5" s="14"/>
      <c r="C5" s="14"/>
      <c r="D5" s="15" t="s">
        <v>2522</v>
      </c>
      <c r="E5" s="14"/>
      <c r="F5" s="14"/>
      <c r="G5" s="14"/>
      <c r="H5" s="14"/>
      <c r="I5" s="14"/>
      <c r="J5" s="16"/>
      <c r="K5" s="17" t="s">
        <v>2523</v>
      </c>
      <c r="L5" s="18"/>
      <c r="M5" s="19"/>
      <c r="N5" s="17"/>
      <c r="O5" s="17" t="s">
        <v>2524</v>
      </c>
      <c r="P5" s="18"/>
      <c r="Q5" s="20"/>
      <c r="R5" s="21"/>
      <c r="S5" s="17" t="s">
        <v>2525</v>
      </c>
      <c r="T5" s="16"/>
    </row>
    <row r="6" spans="1:20" ht="30" customHeight="1" thickBot="1" x14ac:dyDescent="0.3">
      <c r="A6" s="22"/>
      <c r="B6" s="22"/>
      <c r="C6" s="22"/>
      <c r="D6" s="22"/>
      <c r="E6" s="22"/>
      <c r="F6" s="22"/>
      <c r="G6" s="22"/>
      <c r="H6" s="22"/>
      <c r="I6" s="22"/>
      <c r="J6" s="23" t="s">
        <v>2526</v>
      </c>
      <c r="K6" s="23" t="s">
        <v>2527</v>
      </c>
      <c r="L6" s="23" t="s">
        <v>2528</v>
      </c>
      <c r="M6" s="24"/>
      <c r="N6" s="23" t="s">
        <v>2526</v>
      </c>
      <c r="O6" s="23" t="s">
        <v>2527</v>
      </c>
      <c r="P6" s="23" t="s">
        <v>2528</v>
      </c>
      <c r="Q6" s="24"/>
      <c r="R6" s="23" t="s">
        <v>2526</v>
      </c>
      <c r="S6" s="23" t="s">
        <v>2527</v>
      </c>
      <c r="T6" s="23" t="s">
        <v>2528</v>
      </c>
    </row>
    <row r="7" spans="1:20" ht="15" customHeight="1" x14ac:dyDescent="0.25">
      <c r="A7" s="47" t="s">
        <v>2512</v>
      </c>
      <c r="B7" s="47"/>
      <c r="C7" s="47"/>
      <c r="D7" s="47"/>
      <c r="E7" s="47"/>
      <c r="F7" s="47"/>
      <c r="G7" s="47"/>
      <c r="H7" s="47"/>
      <c r="I7" s="47"/>
      <c r="J7" s="2">
        <f>+J8+J1404</f>
        <v>1373710.0769780001</v>
      </c>
      <c r="K7" s="2">
        <f>+K8+K1404</f>
        <v>1696898.4183449999</v>
      </c>
      <c r="L7" s="2">
        <f>+L8+L1404</f>
        <v>2139572.435176</v>
      </c>
      <c r="M7" s="2"/>
      <c r="N7" s="2">
        <f>+N8+N1404</f>
        <v>1419848.2599366806</v>
      </c>
      <c r="O7" s="2">
        <f>+O8+O1404</f>
        <v>1765328.7107851405</v>
      </c>
      <c r="P7" s="2">
        <f>+P8+P1404</f>
        <v>2234940.43977731</v>
      </c>
      <c r="Q7" s="2"/>
      <c r="R7" s="2">
        <f>+N7-J7</f>
        <v>46138.182958680438</v>
      </c>
      <c r="S7" s="2">
        <f>+O7-K7</f>
        <v>68430.29244014062</v>
      </c>
      <c r="T7" s="2">
        <f>+P7-L7</f>
        <v>95368.004601310007</v>
      </c>
    </row>
    <row r="8" spans="1:20" ht="15" customHeight="1" x14ac:dyDescent="0.25">
      <c r="A8" s="25"/>
      <c r="B8" s="45" t="s">
        <v>2513</v>
      </c>
      <c r="C8" s="45"/>
      <c r="D8" s="45"/>
      <c r="E8" s="45"/>
      <c r="F8" s="45"/>
      <c r="G8" s="45"/>
      <c r="H8" s="45"/>
      <c r="I8" s="45"/>
      <c r="J8" s="46">
        <f>+J9+J1398-J1421</f>
        <v>1097466.3305590001</v>
      </c>
      <c r="K8" s="46">
        <f>+K9+K1398-K1421</f>
        <v>1367501.1652869999</v>
      </c>
      <c r="L8" s="46">
        <f>+L9+L1398-L1421</f>
        <v>1647008.4354949999</v>
      </c>
      <c r="M8" s="46"/>
      <c r="N8" s="46">
        <f>+N9+N1398-N1421</f>
        <v>1130945.5687378806</v>
      </c>
      <c r="O8" s="46">
        <f>+O9+O1398-O1421</f>
        <v>1417724.4901057505</v>
      </c>
      <c r="P8" s="46">
        <f>+P9+P1398-P1421</f>
        <v>1718165.5439913198</v>
      </c>
      <c r="Q8" s="46"/>
      <c r="R8" s="46">
        <f t="shared" ref="R8:R70" si="0">+N8-J8</f>
        <v>33479.23817888042</v>
      </c>
      <c r="S8" s="46">
        <f t="shared" ref="S8:S70" si="1">+O8-K8</f>
        <v>50223.324818750611</v>
      </c>
      <c r="T8" s="46">
        <f t="shared" ref="T8:T70" si="2">+P8-L8</f>
        <v>71157.108496319968</v>
      </c>
    </row>
    <row r="9" spans="1:20" ht="15" customHeight="1" x14ac:dyDescent="0.25">
      <c r="A9" s="25"/>
      <c r="B9" s="25"/>
      <c r="C9" s="43" t="s">
        <v>2514</v>
      </c>
      <c r="D9" s="43"/>
      <c r="E9" s="43"/>
      <c r="F9" s="43"/>
      <c r="G9" s="43"/>
      <c r="H9" s="43"/>
      <c r="I9" s="43"/>
      <c r="J9" s="44">
        <f>+J10+J101+J105+J145+J1380</f>
        <v>793692.31723499997</v>
      </c>
      <c r="K9" s="44">
        <f>+K10+K101+K105+K145+K1380</f>
        <v>977787.5111779999</v>
      </c>
      <c r="L9" s="44">
        <f>+L10+L101+L105+L145+L1380</f>
        <v>1178800.5970379999</v>
      </c>
      <c r="M9" s="44"/>
      <c r="N9" s="44">
        <f>+N10+N101+N105+N145+N1380</f>
        <v>783522.47682727035</v>
      </c>
      <c r="O9" s="44">
        <f>+O10+O101+O105+O145+O1380</f>
        <v>982138.57617777027</v>
      </c>
      <c r="P9" s="44">
        <f>+P10+P101+P105+P145+P1380</f>
        <v>1201720.5498171395</v>
      </c>
      <c r="Q9" s="44"/>
      <c r="R9" s="44">
        <f>+N9-J9</f>
        <v>-10169.840407729615</v>
      </c>
      <c r="S9" s="44">
        <f>+O9-K9</f>
        <v>4351.0649997703731</v>
      </c>
      <c r="T9" s="44">
        <f>+P9-L9</f>
        <v>22919.952779139625</v>
      </c>
    </row>
    <row r="10" spans="1:20" ht="15" customHeight="1" x14ac:dyDescent="0.25">
      <c r="A10" s="25"/>
      <c r="B10" s="25"/>
      <c r="C10" s="25"/>
      <c r="D10" s="39" t="s">
        <v>0</v>
      </c>
      <c r="E10" s="39"/>
      <c r="F10" s="39"/>
      <c r="G10" s="39"/>
      <c r="H10" s="39"/>
      <c r="I10" s="39"/>
      <c r="J10" s="40">
        <v>25862.028709999999</v>
      </c>
      <c r="K10" s="40">
        <v>32060.326155999999</v>
      </c>
      <c r="L10" s="40">
        <v>38336.205452000002</v>
      </c>
      <c r="M10" s="40"/>
      <c r="N10" s="40">
        <v>25999.211050000002</v>
      </c>
      <c r="O10" s="40">
        <v>32222.634758</v>
      </c>
      <c r="P10" s="40">
        <v>39014.514054000007</v>
      </c>
      <c r="Q10" s="40"/>
      <c r="R10" s="40">
        <f t="shared" si="0"/>
        <v>137.18234000000302</v>
      </c>
      <c r="S10" s="40">
        <f t="shared" si="1"/>
        <v>162.30860200000097</v>
      </c>
      <c r="T10" s="40">
        <f t="shared" si="2"/>
        <v>678.30860200000461</v>
      </c>
    </row>
    <row r="11" spans="1:20" ht="15" customHeight="1" x14ac:dyDescent="0.25">
      <c r="A11" s="25"/>
      <c r="B11" s="25"/>
      <c r="C11" s="25"/>
      <c r="D11" s="25"/>
      <c r="E11" s="55">
        <v>1</v>
      </c>
      <c r="F11" s="51" t="s">
        <v>1</v>
      </c>
      <c r="G11" s="51"/>
      <c r="H11" s="51"/>
      <c r="I11" s="51"/>
      <c r="J11" s="52">
        <v>4296.500994</v>
      </c>
      <c r="K11" s="52">
        <v>5262.4397060000001</v>
      </c>
      <c r="L11" s="52">
        <v>6231.1207489999997</v>
      </c>
      <c r="M11" s="52"/>
      <c r="N11" s="52">
        <v>4393.5630590000001</v>
      </c>
      <c r="O11" s="52">
        <v>5385.5017710000002</v>
      </c>
      <c r="P11" s="52">
        <v>6870.1828139999998</v>
      </c>
      <c r="Q11" s="52"/>
      <c r="R11" s="52">
        <f t="shared" si="0"/>
        <v>97.062065000000075</v>
      </c>
      <c r="S11" s="52">
        <f t="shared" si="1"/>
        <v>123.06206500000008</v>
      </c>
      <c r="T11" s="52">
        <f t="shared" si="2"/>
        <v>639.06206500000008</v>
      </c>
    </row>
    <row r="12" spans="1:20" ht="15" customHeight="1" x14ac:dyDescent="0.25">
      <c r="A12" s="25"/>
      <c r="B12" s="25"/>
      <c r="C12" s="25"/>
      <c r="D12" s="25"/>
      <c r="E12" s="25"/>
      <c r="F12" s="25"/>
      <c r="G12" s="25" t="s">
        <v>2</v>
      </c>
      <c r="H12" s="25"/>
      <c r="I12" s="25"/>
      <c r="J12" s="41">
        <v>4296.500994</v>
      </c>
      <c r="K12" s="41">
        <v>5262.4397060000001</v>
      </c>
      <c r="L12" s="41">
        <v>6231.1207489999997</v>
      </c>
      <c r="M12" s="41"/>
      <c r="N12" s="41">
        <v>4393.5630590000001</v>
      </c>
      <c r="O12" s="41">
        <v>5385.5017710000002</v>
      </c>
      <c r="P12" s="41">
        <v>6870.1828139999998</v>
      </c>
      <c r="Q12" s="41"/>
      <c r="R12" s="41">
        <f t="shared" si="0"/>
        <v>97.062065000000075</v>
      </c>
      <c r="S12" s="41">
        <f t="shared" si="1"/>
        <v>123.06206500000008</v>
      </c>
      <c r="T12" s="41">
        <f t="shared" si="2"/>
        <v>639.06206500000008</v>
      </c>
    </row>
    <row r="13" spans="1:20" ht="15" customHeight="1" x14ac:dyDescent="0.25">
      <c r="A13" s="25"/>
      <c r="B13" s="25"/>
      <c r="C13" s="25"/>
      <c r="D13" s="25"/>
      <c r="E13" s="25"/>
      <c r="F13" s="25"/>
      <c r="G13" s="25"/>
      <c r="H13" s="56">
        <v>100</v>
      </c>
      <c r="I13" s="54" t="s">
        <v>3</v>
      </c>
      <c r="J13" s="41">
        <v>2472.3589320000001</v>
      </c>
      <c r="K13" s="41">
        <v>2998.1655249999999</v>
      </c>
      <c r="L13" s="41">
        <v>3534.4503749999999</v>
      </c>
      <c r="M13" s="41"/>
      <c r="N13" s="41">
        <v>2472.3589320000001</v>
      </c>
      <c r="O13" s="41">
        <v>2998.1655249999999</v>
      </c>
      <c r="P13" s="41">
        <v>4034.4503749999999</v>
      </c>
      <c r="Q13" s="41"/>
      <c r="R13" s="41">
        <f t="shared" si="0"/>
        <v>0</v>
      </c>
      <c r="S13" s="41">
        <f t="shared" si="1"/>
        <v>0</v>
      </c>
      <c r="T13" s="41">
        <f t="shared" si="2"/>
        <v>500</v>
      </c>
    </row>
    <row r="14" spans="1:20" ht="15" customHeight="1" x14ac:dyDescent="0.25">
      <c r="A14" s="25"/>
      <c r="B14" s="25"/>
      <c r="C14" s="25"/>
      <c r="D14" s="25"/>
      <c r="E14" s="25"/>
      <c r="F14" s="25"/>
      <c r="G14" s="25"/>
      <c r="H14" s="56">
        <v>101</v>
      </c>
      <c r="I14" s="54" t="s">
        <v>4</v>
      </c>
      <c r="J14" s="41">
        <v>554.09890299999995</v>
      </c>
      <c r="K14" s="41">
        <v>690.22319200000004</v>
      </c>
      <c r="L14" s="41">
        <v>819.49091499999997</v>
      </c>
      <c r="M14" s="41"/>
      <c r="N14" s="41">
        <v>651.16096800000003</v>
      </c>
      <c r="O14" s="41">
        <v>813.285257</v>
      </c>
      <c r="P14" s="41">
        <v>958.55298000000005</v>
      </c>
      <c r="Q14" s="41"/>
      <c r="R14" s="41">
        <f t="shared" si="0"/>
        <v>97.062065000000075</v>
      </c>
      <c r="S14" s="41">
        <f t="shared" si="1"/>
        <v>123.06206499999996</v>
      </c>
      <c r="T14" s="41">
        <f t="shared" si="2"/>
        <v>139.06206500000008</v>
      </c>
    </row>
    <row r="15" spans="1:20" ht="15" customHeight="1" x14ac:dyDescent="0.25">
      <c r="A15" s="25"/>
      <c r="B15" s="25"/>
      <c r="C15" s="25"/>
      <c r="D15" s="25"/>
      <c r="E15" s="25"/>
      <c r="F15" s="25"/>
      <c r="G15" s="25"/>
      <c r="H15" s="56">
        <v>200</v>
      </c>
      <c r="I15" s="54" t="s">
        <v>5</v>
      </c>
      <c r="J15" s="41">
        <v>1270.0431590000001</v>
      </c>
      <c r="K15" s="41">
        <v>1574.0509890000001</v>
      </c>
      <c r="L15" s="41">
        <v>1877.179459</v>
      </c>
      <c r="M15" s="41"/>
      <c r="N15" s="41">
        <v>1270.0431590000001</v>
      </c>
      <c r="O15" s="41">
        <v>1574.0509890000001</v>
      </c>
      <c r="P15" s="41">
        <v>1877.179459</v>
      </c>
      <c r="Q15" s="41"/>
      <c r="R15" s="41">
        <f t="shared" si="0"/>
        <v>0</v>
      </c>
      <c r="S15" s="41">
        <f t="shared" si="1"/>
        <v>0</v>
      </c>
      <c r="T15" s="41">
        <f t="shared" si="2"/>
        <v>0</v>
      </c>
    </row>
    <row r="16" spans="1:20" ht="15" customHeight="1" x14ac:dyDescent="0.25">
      <c r="A16" s="25"/>
      <c r="B16" s="25"/>
      <c r="C16" s="25"/>
      <c r="D16" s="25"/>
      <c r="E16" s="55">
        <v>3</v>
      </c>
      <c r="F16" s="51" t="s">
        <v>6</v>
      </c>
      <c r="G16" s="51"/>
      <c r="H16" s="51"/>
      <c r="I16" s="51"/>
      <c r="J16" s="52">
        <v>15895.143110000001</v>
      </c>
      <c r="K16" s="52">
        <v>19787.472581000002</v>
      </c>
      <c r="L16" s="52">
        <v>23718.435721000002</v>
      </c>
      <c r="M16" s="52"/>
      <c r="N16" s="52">
        <v>15896.243109999999</v>
      </c>
      <c r="O16" s="52">
        <v>19787.472581000002</v>
      </c>
      <c r="P16" s="52">
        <v>23718.435721000002</v>
      </c>
      <c r="Q16" s="52"/>
      <c r="R16" s="52">
        <f t="shared" si="0"/>
        <v>1.0999999999985448</v>
      </c>
      <c r="S16" s="52">
        <f t="shared" si="1"/>
        <v>0</v>
      </c>
      <c r="T16" s="52">
        <f t="shared" si="2"/>
        <v>0</v>
      </c>
    </row>
    <row r="17" spans="1:20" ht="15" customHeight="1" x14ac:dyDescent="0.25">
      <c r="A17" s="25"/>
      <c r="B17" s="25"/>
      <c r="C17" s="25"/>
      <c r="D17" s="25"/>
      <c r="E17" s="25"/>
      <c r="F17" s="25"/>
      <c r="G17" s="25" t="s">
        <v>2</v>
      </c>
      <c r="H17" s="25"/>
      <c r="I17" s="25"/>
      <c r="J17" s="41">
        <v>15895.143110000001</v>
      </c>
      <c r="K17" s="41">
        <v>19787.472581000002</v>
      </c>
      <c r="L17" s="41">
        <v>23718.435721000002</v>
      </c>
      <c r="M17" s="41"/>
      <c r="N17" s="41">
        <v>15896.243109999999</v>
      </c>
      <c r="O17" s="41">
        <v>19787.472581000002</v>
      </c>
      <c r="P17" s="41">
        <v>23718.435721000002</v>
      </c>
      <c r="Q17" s="41"/>
      <c r="R17" s="41">
        <f t="shared" si="0"/>
        <v>1.0999999999985448</v>
      </c>
      <c r="S17" s="41">
        <f t="shared" si="1"/>
        <v>0</v>
      </c>
      <c r="T17" s="41">
        <f t="shared" si="2"/>
        <v>0</v>
      </c>
    </row>
    <row r="18" spans="1:20" ht="15" customHeight="1" x14ac:dyDescent="0.25">
      <c r="A18" s="25"/>
      <c r="B18" s="25"/>
      <c r="C18" s="25"/>
      <c r="D18" s="25"/>
      <c r="E18" s="25"/>
      <c r="F18" s="25"/>
      <c r="G18" s="25"/>
      <c r="H18" s="56">
        <v>100</v>
      </c>
      <c r="I18" s="54" t="s">
        <v>7</v>
      </c>
      <c r="J18" s="41">
        <v>1335.3223660000001</v>
      </c>
      <c r="K18" s="41">
        <v>1667.024318</v>
      </c>
      <c r="L18" s="41">
        <v>2036.688247</v>
      </c>
      <c r="M18" s="41"/>
      <c r="N18" s="41">
        <v>1335.3223660000001</v>
      </c>
      <c r="O18" s="41">
        <v>1667.024318</v>
      </c>
      <c r="P18" s="41">
        <v>2036.688247</v>
      </c>
      <c r="Q18" s="41"/>
      <c r="R18" s="41">
        <f t="shared" si="0"/>
        <v>0</v>
      </c>
      <c r="S18" s="41">
        <f t="shared" si="1"/>
        <v>0</v>
      </c>
      <c r="T18" s="41">
        <f t="shared" si="2"/>
        <v>0</v>
      </c>
    </row>
    <row r="19" spans="1:20" ht="15" customHeight="1" x14ac:dyDescent="0.25">
      <c r="A19" s="25"/>
      <c r="B19" s="25"/>
      <c r="C19" s="25"/>
      <c r="D19" s="25"/>
      <c r="E19" s="25"/>
      <c r="F19" s="25"/>
      <c r="G19" s="25"/>
      <c r="H19" s="56">
        <v>110</v>
      </c>
      <c r="I19" s="54" t="s">
        <v>8</v>
      </c>
      <c r="J19" s="41">
        <v>13734.036829000001</v>
      </c>
      <c r="K19" s="41">
        <v>17084.365566</v>
      </c>
      <c r="L19" s="41">
        <v>20492.329223000001</v>
      </c>
      <c r="M19" s="41"/>
      <c r="N19" s="41">
        <v>13734.036829000001</v>
      </c>
      <c r="O19" s="41">
        <v>17084.365566</v>
      </c>
      <c r="P19" s="41">
        <v>20492.329223000001</v>
      </c>
      <c r="Q19" s="41"/>
      <c r="R19" s="41">
        <f t="shared" si="0"/>
        <v>0</v>
      </c>
      <c r="S19" s="41">
        <f t="shared" si="1"/>
        <v>0</v>
      </c>
      <c r="T19" s="41">
        <f t="shared" si="2"/>
        <v>0</v>
      </c>
    </row>
    <row r="20" spans="1:20" ht="15" customHeight="1" x14ac:dyDescent="0.25">
      <c r="A20" s="25"/>
      <c r="B20" s="25"/>
      <c r="C20" s="25"/>
      <c r="D20" s="25"/>
      <c r="E20" s="25"/>
      <c r="F20" s="25"/>
      <c r="G20" s="25"/>
      <c r="H20" s="56">
        <v>210</v>
      </c>
      <c r="I20" s="54" t="s">
        <v>9</v>
      </c>
      <c r="J20" s="41">
        <v>607.94274399999995</v>
      </c>
      <c r="K20" s="41">
        <v>760.31114300000002</v>
      </c>
      <c r="L20" s="41">
        <v>869.66886199999999</v>
      </c>
      <c r="M20" s="41"/>
      <c r="N20" s="41">
        <v>609.04274399999997</v>
      </c>
      <c r="O20" s="41">
        <v>760.31114300000002</v>
      </c>
      <c r="P20" s="41">
        <v>869.66886199999999</v>
      </c>
      <c r="Q20" s="41"/>
      <c r="R20" s="41">
        <f t="shared" si="0"/>
        <v>1.1000000000000227</v>
      </c>
      <c r="S20" s="41">
        <f t="shared" si="1"/>
        <v>0</v>
      </c>
      <c r="T20" s="41">
        <f t="shared" si="2"/>
        <v>0</v>
      </c>
    </row>
    <row r="21" spans="1:20" ht="15" customHeight="1" x14ac:dyDescent="0.25">
      <c r="A21" s="25"/>
      <c r="B21" s="25"/>
      <c r="C21" s="25"/>
      <c r="D21" s="25"/>
      <c r="E21" s="25"/>
      <c r="F21" s="25"/>
      <c r="G21" s="25"/>
      <c r="H21" s="56">
        <v>211</v>
      </c>
      <c r="I21" s="54" t="s">
        <v>10</v>
      </c>
      <c r="J21" s="41">
        <v>217.841171</v>
      </c>
      <c r="K21" s="41">
        <v>275.77155399999998</v>
      </c>
      <c r="L21" s="41">
        <v>319.74938900000001</v>
      </c>
      <c r="M21" s="41"/>
      <c r="N21" s="41">
        <v>217.841171</v>
      </c>
      <c r="O21" s="41">
        <v>275.77155399999998</v>
      </c>
      <c r="P21" s="41">
        <v>319.74938900000001</v>
      </c>
      <c r="Q21" s="41"/>
      <c r="R21" s="41">
        <f t="shared" si="0"/>
        <v>0</v>
      </c>
      <c r="S21" s="41">
        <f t="shared" si="1"/>
        <v>0</v>
      </c>
      <c r="T21" s="41">
        <f t="shared" si="2"/>
        <v>0</v>
      </c>
    </row>
    <row r="22" spans="1:20" ht="15" customHeight="1" x14ac:dyDescent="0.25">
      <c r="A22" s="25"/>
      <c r="B22" s="25"/>
      <c r="C22" s="25"/>
      <c r="D22" s="25"/>
      <c r="E22" s="55">
        <v>22</v>
      </c>
      <c r="F22" s="51" t="s">
        <v>11</v>
      </c>
      <c r="G22" s="51"/>
      <c r="H22" s="51"/>
      <c r="I22" s="51"/>
      <c r="J22" s="52">
        <v>3881.5636679999998</v>
      </c>
      <c r="K22" s="52">
        <v>4828.5867699999999</v>
      </c>
      <c r="L22" s="52">
        <v>5827.2461460000004</v>
      </c>
      <c r="M22" s="52"/>
      <c r="N22" s="52">
        <v>3922.151343</v>
      </c>
      <c r="O22" s="52">
        <v>4869.4007069999998</v>
      </c>
      <c r="P22" s="52">
        <v>5868.0600830000003</v>
      </c>
      <c r="Q22" s="52"/>
      <c r="R22" s="52">
        <f t="shared" si="0"/>
        <v>40.587675000000218</v>
      </c>
      <c r="S22" s="52">
        <f t="shared" si="1"/>
        <v>40.813936999999896</v>
      </c>
      <c r="T22" s="52">
        <f t="shared" si="2"/>
        <v>40.813936999999896</v>
      </c>
    </row>
    <row r="23" spans="1:20" ht="15" customHeight="1" x14ac:dyDescent="0.25">
      <c r="A23" s="25"/>
      <c r="B23" s="25"/>
      <c r="C23" s="25"/>
      <c r="D23" s="25"/>
      <c r="E23" s="25"/>
      <c r="F23" s="25"/>
      <c r="G23" s="25" t="s">
        <v>2</v>
      </c>
      <c r="H23" s="25"/>
      <c r="I23" s="25"/>
      <c r="J23" s="41">
        <v>3881.5636679999998</v>
      </c>
      <c r="K23" s="41">
        <v>4828.5867699999999</v>
      </c>
      <c r="L23" s="41">
        <v>5827.2461460000004</v>
      </c>
      <c r="M23" s="41"/>
      <c r="N23" s="41">
        <v>3922.151343</v>
      </c>
      <c r="O23" s="41">
        <v>4869.4007069999998</v>
      </c>
      <c r="P23" s="41">
        <v>5868.0600830000003</v>
      </c>
      <c r="Q23" s="41"/>
      <c r="R23" s="41">
        <f t="shared" si="0"/>
        <v>40.587675000000218</v>
      </c>
      <c r="S23" s="41">
        <f t="shared" si="1"/>
        <v>40.813936999999896</v>
      </c>
      <c r="T23" s="41">
        <f t="shared" si="2"/>
        <v>40.813936999999896</v>
      </c>
    </row>
    <row r="24" spans="1:20" ht="15" customHeight="1" x14ac:dyDescent="0.25">
      <c r="A24" s="25"/>
      <c r="B24" s="25"/>
      <c r="C24" s="25"/>
      <c r="D24" s="25"/>
      <c r="E24" s="25"/>
      <c r="F24" s="25"/>
      <c r="G24" s="25"/>
      <c r="H24" s="56">
        <v>101</v>
      </c>
      <c r="I24" s="54" t="s">
        <v>12</v>
      </c>
      <c r="J24" s="41">
        <v>18.446947000000002</v>
      </c>
      <c r="K24" s="41">
        <v>21.938451000000001</v>
      </c>
      <c r="L24" s="41">
        <v>25.479889</v>
      </c>
      <c r="M24" s="41"/>
      <c r="N24" s="41">
        <v>18.446947000000002</v>
      </c>
      <c r="O24" s="41">
        <v>21.938451000000001</v>
      </c>
      <c r="P24" s="41">
        <v>25.479889</v>
      </c>
      <c r="Q24" s="41"/>
      <c r="R24" s="41">
        <f t="shared" si="0"/>
        <v>0</v>
      </c>
      <c r="S24" s="41">
        <f t="shared" si="1"/>
        <v>0</v>
      </c>
      <c r="T24" s="41">
        <f t="shared" si="2"/>
        <v>0</v>
      </c>
    </row>
    <row r="25" spans="1:20" ht="15" customHeight="1" x14ac:dyDescent="0.25">
      <c r="A25" s="25"/>
      <c r="B25" s="25"/>
      <c r="C25" s="25"/>
      <c r="D25" s="25"/>
      <c r="E25" s="25"/>
      <c r="F25" s="25"/>
      <c r="G25" s="25"/>
      <c r="H25" s="56">
        <v>102</v>
      </c>
      <c r="I25" s="54" t="s">
        <v>13</v>
      </c>
      <c r="J25" s="41">
        <v>46.885412000000002</v>
      </c>
      <c r="K25" s="41">
        <v>58.600237</v>
      </c>
      <c r="L25" s="41">
        <v>69.965834999999998</v>
      </c>
      <c r="M25" s="41"/>
      <c r="N25" s="41">
        <v>46.885412000000002</v>
      </c>
      <c r="O25" s="41">
        <v>58.600237</v>
      </c>
      <c r="P25" s="41">
        <v>69.965834999999998</v>
      </c>
      <c r="Q25" s="41"/>
      <c r="R25" s="41">
        <f t="shared" si="0"/>
        <v>0</v>
      </c>
      <c r="S25" s="41">
        <f t="shared" si="1"/>
        <v>0</v>
      </c>
      <c r="T25" s="41">
        <f t="shared" si="2"/>
        <v>0</v>
      </c>
    </row>
    <row r="26" spans="1:20" ht="15" customHeight="1" x14ac:dyDescent="0.25">
      <c r="A26" s="25"/>
      <c r="B26" s="25"/>
      <c r="C26" s="25"/>
      <c r="D26" s="25"/>
      <c r="E26" s="25"/>
      <c r="F26" s="25"/>
      <c r="G26" s="25"/>
      <c r="H26" s="56">
        <v>103</v>
      </c>
      <c r="I26" s="54" t="s">
        <v>14</v>
      </c>
      <c r="J26" s="41">
        <v>37.408859999999997</v>
      </c>
      <c r="K26" s="41">
        <v>46.780005000000003</v>
      </c>
      <c r="L26" s="41">
        <v>56.103076999999999</v>
      </c>
      <c r="M26" s="41"/>
      <c r="N26" s="41">
        <v>37.408859999999997</v>
      </c>
      <c r="O26" s="41">
        <v>46.780005000000003</v>
      </c>
      <c r="P26" s="41">
        <v>56.103076999999999</v>
      </c>
      <c r="Q26" s="41"/>
      <c r="R26" s="41">
        <f t="shared" si="0"/>
        <v>0</v>
      </c>
      <c r="S26" s="41">
        <f t="shared" si="1"/>
        <v>0</v>
      </c>
      <c r="T26" s="41">
        <f t="shared" si="2"/>
        <v>0</v>
      </c>
    </row>
    <row r="27" spans="1:20" ht="15" customHeight="1" x14ac:dyDescent="0.25">
      <c r="A27" s="25"/>
      <c r="B27" s="25"/>
      <c r="C27" s="25"/>
      <c r="D27" s="25"/>
      <c r="E27" s="25"/>
      <c r="F27" s="25"/>
      <c r="G27" s="25"/>
      <c r="H27" s="56">
        <v>104</v>
      </c>
      <c r="I27" s="54" t="s">
        <v>15</v>
      </c>
      <c r="J27" s="41">
        <v>17.403858</v>
      </c>
      <c r="K27" s="41">
        <v>21.668596000000001</v>
      </c>
      <c r="L27" s="41">
        <v>25.909227000000001</v>
      </c>
      <c r="M27" s="41"/>
      <c r="N27" s="41">
        <v>17.403858</v>
      </c>
      <c r="O27" s="41">
        <v>21.668596000000001</v>
      </c>
      <c r="P27" s="41">
        <v>25.909227000000001</v>
      </c>
      <c r="Q27" s="41"/>
      <c r="R27" s="41">
        <f t="shared" si="0"/>
        <v>0</v>
      </c>
      <c r="S27" s="41">
        <f t="shared" si="1"/>
        <v>0</v>
      </c>
      <c r="T27" s="41">
        <f t="shared" si="2"/>
        <v>0</v>
      </c>
    </row>
    <row r="28" spans="1:20" ht="15" customHeight="1" x14ac:dyDescent="0.25">
      <c r="A28" s="25"/>
      <c r="B28" s="25"/>
      <c r="C28" s="25"/>
      <c r="D28" s="25"/>
      <c r="E28" s="25"/>
      <c r="F28" s="25"/>
      <c r="G28" s="25"/>
      <c r="H28" s="56">
        <v>105</v>
      </c>
      <c r="I28" s="54" t="s">
        <v>16</v>
      </c>
      <c r="J28" s="41">
        <v>10.199662</v>
      </c>
      <c r="K28" s="41">
        <v>13.041181</v>
      </c>
      <c r="L28" s="41">
        <v>15.969599000000001</v>
      </c>
      <c r="M28" s="41"/>
      <c r="N28" s="41">
        <v>10.199662</v>
      </c>
      <c r="O28" s="41">
        <v>13.041181</v>
      </c>
      <c r="P28" s="41">
        <v>15.969599000000001</v>
      </c>
      <c r="Q28" s="41"/>
      <c r="R28" s="41">
        <f t="shared" si="0"/>
        <v>0</v>
      </c>
      <c r="S28" s="41">
        <f t="shared" si="1"/>
        <v>0</v>
      </c>
      <c r="T28" s="41">
        <f t="shared" si="2"/>
        <v>0</v>
      </c>
    </row>
    <row r="29" spans="1:20" ht="15" customHeight="1" x14ac:dyDescent="0.25">
      <c r="A29" s="25"/>
      <c r="B29" s="25"/>
      <c r="C29" s="25"/>
      <c r="D29" s="25"/>
      <c r="E29" s="25"/>
      <c r="F29" s="25"/>
      <c r="G29" s="25"/>
      <c r="H29" s="56">
        <v>106</v>
      </c>
      <c r="I29" s="54" t="s">
        <v>17</v>
      </c>
      <c r="J29" s="41">
        <v>13.520296999999999</v>
      </c>
      <c r="K29" s="41">
        <v>17.018063000000001</v>
      </c>
      <c r="L29" s="41">
        <v>25.492156999999999</v>
      </c>
      <c r="M29" s="41"/>
      <c r="N29" s="41">
        <v>13.520296999999999</v>
      </c>
      <c r="O29" s="41">
        <v>17.018063000000001</v>
      </c>
      <c r="P29" s="41">
        <v>25.492156999999999</v>
      </c>
      <c r="Q29" s="41"/>
      <c r="R29" s="41">
        <f t="shared" si="0"/>
        <v>0</v>
      </c>
      <c r="S29" s="41">
        <f t="shared" si="1"/>
        <v>0</v>
      </c>
      <c r="T29" s="41">
        <f t="shared" si="2"/>
        <v>0</v>
      </c>
    </row>
    <row r="30" spans="1:20" ht="15" customHeight="1" x14ac:dyDescent="0.25">
      <c r="A30" s="25"/>
      <c r="B30" s="25"/>
      <c r="C30" s="25"/>
      <c r="D30" s="25"/>
      <c r="E30" s="25"/>
      <c r="F30" s="25"/>
      <c r="G30" s="25"/>
      <c r="H30" s="56">
        <v>107</v>
      </c>
      <c r="I30" s="54" t="s">
        <v>18</v>
      </c>
      <c r="J30" s="41">
        <v>39.983203000000003</v>
      </c>
      <c r="K30" s="41">
        <v>49.501384000000002</v>
      </c>
      <c r="L30" s="41">
        <v>58.841811999999997</v>
      </c>
      <c r="M30" s="41"/>
      <c r="N30" s="41">
        <v>39.983203000000003</v>
      </c>
      <c r="O30" s="41">
        <v>49.501384000000002</v>
      </c>
      <c r="P30" s="41">
        <v>58.841811999999997</v>
      </c>
      <c r="Q30" s="41"/>
      <c r="R30" s="41">
        <f t="shared" si="0"/>
        <v>0</v>
      </c>
      <c r="S30" s="41">
        <f t="shared" si="1"/>
        <v>0</v>
      </c>
      <c r="T30" s="41">
        <f t="shared" si="2"/>
        <v>0</v>
      </c>
    </row>
    <row r="31" spans="1:20" ht="15" customHeight="1" x14ac:dyDescent="0.25">
      <c r="A31" s="25"/>
      <c r="B31" s="25"/>
      <c r="C31" s="25"/>
      <c r="D31" s="25"/>
      <c r="E31" s="25"/>
      <c r="F31" s="25"/>
      <c r="G31" s="25"/>
      <c r="H31" s="56">
        <v>108</v>
      </c>
      <c r="I31" s="54" t="s">
        <v>19</v>
      </c>
      <c r="J31" s="41">
        <v>27.515281999999999</v>
      </c>
      <c r="K31" s="41">
        <v>34.770769000000001</v>
      </c>
      <c r="L31" s="41">
        <v>46.305356000000003</v>
      </c>
      <c r="M31" s="41"/>
      <c r="N31" s="41">
        <v>27.515281999999999</v>
      </c>
      <c r="O31" s="41">
        <v>34.770769000000001</v>
      </c>
      <c r="P31" s="41">
        <v>46.305356000000003</v>
      </c>
      <c r="Q31" s="41"/>
      <c r="R31" s="41">
        <f t="shared" si="0"/>
        <v>0</v>
      </c>
      <c r="S31" s="41">
        <f t="shared" si="1"/>
        <v>0</v>
      </c>
      <c r="T31" s="41">
        <f t="shared" si="2"/>
        <v>0</v>
      </c>
    </row>
    <row r="32" spans="1:20" ht="15" customHeight="1" x14ac:dyDescent="0.25">
      <c r="A32" s="25"/>
      <c r="B32" s="25"/>
      <c r="C32" s="25"/>
      <c r="D32" s="25"/>
      <c r="E32" s="25"/>
      <c r="F32" s="25"/>
      <c r="G32" s="25"/>
      <c r="H32" s="56">
        <v>109</v>
      </c>
      <c r="I32" s="54" t="s">
        <v>20</v>
      </c>
      <c r="J32" s="41">
        <v>144.24141900000001</v>
      </c>
      <c r="K32" s="41">
        <v>181.856977</v>
      </c>
      <c r="L32" s="41">
        <v>224.065213</v>
      </c>
      <c r="M32" s="41"/>
      <c r="N32" s="41">
        <v>144.24141900000001</v>
      </c>
      <c r="O32" s="41">
        <v>181.856977</v>
      </c>
      <c r="P32" s="41">
        <v>224.065213</v>
      </c>
      <c r="Q32" s="41"/>
      <c r="R32" s="41">
        <f t="shared" si="0"/>
        <v>0</v>
      </c>
      <c r="S32" s="41">
        <f t="shared" si="1"/>
        <v>0</v>
      </c>
      <c r="T32" s="41">
        <f t="shared" si="2"/>
        <v>0</v>
      </c>
    </row>
    <row r="33" spans="1:20" ht="15" customHeight="1" x14ac:dyDescent="0.25">
      <c r="A33" s="25"/>
      <c r="B33" s="25"/>
      <c r="C33" s="25"/>
      <c r="D33" s="25"/>
      <c r="E33" s="25"/>
      <c r="F33" s="25"/>
      <c r="G33" s="25"/>
      <c r="H33" s="56">
        <v>110</v>
      </c>
      <c r="I33" s="54" t="s">
        <v>21</v>
      </c>
      <c r="J33" s="41">
        <v>12.134962</v>
      </c>
      <c r="K33" s="41">
        <v>16.372401</v>
      </c>
      <c r="L33" s="41">
        <v>20.11458</v>
      </c>
      <c r="M33" s="41"/>
      <c r="N33" s="41">
        <v>12.134962</v>
      </c>
      <c r="O33" s="41">
        <v>16.372401</v>
      </c>
      <c r="P33" s="41">
        <v>20.11458</v>
      </c>
      <c r="Q33" s="41"/>
      <c r="R33" s="41">
        <f t="shared" si="0"/>
        <v>0</v>
      </c>
      <c r="S33" s="41">
        <f t="shared" si="1"/>
        <v>0</v>
      </c>
      <c r="T33" s="41">
        <f t="shared" si="2"/>
        <v>0</v>
      </c>
    </row>
    <row r="34" spans="1:20" ht="15" customHeight="1" x14ac:dyDescent="0.25">
      <c r="A34" s="25"/>
      <c r="B34" s="25"/>
      <c r="C34" s="25"/>
      <c r="D34" s="25"/>
      <c r="E34" s="25"/>
      <c r="F34" s="25"/>
      <c r="G34" s="25"/>
      <c r="H34" s="56">
        <v>111</v>
      </c>
      <c r="I34" s="54" t="s">
        <v>22</v>
      </c>
      <c r="J34" s="41">
        <v>340.99710099999999</v>
      </c>
      <c r="K34" s="41">
        <v>423.36995300000001</v>
      </c>
      <c r="L34" s="41">
        <v>516.44106699999998</v>
      </c>
      <c r="M34" s="41"/>
      <c r="N34" s="41">
        <v>340.99710099999999</v>
      </c>
      <c r="O34" s="41">
        <v>423.36995300000001</v>
      </c>
      <c r="P34" s="41">
        <v>516.44106699999998</v>
      </c>
      <c r="Q34" s="41"/>
      <c r="R34" s="41">
        <f t="shared" si="0"/>
        <v>0</v>
      </c>
      <c r="S34" s="41">
        <f t="shared" si="1"/>
        <v>0</v>
      </c>
      <c r="T34" s="41">
        <f t="shared" si="2"/>
        <v>0</v>
      </c>
    </row>
    <row r="35" spans="1:20" ht="15" customHeight="1" x14ac:dyDescent="0.25">
      <c r="A35" s="25"/>
      <c r="B35" s="25"/>
      <c r="C35" s="25"/>
      <c r="D35" s="25"/>
      <c r="E35" s="25"/>
      <c r="F35" s="25"/>
      <c r="G35" s="25"/>
      <c r="H35" s="56">
        <v>112</v>
      </c>
      <c r="I35" s="54" t="s">
        <v>23</v>
      </c>
      <c r="J35" s="41">
        <v>1457.6137229999999</v>
      </c>
      <c r="K35" s="41">
        <v>1806.2440449999999</v>
      </c>
      <c r="L35" s="41">
        <v>2206.6364469999999</v>
      </c>
      <c r="M35" s="41"/>
      <c r="N35" s="41">
        <v>1457.6137229999999</v>
      </c>
      <c r="O35" s="41">
        <v>1806.2440449999999</v>
      </c>
      <c r="P35" s="41">
        <v>2206.6364469999999</v>
      </c>
      <c r="Q35" s="41"/>
      <c r="R35" s="41">
        <f t="shared" si="0"/>
        <v>0</v>
      </c>
      <c r="S35" s="41">
        <f t="shared" si="1"/>
        <v>0</v>
      </c>
      <c r="T35" s="41">
        <f t="shared" si="2"/>
        <v>0</v>
      </c>
    </row>
    <row r="36" spans="1:20" ht="15" customHeight="1" x14ac:dyDescent="0.25">
      <c r="A36" s="25"/>
      <c r="B36" s="25"/>
      <c r="C36" s="25"/>
      <c r="D36" s="25"/>
      <c r="E36" s="25"/>
      <c r="F36" s="25"/>
      <c r="G36" s="25"/>
      <c r="H36" s="56">
        <v>113</v>
      </c>
      <c r="I36" s="54" t="s">
        <v>24</v>
      </c>
      <c r="J36" s="41">
        <v>39.838867</v>
      </c>
      <c r="K36" s="41">
        <v>66.881825000000006</v>
      </c>
      <c r="L36" s="41">
        <v>74.312921000000003</v>
      </c>
      <c r="M36" s="41"/>
      <c r="N36" s="41">
        <v>39.838867</v>
      </c>
      <c r="O36" s="41">
        <v>66.881825000000006</v>
      </c>
      <c r="P36" s="41">
        <v>74.312921000000003</v>
      </c>
      <c r="Q36" s="41"/>
      <c r="R36" s="41">
        <f t="shared" si="0"/>
        <v>0</v>
      </c>
      <c r="S36" s="41">
        <f t="shared" si="1"/>
        <v>0</v>
      </c>
      <c r="T36" s="41">
        <f t="shared" si="2"/>
        <v>0</v>
      </c>
    </row>
    <row r="37" spans="1:20" ht="15" customHeight="1" x14ac:dyDescent="0.25">
      <c r="A37" s="25"/>
      <c r="B37" s="25"/>
      <c r="C37" s="25"/>
      <c r="D37" s="25"/>
      <c r="E37" s="25"/>
      <c r="F37" s="25"/>
      <c r="G37" s="25"/>
      <c r="H37" s="56">
        <v>114</v>
      </c>
      <c r="I37" s="54" t="s">
        <v>25</v>
      </c>
      <c r="J37" s="41">
        <v>39.637829000000004</v>
      </c>
      <c r="K37" s="41">
        <v>45.988568999999998</v>
      </c>
      <c r="L37" s="41">
        <v>51.340783000000002</v>
      </c>
      <c r="M37" s="41"/>
      <c r="N37" s="41">
        <v>39.637829000000004</v>
      </c>
      <c r="O37" s="41">
        <v>45.988568999999998</v>
      </c>
      <c r="P37" s="41">
        <v>51.340783000000002</v>
      </c>
      <c r="Q37" s="41"/>
      <c r="R37" s="41">
        <f t="shared" si="0"/>
        <v>0</v>
      </c>
      <c r="S37" s="41">
        <f t="shared" si="1"/>
        <v>0</v>
      </c>
      <c r="T37" s="41">
        <f t="shared" si="2"/>
        <v>0</v>
      </c>
    </row>
    <row r="38" spans="1:20" ht="30" customHeight="1" x14ac:dyDescent="0.25">
      <c r="A38" s="25"/>
      <c r="B38" s="25"/>
      <c r="C38" s="25"/>
      <c r="D38" s="25"/>
      <c r="E38" s="25"/>
      <c r="F38" s="25"/>
      <c r="G38" s="25"/>
      <c r="H38" s="56">
        <v>115</v>
      </c>
      <c r="I38" s="54" t="s">
        <v>26</v>
      </c>
      <c r="J38" s="41">
        <v>61.247404000000003</v>
      </c>
      <c r="K38" s="41">
        <v>72.607775000000004</v>
      </c>
      <c r="L38" s="41">
        <v>88.252803999999998</v>
      </c>
      <c r="M38" s="41"/>
      <c r="N38" s="41">
        <v>61.247404000000003</v>
      </c>
      <c r="O38" s="41">
        <v>72.607775000000004</v>
      </c>
      <c r="P38" s="41">
        <v>88.252803999999998</v>
      </c>
      <c r="Q38" s="41"/>
      <c r="R38" s="41">
        <f t="shared" si="0"/>
        <v>0</v>
      </c>
      <c r="S38" s="41">
        <f t="shared" si="1"/>
        <v>0</v>
      </c>
      <c r="T38" s="41">
        <f t="shared" si="2"/>
        <v>0</v>
      </c>
    </row>
    <row r="39" spans="1:20" ht="15" customHeight="1" x14ac:dyDescent="0.25">
      <c r="A39" s="25"/>
      <c r="B39" s="25"/>
      <c r="C39" s="25"/>
      <c r="D39" s="25"/>
      <c r="E39" s="25"/>
      <c r="F39" s="25"/>
      <c r="G39" s="25"/>
      <c r="H39" s="56">
        <v>116</v>
      </c>
      <c r="I39" s="54" t="s">
        <v>27</v>
      </c>
      <c r="J39" s="41">
        <v>188.21397300000001</v>
      </c>
      <c r="K39" s="41">
        <v>240.05131600000001</v>
      </c>
      <c r="L39" s="41">
        <v>282.66289</v>
      </c>
      <c r="M39" s="41"/>
      <c r="N39" s="41">
        <v>228.801648</v>
      </c>
      <c r="O39" s="41">
        <v>280.865253</v>
      </c>
      <c r="P39" s="41">
        <v>323.47682700000001</v>
      </c>
      <c r="Q39" s="41"/>
      <c r="R39" s="41">
        <f t="shared" si="0"/>
        <v>40.58767499999999</v>
      </c>
      <c r="S39" s="41">
        <f t="shared" si="1"/>
        <v>40.813936999999981</v>
      </c>
      <c r="T39" s="41">
        <f t="shared" si="2"/>
        <v>40.81393700000001</v>
      </c>
    </row>
    <row r="40" spans="1:20" ht="15" customHeight="1" x14ac:dyDescent="0.25">
      <c r="A40" s="25"/>
      <c r="B40" s="25"/>
      <c r="C40" s="25"/>
      <c r="D40" s="25"/>
      <c r="E40" s="25"/>
      <c r="F40" s="25"/>
      <c r="G40" s="25"/>
      <c r="H40" s="56">
        <v>118</v>
      </c>
      <c r="I40" s="54" t="s">
        <v>28</v>
      </c>
      <c r="J40" s="41">
        <v>11.533834000000001</v>
      </c>
      <c r="K40" s="41">
        <v>14.547461999999999</v>
      </c>
      <c r="L40" s="41">
        <v>17.560400999999999</v>
      </c>
      <c r="M40" s="41"/>
      <c r="N40" s="41">
        <v>11.533834000000001</v>
      </c>
      <c r="O40" s="41">
        <v>14.547461999999999</v>
      </c>
      <c r="P40" s="41">
        <v>17.560400999999999</v>
      </c>
      <c r="Q40" s="41"/>
      <c r="R40" s="41">
        <f t="shared" si="0"/>
        <v>0</v>
      </c>
      <c r="S40" s="41">
        <f t="shared" si="1"/>
        <v>0</v>
      </c>
      <c r="T40" s="41">
        <f t="shared" si="2"/>
        <v>0</v>
      </c>
    </row>
    <row r="41" spans="1:20" ht="30" customHeight="1" x14ac:dyDescent="0.25">
      <c r="A41" s="25"/>
      <c r="B41" s="25"/>
      <c r="C41" s="25"/>
      <c r="D41" s="25"/>
      <c r="E41" s="25"/>
      <c r="F41" s="25"/>
      <c r="G41" s="25"/>
      <c r="H41" s="56">
        <v>120</v>
      </c>
      <c r="I41" s="54" t="s">
        <v>29</v>
      </c>
      <c r="J41" s="41">
        <v>31.881046000000001</v>
      </c>
      <c r="K41" s="41">
        <v>40.934472</v>
      </c>
      <c r="L41" s="41">
        <v>50.768501000000001</v>
      </c>
      <c r="M41" s="41"/>
      <c r="N41" s="41">
        <v>31.881046000000001</v>
      </c>
      <c r="O41" s="41">
        <v>40.934472</v>
      </c>
      <c r="P41" s="41">
        <v>50.768501000000001</v>
      </c>
      <c r="Q41" s="41"/>
      <c r="R41" s="41">
        <f t="shared" si="0"/>
        <v>0</v>
      </c>
      <c r="S41" s="41">
        <f t="shared" si="1"/>
        <v>0</v>
      </c>
      <c r="T41" s="41">
        <f t="shared" si="2"/>
        <v>0</v>
      </c>
    </row>
    <row r="42" spans="1:20" ht="15" customHeight="1" x14ac:dyDescent="0.25">
      <c r="A42" s="25"/>
      <c r="B42" s="25"/>
      <c r="C42" s="25"/>
      <c r="D42" s="25"/>
      <c r="E42" s="25"/>
      <c r="F42" s="25"/>
      <c r="G42" s="25"/>
      <c r="H42" s="56">
        <v>121</v>
      </c>
      <c r="I42" s="54" t="s">
        <v>30</v>
      </c>
      <c r="J42" s="41">
        <v>16.472238000000001</v>
      </c>
      <c r="K42" s="41">
        <v>21.845586999999998</v>
      </c>
      <c r="L42" s="41">
        <v>26.191303999999999</v>
      </c>
      <c r="M42" s="41"/>
      <c r="N42" s="41">
        <v>16.472238000000001</v>
      </c>
      <c r="O42" s="41">
        <v>21.845586999999998</v>
      </c>
      <c r="P42" s="41">
        <v>26.191303999999999</v>
      </c>
      <c r="Q42" s="41"/>
      <c r="R42" s="41">
        <f t="shared" si="0"/>
        <v>0</v>
      </c>
      <c r="S42" s="41">
        <f t="shared" si="1"/>
        <v>0</v>
      </c>
      <c r="T42" s="41">
        <f t="shared" si="2"/>
        <v>0</v>
      </c>
    </row>
    <row r="43" spans="1:20" ht="15" customHeight="1" x14ac:dyDescent="0.25">
      <c r="A43" s="25"/>
      <c r="B43" s="25"/>
      <c r="C43" s="25"/>
      <c r="D43" s="25"/>
      <c r="E43" s="25"/>
      <c r="F43" s="25"/>
      <c r="G43" s="25"/>
      <c r="H43" s="56">
        <v>200</v>
      </c>
      <c r="I43" s="54" t="s">
        <v>31</v>
      </c>
      <c r="J43" s="41">
        <v>328.80428000000001</v>
      </c>
      <c r="K43" s="41">
        <v>404.60549300000002</v>
      </c>
      <c r="L43" s="41">
        <v>491.30865699999998</v>
      </c>
      <c r="M43" s="41"/>
      <c r="N43" s="41">
        <v>328.80428000000001</v>
      </c>
      <c r="O43" s="41">
        <v>404.60549300000002</v>
      </c>
      <c r="P43" s="41">
        <v>491.30865699999998</v>
      </c>
      <c r="Q43" s="41"/>
      <c r="R43" s="41">
        <f t="shared" si="0"/>
        <v>0</v>
      </c>
      <c r="S43" s="41">
        <f t="shared" si="1"/>
        <v>0</v>
      </c>
      <c r="T43" s="41">
        <f t="shared" si="2"/>
        <v>0</v>
      </c>
    </row>
    <row r="44" spans="1:20" ht="15" customHeight="1" x14ac:dyDescent="0.25">
      <c r="A44" s="25"/>
      <c r="B44" s="25"/>
      <c r="C44" s="25"/>
      <c r="D44" s="25"/>
      <c r="E44" s="25"/>
      <c r="F44" s="25"/>
      <c r="G44" s="25"/>
      <c r="H44" s="56">
        <v>300</v>
      </c>
      <c r="I44" s="54" t="s">
        <v>32</v>
      </c>
      <c r="J44" s="41">
        <v>997.58347100000003</v>
      </c>
      <c r="K44" s="41">
        <v>1229.962209</v>
      </c>
      <c r="L44" s="41">
        <v>1453.5236259999999</v>
      </c>
      <c r="M44" s="41"/>
      <c r="N44" s="41">
        <v>997.58347100000003</v>
      </c>
      <c r="O44" s="41">
        <v>1229.962209</v>
      </c>
      <c r="P44" s="41">
        <v>1453.5236259999999</v>
      </c>
      <c r="Q44" s="41"/>
      <c r="R44" s="41">
        <f t="shared" si="0"/>
        <v>0</v>
      </c>
      <c r="S44" s="41">
        <f t="shared" si="1"/>
        <v>0</v>
      </c>
      <c r="T44" s="41">
        <f t="shared" si="2"/>
        <v>0</v>
      </c>
    </row>
    <row r="45" spans="1:20" ht="15" customHeight="1" x14ac:dyDescent="0.25">
      <c r="A45" s="25"/>
      <c r="B45" s="25"/>
      <c r="C45" s="25"/>
      <c r="D45" s="25"/>
      <c r="E45" s="55">
        <v>35</v>
      </c>
      <c r="F45" s="51" t="s">
        <v>33</v>
      </c>
      <c r="G45" s="51"/>
      <c r="H45" s="51"/>
      <c r="I45" s="51"/>
      <c r="J45" s="52">
        <v>536.72564599999998</v>
      </c>
      <c r="K45" s="52">
        <v>636.48289399999999</v>
      </c>
      <c r="L45" s="52">
        <v>740.88544100000001</v>
      </c>
      <c r="M45" s="52"/>
      <c r="N45" s="52">
        <v>536.72564599999998</v>
      </c>
      <c r="O45" s="52">
        <v>636.48289399999999</v>
      </c>
      <c r="P45" s="52">
        <v>740.88544100000001</v>
      </c>
      <c r="Q45" s="52"/>
      <c r="R45" s="52">
        <f t="shared" si="0"/>
        <v>0</v>
      </c>
      <c r="S45" s="52">
        <f t="shared" si="1"/>
        <v>0</v>
      </c>
      <c r="T45" s="52">
        <f t="shared" si="2"/>
        <v>0</v>
      </c>
    </row>
    <row r="46" spans="1:20" ht="15" customHeight="1" x14ac:dyDescent="0.25">
      <c r="A46" s="25"/>
      <c r="B46" s="25"/>
      <c r="C46" s="25"/>
      <c r="D46" s="25"/>
      <c r="E46" s="25"/>
      <c r="F46" s="25"/>
      <c r="G46" s="25" t="s">
        <v>2</v>
      </c>
      <c r="H46" s="25"/>
      <c r="I46" s="25"/>
      <c r="J46" s="41">
        <v>536.72564599999998</v>
      </c>
      <c r="K46" s="41">
        <v>636.48289399999999</v>
      </c>
      <c r="L46" s="41">
        <v>740.88544100000001</v>
      </c>
      <c r="M46" s="41"/>
      <c r="N46" s="41">
        <v>536.72564599999998</v>
      </c>
      <c r="O46" s="41">
        <v>636.48289399999999</v>
      </c>
      <c r="P46" s="41">
        <v>740.88544100000001</v>
      </c>
      <c r="Q46" s="41"/>
      <c r="R46" s="41">
        <f t="shared" si="0"/>
        <v>0</v>
      </c>
      <c r="S46" s="41">
        <f t="shared" si="1"/>
        <v>0</v>
      </c>
      <c r="T46" s="41">
        <f t="shared" si="2"/>
        <v>0</v>
      </c>
    </row>
    <row r="47" spans="1:20" ht="15" customHeight="1" x14ac:dyDescent="0.25">
      <c r="A47" s="25"/>
      <c r="B47" s="25"/>
      <c r="C47" s="25"/>
      <c r="D47" s="25"/>
      <c r="E47" s="25"/>
      <c r="F47" s="25"/>
      <c r="G47" s="25"/>
      <c r="H47" s="56">
        <v>100</v>
      </c>
      <c r="I47" s="54" t="s">
        <v>34</v>
      </c>
      <c r="J47" s="41">
        <v>3.976969</v>
      </c>
      <c r="K47" s="41">
        <v>4.8667049999999996</v>
      </c>
      <c r="L47" s="41">
        <v>5.7564409999999997</v>
      </c>
      <c r="M47" s="41"/>
      <c r="N47" s="41">
        <v>3.976969</v>
      </c>
      <c r="O47" s="41">
        <v>4.8667049999999996</v>
      </c>
      <c r="P47" s="41">
        <v>5.7564409999999997</v>
      </c>
      <c r="Q47" s="41"/>
      <c r="R47" s="41">
        <f t="shared" si="0"/>
        <v>0</v>
      </c>
      <c r="S47" s="41">
        <f t="shared" si="1"/>
        <v>0</v>
      </c>
      <c r="T47" s="41">
        <f t="shared" si="2"/>
        <v>0</v>
      </c>
    </row>
    <row r="48" spans="1:20" ht="15" customHeight="1" x14ac:dyDescent="0.25">
      <c r="A48" s="25"/>
      <c r="B48" s="25"/>
      <c r="C48" s="25"/>
      <c r="D48" s="25"/>
      <c r="E48" s="25"/>
      <c r="F48" s="25"/>
      <c r="G48" s="25"/>
      <c r="H48" s="56">
        <v>101</v>
      </c>
      <c r="I48" s="54" t="s">
        <v>35</v>
      </c>
      <c r="J48" s="41">
        <v>66.312989999999999</v>
      </c>
      <c r="K48" s="41">
        <v>80.735690000000005</v>
      </c>
      <c r="L48" s="41">
        <v>94.981684000000001</v>
      </c>
      <c r="M48" s="41"/>
      <c r="N48" s="41">
        <v>66.312989999999999</v>
      </c>
      <c r="O48" s="41">
        <v>80.735690000000005</v>
      </c>
      <c r="P48" s="41">
        <v>94.981684000000001</v>
      </c>
      <c r="Q48" s="41"/>
      <c r="R48" s="41">
        <f t="shared" si="0"/>
        <v>0</v>
      </c>
      <c r="S48" s="41">
        <f t="shared" si="1"/>
        <v>0</v>
      </c>
      <c r="T48" s="41">
        <f t="shared" si="2"/>
        <v>0</v>
      </c>
    </row>
    <row r="49" spans="1:20" ht="15" customHeight="1" x14ac:dyDescent="0.25">
      <c r="A49" s="25"/>
      <c r="B49" s="25"/>
      <c r="C49" s="25"/>
      <c r="D49" s="25"/>
      <c r="E49" s="25"/>
      <c r="F49" s="25"/>
      <c r="G49" s="25"/>
      <c r="H49" s="56">
        <v>102</v>
      </c>
      <c r="I49" s="54" t="s">
        <v>36</v>
      </c>
      <c r="J49" s="41">
        <v>28.674969999999998</v>
      </c>
      <c r="K49" s="41">
        <v>34.863016000000002</v>
      </c>
      <c r="L49" s="41">
        <v>40.955316000000003</v>
      </c>
      <c r="M49" s="41"/>
      <c r="N49" s="41">
        <v>28.674969999999998</v>
      </c>
      <c r="O49" s="41">
        <v>34.863016000000002</v>
      </c>
      <c r="P49" s="41">
        <v>40.955316000000003</v>
      </c>
      <c r="Q49" s="41"/>
      <c r="R49" s="41">
        <f t="shared" si="0"/>
        <v>0</v>
      </c>
      <c r="S49" s="41">
        <f t="shared" si="1"/>
        <v>0</v>
      </c>
      <c r="T49" s="41">
        <f t="shared" si="2"/>
        <v>0</v>
      </c>
    </row>
    <row r="50" spans="1:20" ht="15" customHeight="1" x14ac:dyDescent="0.25">
      <c r="A50" s="25"/>
      <c r="B50" s="25"/>
      <c r="C50" s="25"/>
      <c r="D50" s="25"/>
      <c r="E50" s="25"/>
      <c r="F50" s="25"/>
      <c r="G50" s="25"/>
      <c r="H50" s="56">
        <v>103</v>
      </c>
      <c r="I50" s="54" t="s">
        <v>37</v>
      </c>
      <c r="J50" s="41">
        <v>18.485244999999999</v>
      </c>
      <c r="K50" s="41">
        <v>22.322953999999999</v>
      </c>
      <c r="L50" s="41">
        <v>26.108509000000002</v>
      </c>
      <c r="M50" s="41"/>
      <c r="N50" s="41">
        <v>18.485244999999999</v>
      </c>
      <c r="O50" s="41">
        <v>22.322953999999999</v>
      </c>
      <c r="P50" s="41">
        <v>26.108509000000002</v>
      </c>
      <c r="Q50" s="41"/>
      <c r="R50" s="41">
        <f t="shared" si="0"/>
        <v>0</v>
      </c>
      <c r="S50" s="41">
        <f t="shared" si="1"/>
        <v>0</v>
      </c>
      <c r="T50" s="41">
        <f t="shared" si="2"/>
        <v>0</v>
      </c>
    </row>
    <row r="51" spans="1:20" ht="15" customHeight="1" x14ac:dyDescent="0.25">
      <c r="A51" s="25"/>
      <c r="B51" s="25"/>
      <c r="C51" s="25"/>
      <c r="D51" s="25"/>
      <c r="E51" s="25"/>
      <c r="F51" s="25"/>
      <c r="G51" s="25"/>
      <c r="H51" s="56">
        <v>104</v>
      </c>
      <c r="I51" s="54" t="s">
        <v>38</v>
      </c>
      <c r="J51" s="41">
        <v>22.593609000000001</v>
      </c>
      <c r="K51" s="41">
        <v>27.640785000000001</v>
      </c>
      <c r="L51" s="41">
        <v>32.788386000000003</v>
      </c>
      <c r="M51" s="41"/>
      <c r="N51" s="41">
        <v>22.593609000000001</v>
      </c>
      <c r="O51" s="41">
        <v>27.640785000000001</v>
      </c>
      <c r="P51" s="41">
        <v>32.788386000000003</v>
      </c>
      <c r="Q51" s="41"/>
      <c r="R51" s="41">
        <f t="shared" si="0"/>
        <v>0</v>
      </c>
      <c r="S51" s="41">
        <f t="shared" si="1"/>
        <v>0</v>
      </c>
      <c r="T51" s="41">
        <f t="shared" si="2"/>
        <v>0</v>
      </c>
    </row>
    <row r="52" spans="1:20" ht="15" customHeight="1" x14ac:dyDescent="0.25">
      <c r="A52" s="25"/>
      <c r="B52" s="25"/>
      <c r="C52" s="25"/>
      <c r="D52" s="25"/>
      <c r="E52" s="25"/>
      <c r="F52" s="25"/>
      <c r="G52" s="25"/>
      <c r="H52" s="56">
        <v>105</v>
      </c>
      <c r="I52" s="54" t="s">
        <v>39</v>
      </c>
      <c r="J52" s="41">
        <v>18.306021999999999</v>
      </c>
      <c r="K52" s="41">
        <v>22.621234000000001</v>
      </c>
      <c r="L52" s="41">
        <v>26.71791</v>
      </c>
      <c r="M52" s="41"/>
      <c r="N52" s="41">
        <v>18.306021999999999</v>
      </c>
      <c r="O52" s="41">
        <v>22.621234000000001</v>
      </c>
      <c r="P52" s="41">
        <v>26.71791</v>
      </c>
      <c r="Q52" s="41"/>
      <c r="R52" s="41">
        <f t="shared" si="0"/>
        <v>0</v>
      </c>
      <c r="S52" s="41">
        <f t="shared" si="1"/>
        <v>0</v>
      </c>
      <c r="T52" s="41">
        <f t="shared" si="2"/>
        <v>0</v>
      </c>
    </row>
    <row r="53" spans="1:20" ht="15" customHeight="1" x14ac:dyDescent="0.25">
      <c r="A53" s="25"/>
      <c r="B53" s="25"/>
      <c r="C53" s="25"/>
      <c r="D53" s="25"/>
      <c r="E53" s="25"/>
      <c r="F53" s="25"/>
      <c r="G53" s="25"/>
      <c r="H53" s="56">
        <v>106</v>
      </c>
      <c r="I53" s="54" t="s">
        <v>14</v>
      </c>
      <c r="J53" s="41">
        <v>14.506971</v>
      </c>
      <c r="K53" s="41">
        <v>18.189892</v>
      </c>
      <c r="L53" s="41">
        <v>21.463981</v>
      </c>
      <c r="M53" s="41"/>
      <c r="N53" s="41">
        <v>14.506971</v>
      </c>
      <c r="O53" s="41">
        <v>18.189892</v>
      </c>
      <c r="P53" s="41">
        <v>21.463981</v>
      </c>
      <c r="Q53" s="41"/>
      <c r="R53" s="41">
        <f t="shared" si="0"/>
        <v>0</v>
      </c>
      <c r="S53" s="41">
        <f t="shared" si="1"/>
        <v>0</v>
      </c>
      <c r="T53" s="41">
        <f t="shared" si="2"/>
        <v>0</v>
      </c>
    </row>
    <row r="54" spans="1:20" ht="15" customHeight="1" x14ac:dyDescent="0.25">
      <c r="A54" s="25"/>
      <c r="B54" s="25"/>
      <c r="C54" s="25"/>
      <c r="D54" s="25"/>
      <c r="E54" s="25"/>
      <c r="F54" s="25"/>
      <c r="G54" s="25"/>
      <c r="H54" s="56">
        <v>107</v>
      </c>
      <c r="I54" s="54" t="s">
        <v>40</v>
      </c>
      <c r="J54" s="41">
        <v>16.940270999999999</v>
      </c>
      <c r="K54" s="41">
        <v>20.088919000000001</v>
      </c>
      <c r="L54" s="41">
        <v>24.491592000000001</v>
      </c>
      <c r="M54" s="41"/>
      <c r="N54" s="41">
        <v>16.940270999999999</v>
      </c>
      <c r="O54" s="41">
        <v>20.088919000000001</v>
      </c>
      <c r="P54" s="41">
        <v>24.491592000000001</v>
      </c>
      <c r="Q54" s="41"/>
      <c r="R54" s="41">
        <f t="shared" si="0"/>
        <v>0</v>
      </c>
      <c r="S54" s="41">
        <f t="shared" si="1"/>
        <v>0</v>
      </c>
      <c r="T54" s="41">
        <f t="shared" si="2"/>
        <v>0</v>
      </c>
    </row>
    <row r="55" spans="1:20" ht="15" customHeight="1" x14ac:dyDescent="0.25">
      <c r="A55" s="25"/>
      <c r="B55" s="25"/>
      <c r="C55" s="25"/>
      <c r="D55" s="25"/>
      <c r="E55" s="25"/>
      <c r="F55" s="25"/>
      <c r="G55" s="25"/>
      <c r="H55" s="56">
        <v>108</v>
      </c>
      <c r="I55" s="54" t="s">
        <v>41</v>
      </c>
      <c r="J55" s="41">
        <v>24.496991000000001</v>
      </c>
      <c r="K55" s="41">
        <v>27.100711</v>
      </c>
      <c r="L55" s="41">
        <v>29.682808999999999</v>
      </c>
      <c r="M55" s="41"/>
      <c r="N55" s="41">
        <v>24.496991000000001</v>
      </c>
      <c r="O55" s="41">
        <v>27.100711</v>
      </c>
      <c r="P55" s="41">
        <v>29.682808999999999</v>
      </c>
      <c r="Q55" s="41"/>
      <c r="R55" s="41">
        <f t="shared" si="0"/>
        <v>0</v>
      </c>
      <c r="S55" s="41">
        <f t="shared" si="1"/>
        <v>0</v>
      </c>
      <c r="T55" s="41">
        <f t="shared" si="2"/>
        <v>0</v>
      </c>
    </row>
    <row r="56" spans="1:20" ht="15" customHeight="1" x14ac:dyDescent="0.25">
      <c r="A56" s="25"/>
      <c r="B56" s="25"/>
      <c r="C56" s="25"/>
      <c r="D56" s="25"/>
      <c r="E56" s="25"/>
      <c r="F56" s="25"/>
      <c r="G56" s="25"/>
      <c r="H56" s="56">
        <v>109</v>
      </c>
      <c r="I56" s="54" t="s">
        <v>42</v>
      </c>
      <c r="J56" s="41">
        <v>14.425257</v>
      </c>
      <c r="K56" s="41">
        <v>17.493175000000001</v>
      </c>
      <c r="L56" s="41">
        <v>20.553988</v>
      </c>
      <c r="M56" s="41"/>
      <c r="N56" s="41">
        <v>14.425257</v>
      </c>
      <c r="O56" s="41">
        <v>17.493175000000001</v>
      </c>
      <c r="P56" s="41">
        <v>20.553988</v>
      </c>
      <c r="Q56" s="41"/>
      <c r="R56" s="41">
        <f t="shared" si="0"/>
        <v>0</v>
      </c>
      <c r="S56" s="41">
        <f t="shared" si="1"/>
        <v>0</v>
      </c>
      <c r="T56" s="41">
        <f t="shared" si="2"/>
        <v>0</v>
      </c>
    </row>
    <row r="57" spans="1:20" ht="15" customHeight="1" x14ac:dyDescent="0.25">
      <c r="A57" s="25"/>
      <c r="B57" s="25"/>
      <c r="C57" s="25"/>
      <c r="D57" s="25"/>
      <c r="E57" s="25"/>
      <c r="F57" s="25"/>
      <c r="G57" s="25"/>
      <c r="H57" s="56">
        <v>110</v>
      </c>
      <c r="I57" s="54" t="s">
        <v>43</v>
      </c>
      <c r="J57" s="41">
        <v>5.0631120000000003</v>
      </c>
      <c r="K57" s="41">
        <v>6.1130839999999997</v>
      </c>
      <c r="L57" s="41">
        <v>7.1630560000000001</v>
      </c>
      <c r="M57" s="41"/>
      <c r="N57" s="41">
        <v>5.0631120000000003</v>
      </c>
      <c r="O57" s="41">
        <v>6.1130839999999997</v>
      </c>
      <c r="P57" s="41">
        <v>7.1630560000000001</v>
      </c>
      <c r="Q57" s="41"/>
      <c r="R57" s="41">
        <f t="shared" si="0"/>
        <v>0</v>
      </c>
      <c r="S57" s="41">
        <f t="shared" si="1"/>
        <v>0</v>
      </c>
      <c r="T57" s="41">
        <f t="shared" si="2"/>
        <v>0</v>
      </c>
    </row>
    <row r="58" spans="1:20" ht="15" customHeight="1" x14ac:dyDescent="0.25">
      <c r="A58" s="25"/>
      <c r="B58" s="25"/>
      <c r="C58" s="25"/>
      <c r="D58" s="25"/>
      <c r="E58" s="25"/>
      <c r="F58" s="25"/>
      <c r="G58" s="25"/>
      <c r="H58" s="56">
        <v>111</v>
      </c>
      <c r="I58" s="54" t="s">
        <v>44</v>
      </c>
      <c r="J58" s="41">
        <v>5.7477980000000004</v>
      </c>
      <c r="K58" s="41">
        <v>6.9583199999999996</v>
      </c>
      <c r="L58" s="41">
        <v>8.1791420000000006</v>
      </c>
      <c r="M58" s="41"/>
      <c r="N58" s="41">
        <v>5.7477980000000004</v>
      </c>
      <c r="O58" s="41">
        <v>6.9583199999999996</v>
      </c>
      <c r="P58" s="41">
        <v>8.1791420000000006</v>
      </c>
      <c r="Q58" s="41"/>
      <c r="R58" s="41">
        <f t="shared" si="0"/>
        <v>0</v>
      </c>
      <c r="S58" s="41">
        <f t="shared" si="1"/>
        <v>0</v>
      </c>
      <c r="T58" s="41">
        <f t="shared" si="2"/>
        <v>0</v>
      </c>
    </row>
    <row r="59" spans="1:20" ht="15" customHeight="1" x14ac:dyDescent="0.25">
      <c r="A59" s="25"/>
      <c r="B59" s="25"/>
      <c r="C59" s="25"/>
      <c r="D59" s="25"/>
      <c r="E59" s="25"/>
      <c r="F59" s="25"/>
      <c r="G59" s="25"/>
      <c r="H59" s="56">
        <v>112</v>
      </c>
      <c r="I59" s="54" t="s">
        <v>45</v>
      </c>
      <c r="J59" s="41">
        <v>198.86415099999999</v>
      </c>
      <c r="K59" s="41">
        <v>229.09522100000001</v>
      </c>
      <c r="L59" s="41">
        <v>261.72918600000003</v>
      </c>
      <c r="M59" s="41"/>
      <c r="N59" s="41">
        <v>198.86415099999999</v>
      </c>
      <c r="O59" s="41">
        <v>229.09522100000001</v>
      </c>
      <c r="P59" s="41">
        <v>261.72918600000003</v>
      </c>
      <c r="Q59" s="41"/>
      <c r="R59" s="41">
        <f t="shared" si="0"/>
        <v>0</v>
      </c>
      <c r="S59" s="41">
        <f t="shared" si="1"/>
        <v>0</v>
      </c>
      <c r="T59" s="41">
        <f t="shared" si="2"/>
        <v>0</v>
      </c>
    </row>
    <row r="60" spans="1:20" ht="15" customHeight="1" x14ac:dyDescent="0.25">
      <c r="A60" s="25"/>
      <c r="B60" s="25"/>
      <c r="C60" s="25"/>
      <c r="D60" s="25"/>
      <c r="E60" s="25"/>
      <c r="F60" s="25"/>
      <c r="G60" s="25"/>
      <c r="H60" s="56">
        <v>113</v>
      </c>
      <c r="I60" s="54" t="s">
        <v>46</v>
      </c>
      <c r="J60" s="41">
        <v>10.164161</v>
      </c>
      <c r="K60" s="41">
        <v>12.160254999999999</v>
      </c>
      <c r="L60" s="41">
        <v>15.859969</v>
      </c>
      <c r="M60" s="41"/>
      <c r="N60" s="41">
        <v>10.164161</v>
      </c>
      <c r="O60" s="41">
        <v>12.160254999999999</v>
      </c>
      <c r="P60" s="41">
        <v>15.859969</v>
      </c>
      <c r="Q60" s="41"/>
      <c r="R60" s="41">
        <f t="shared" si="0"/>
        <v>0</v>
      </c>
      <c r="S60" s="41">
        <f t="shared" si="1"/>
        <v>0</v>
      </c>
      <c r="T60" s="41">
        <f t="shared" si="2"/>
        <v>0</v>
      </c>
    </row>
    <row r="61" spans="1:20" ht="15" customHeight="1" x14ac:dyDescent="0.25">
      <c r="A61" s="25"/>
      <c r="B61" s="25"/>
      <c r="C61" s="25"/>
      <c r="D61" s="25"/>
      <c r="E61" s="25"/>
      <c r="F61" s="25"/>
      <c r="G61" s="25"/>
      <c r="H61" s="56">
        <v>115</v>
      </c>
      <c r="I61" s="54" t="s">
        <v>47</v>
      </c>
      <c r="J61" s="41">
        <v>4.5221090000000004</v>
      </c>
      <c r="K61" s="41">
        <v>5.4065909999999997</v>
      </c>
      <c r="L61" s="41">
        <v>6.2973429999999997</v>
      </c>
      <c r="M61" s="41"/>
      <c r="N61" s="41">
        <v>4.5221090000000004</v>
      </c>
      <c r="O61" s="41">
        <v>5.4065909999999997</v>
      </c>
      <c r="P61" s="41">
        <v>6.2973429999999997</v>
      </c>
      <c r="Q61" s="41"/>
      <c r="R61" s="41">
        <f t="shared" si="0"/>
        <v>0</v>
      </c>
      <c r="S61" s="41">
        <f t="shared" si="1"/>
        <v>0</v>
      </c>
      <c r="T61" s="41">
        <f t="shared" si="2"/>
        <v>0</v>
      </c>
    </row>
    <row r="62" spans="1:20" ht="15" customHeight="1" x14ac:dyDescent="0.25">
      <c r="A62" s="25"/>
      <c r="B62" s="25"/>
      <c r="C62" s="25"/>
      <c r="D62" s="25"/>
      <c r="E62" s="25"/>
      <c r="F62" s="25"/>
      <c r="G62" s="25"/>
      <c r="H62" s="56">
        <v>116</v>
      </c>
      <c r="I62" s="54" t="s">
        <v>48</v>
      </c>
      <c r="J62" s="41">
        <v>59.448645999999997</v>
      </c>
      <c r="K62" s="41">
        <v>71.582794000000007</v>
      </c>
      <c r="L62" s="41">
        <v>83.581360000000004</v>
      </c>
      <c r="M62" s="41"/>
      <c r="N62" s="41">
        <v>59.448645999999997</v>
      </c>
      <c r="O62" s="41">
        <v>71.582794000000007</v>
      </c>
      <c r="P62" s="41">
        <v>83.581360000000004</v>
      </c>
      <c r="Q62" s="41"/>
      <c r="R62" s="41">
        <f t="shared" si="0"/>
        <v>0</v>
      </c>
      <c r="S62" s="41">
        <f t="shared" si="1"/>
        <v>0</v>
      </c>
      <c r="T62" s="41">
        <f t="shared" si="2"/>
        <v>0</v>
      </c>
    </row>
    <row r="63" spans="1:20" ht="15" customHeight="1" x14ac:dyDescent="0.25">
      <c r="A63" s="25"/>
      <c r="B63" s="25"/>
      <c r="C63" s="25"/>
      <c r="D63" s="25"/>
      <c r="E63" s="25"/>
      <c r="F63" s="25"/>
      <c r="G63" s="25"/>
      <c r="H63" s="56">
        <v>117</v>
      </c>
      <c r="I63" s="54" t="s">
        <v>49</v>
      </c>
      <c r="J63" s="41">
        <v>20.700854</v>
      </c>
      <c r="K63" s="41">
        <v>25.098880999999999</v>
      </c>
      <c r="L63" s="41">
        <v>29.774775000000002</v>
      </c>
      <c r="M63" s="41"/>
      <c r="N63" s="41">
        <v>20.700854</v>
      </c>
      <c r="O63" s="41">
        <v>25.098880999999999</v>
      </c>
      <c r="P63" s="41">
        <v>29.774775000000002</v>
      </c>
      <c r="Q63" s="41"/>
      <c r="R63" s="41">
        <f t="shared" si="0"/>
        <v>0</v>
      </c>
      <c r="S63" s="41">
        <f t="shared" si="1"/>
        <v>0</v>
      </c>
      <c r="T63" s="41">
        <f t="shared" si="2"/>
        <v>0</v>
      </c>
    </row>
    <row r="64" spans="1:20" ht="15" customHeight="1" x14ac:dyDescent="0.25">
      <c r="A64" s="25"/>
      <c r="B64" s="25"/>
      <c r="C64" s="25"/>
      <c r="D64" s="25"/>
      <c r="E64" s="25"/>
      <c r="F64" s="25"/>
      <c r="G64" s="25"/>
      <c r="H64" s="56">
        <v>118</v>
      </c>
      <c r="I64" s="54" t="s">
        <v>50</v>
      </c>
      <c r="J64" s="41">
        <v>3.49552</v>
      </c>
      <c r="K64" s="41">
        <v>4.1446670000000001</v>
      </c>
      <c r="L64" s="41">
        <v>4.7999939999999999</v>
      </c>
      <c r="M64" s="41"/>
      <c r="N64" s="41">
        <v>3.49552</v>
      </c>
      <c r="O64" s="41">
        <v>4.1446670000000001</v>
      </c>
      <c r="P64" s="41">
        <v>4.7999939999999999</v>
      </c>
      <c r="Q64" s="41"/>
      <c r="R64" s="41">
        <f t="shared" si="0"/>
        <v>0</v>
      </c>
      <c r="S64" s="41">
        <f t="shared" si="1"/>
        <v>0</v>
      </c>
      <c r="T64" s="41">
        <f t="shared" si="2"/>
        <v>0</v>
      </c>
    </row>
    <row r="65" spans="1:20" ht="15" customHeight="1" x14ac:dyDescent="0.25">
      <c r="A65" s="25"/>
      <c r="B65" s="25"/>
      <c r="C65" s="25"/>
      <c r="D65" s="25"/>
      <c r="E65" s="55">
        <v>41</v>
      </c>
      <c r="F65" s="51" t="s">
        <v>51</v>
      </c>
      <c r="G65" s="51"/>
      <c r="H65" s="51"/>
      <c r="I65" s="51"/>
      <c r="J65" s="52">
        <v>89.871296000000001</v>
      </c>
      <c r="K65" s="52">
        <v>110.859904</v>
      </c>
      <c r="L65" s="52">
        <v>132.85232400000001</v>
      </c>
      <c r="M65" s="52"/>
      <c r="N65" s="52">
        <v>88.303895999999995</v>
      </c>
      <c r="O65" s="52">
        <v>109.29250399999999</v>
      </c>
      <c r="P65" s="52">
        <v>131.28492399999999</v>
      </c>
      <c r="Q65" s="52"/>
      <c r="R65" s="52">
        <f t="shared" si="0"/>
        <v>-1.5674000000000063</v>
      </c>
      <c r="S65" s="52">
        <f t="shared" si="1"/>
        <v>-1.5674000000000063</v>
      </c>
      <c r="T65" s="52">
        <f t="shared" si="2"/>
        <v>-1.5674000000000206</v>
      </c>
    </row>
    <row r="66" spans="1:20" ht="15" customHeight="1" x14ac:dyDescent="0.25">
      <c r="A66" s="25"/>
      <c r="B66" s="25"/>
      <c r="C66" s="25"/>
      <c r="D66" s="25"/>
      <c r="E66" s="25"/>
      <c r="F66" s="25"/>
      <c r="G66" s="25" t="s">
        <v>2</v>
      </c>
      <c r="H66" s="25"/>
      <c r="I66" s="25"/>
      <c r="J66" s="41">
        <v>89.871296000000001</v>
      </c>
      <c r="K66" s="41">
        <v>110.859904</v>
      </c>
      <c r="L66" s="41">
        <v>132.85232400000001</v>
      </c>
      <c r="M66" s="41"/>
      <c r="N66" s="41">
        <v>88.303895999999995</v>
      </c>
      <c r="O66" s="41">
        <v>109.29250399999999</v>
      </c>
      <c r="P66" s="41">
        <v>131.28492399999999</v>
      </c>
      <c r="Q66" s="41"/>
      <c r="R66" s="41">
        <f t="shared" si="0"/>
        <v>-1.5674000000000063</v>
      </c>
      <c r="S66" s="41">
        <f t="shared" si="1"/>
        <v>-1.5674000000000063</v>
      </c>
      <c r="T66" s="41">
        <f t="shared" si="2"/>
        <v>-1.5674000000000206</v>
      </c>
    </row>
    <row r="67" spans="1:20" ht="30" customHeight="1" x14ac:dyDescent="0.25">
      <c r="A67" s="25"/>
      <c r="B67" s="25"/>
      <c r="C67" s="25"/>
      <c r="D67" s="25"/>
      <c r="E67" s="25"/>
      <c r="F67" s="25"/>
      <c r="G67" s="25"/>
      <c r="H67" s="56">
        <v>100</v>
      </c>
      <c r="I67" s="54" t="s">
        <v>52</v>
      </c>
      <c r="J67" s="41">
        <v>35.220878999999996</v>
      </c>
      <c r="K67" s="41">
        <v>43.553856000000003</v>
      </c>
      <c r="L67" s="41">
        <v>52.247984000000002</v>
      </c>
      <c r="M67" s="41"/>
      <c r="N67" s="41">
        <v>34.946536019999996</v>
      </c>
      <c r="O67" s="41">
        <v>43.279513019999996</v>
      </c>
      <c r="P67" s="41">
        <v>51.973641019999995</v>
      </c>
      <c r="Q67" s="41"/>
      <c r="R67" s="41">
        <f t="shared" si="0"/>
        <v>-0.27434298000000013</v>
      </c>
      <c r="S67" s="41">
        <f t="shared" si="1"/>
        <v>-0.27434298000000723</v>
      </c>
      <c r="T67" s="41">
        <f t="shared" si="2"/>
        <v>-0.27434298000000723</v>
      </c>
    </row>
    <row r="68" spans="1:20" ht="15" customHeight="1" x14ac:dyDescent="0.25">
      <c r="A68" s="25"/>
      <c r="B68" s="25"/>
      <c r="C68" s="25"/>
      <c r="D68" s="25"/>
      <c r="E68" s="25"/>
      <c r="F68" s="25"/>
      <c r="G68" s="25"/>
      <c r="H68" s="56">
        <v>200</v>
      </c>
      <c r="I68" s="54" t="s">
        <v>53</v>
      </c>
      <c r="J68" s="41">
        <v>14.924219000000001</v>
      </c>
      <c r="K68" s="41">
        <v>18.581375000000001</v>
      </c>
      <c r="L68" s="41">
        <v>22.364802000000001</v>
      </c>
      <c r="M68" s="41"/>
      <c r="N68" s="41">
        <v>14.712225969999999</v>
      </c>
      <c r="O68" s="41">
        <v>18.369381969999999</v>
      </c>
      <c r="P68" s="41">
        <v>22.152808969999999</v>
      </c>
      <c r="Q68" s="41"/>
      <c r="R68" s="41">
        <f t="shared" si="0"/>
        <v>-0.21199303000000214</v>
      </c>
      <c r="S68" s="41">
        <f t="shared" si="1"/>
        <v>-0.21199303000000214</v>
      </c>
      <c r="T68" s="41">
        <f t="shared" si="2"/>
        <v>-0.21199303000000214</v>
      </c>
    </row>
    <row r="69" spans="1:20" ht="30" customHeight="1" x14ac:dyDescent="0.25">
      <c r="A69" s="25"/>
      <c r="B69" s="25"/>
      <c r="C69" s="25"/>
      <c r="D69" s="25"/>
      <c r="E69" s="25"/>
      <c r="F69" s="25"/>
      <c r="G69" s="25"/>
      <c r="H69" s="56">
        <v>300</v>
      </c>
      <c r="I69" s="54" t="s">
        <v>54</v>
      </c>
      <c r="J69" s="41">
        <v>37.291530999999999</v>
      </c>
      <c r="K69" s="41">
        <v>45.696294999999999</v>
      </c>
      <c r="L69" s="41">
        <v>54.587502999999998</v>
      </c>
      <c r="M69" s="41"/>
      <c r="N69" s="41">
        <v>36.210467009999995</v>
      </c>
      <c r="O69" s="41">
        <v>44.615231009999995</v>
      </c>
      <c r="P69" s="41">
        <v>53.506439010000001</v>
      </c>
      <c r="Q69" s="41"/>
      <c r="R69" s="41">
        <f t="shared" si="0"/>
        <v>-1.0810639900000041</v>
      </c>
      <c r="S69" s="41">
        <f t="shared" si="1"/>
        <v>-1.0810639900000041</v>
      </c>
      <c r="T69" s="41">
        <f t="shared" si="2"/>
        <v>-1.081063989999997</v>
      </c>
    </row>
    <row r="70" spans="1:20" ht="30" customHeight="1" x14ac:dyDescent="0.25">
      <c r="A70" s="25"/>
      <c r="B70" s="25"/>
      <c r="C70" s="25"/>
      <c r="D70" s="25"/>
      <c r="E70" s="25"/>
      <c r="F70" s="25"/>
      <c r="G70" s="25"/>
      <c r="H70" s="56">
        <v>500</v>
      </c>
      <c r="I70" s="54" t="s">
        <v>55</v>
      </c>
      <c r="J70" s="41">
        <v>2.4346670000000001</v>
      </c>
      <c r="K70" s="41">
        <v>3.028378</v>
      </c>
      <c r="L70" s="41">
        <v>3.6520350000000001</v>
      </c>
      <c r="M70" s="41"/>
      <c r="N70" s="41">
        <v>2.4346670000000001</v>
      </c>
      <c r="O70" s="41">
        <v>3.028378</v>
      </c>
      <c r="P70" s="41">
        <v>3.6520350000000001</v>
      </c>
      <c r="Q70" s="41"/>
      <c r="R70" s="41">
        <f t="shared" si="0"/>
        <v>0</v>
      </c>
      <c r="S70" s="41">
        <f t="shared" si="1"/>
        <v>0</v>
      </c>
      <c r="T70" s="41">
        <f t="shared" si="2"/>
        <v>0</v>
      </c>
    </row>
    <row r="71" spans="1:20" ht="15" customHeight="1" x14ac:dyDescent="0.25">
      <c r="A71" s="25"/>
      <c r="B71" s="25"/>
      <c r="C71" s="25"/>
      <c r="D71" s="25"/>
      <c r="E71" s="55">
        <v>42</v>
      </c>
      <c r="F71" s="51" t="s">
        <v>56</v>
      </c>
      <c r="G71" s="51"/>
      <c r="H71" s="51"/>
      <c r="I71" s="51"/>
      <c r="J71" s="52">
        <v>134.948609</v>
      </c>
      <c r="K71" s="52">
        <v>198.01116200000001</v>
      </c>
      <c r="L71" s="52">
        <v>254.19975099999999</v>
      </c>
      <c r="M71" s="52"/>
      <c r="N71" s="52">
        <v>134.948609</v>
      </c>
      <c r="O71" s="52">
        <v>198.01116200000001</v>
      </c>
      <c r="P71" s="52">
        <v>254.19975099999999</v>
      </c>
      <c r="Q71" s="52"/>
      <c r="R71" s="52">
        <f t="shared" ref="R71:R134" si="3">+N71-J71</f>
        <v>0</v>
      </c>
      <c r="S71" s="52">
        <f t="shared" ref="S71:S134" si="4">+O71-K71</f>
        <v>0</v>
      </c>
      <c r="T71" s="52">
        <f t="shared" ref="T71:T134" si="5">+P71-L71</f>
        <v>0</v>
      </c>
    </row>
    <row r="72" spans="1:20" ht="15" customHeight="1" x14ac:dyDescent="0.25">
      <c r="A72" s="25"/>
      <c r="B72" s="25"/>
      <c r="C72" s="25"/>
      <c r="D72" s="25"/>
      <c r="E72" s="25"/>
      <c r="F72" s="25"/>
      <c r="G72" s="25" t="s">
        <v>2</v>
      </c>
      <c r="H72" s="25"/>
      <c r="I72" s="25"/>
      <c r="J72" s="41">
        <v>134.948609</v>
      </c>
      <c r="K72" s="41">
        <v>198.01116200000001</v>
      </c>
      <c r="L72" s="41">
        <v>254.19975099999999</v>
      </c>
      <c r="M72" s="41"/>
      <c r="N72" s="41">
        <v>134.948609</v>
      </c>
      <c r="O72" s="41">
        <v>198.01116200000001</v>
      </c>
      <c r="P72" s="41">
        <v>254.19975099999999</v>
      </c>
      <c r="Q72" s="41"/>
      <c r="R72" s="41">
        <f t="shared" si="3"/>
        <v>0</v>
      </c>
      <c r="S72" s="41">
        <f t="shared" si="4"/>
        <v>0</v>
      </c>
      <c r="T72" s="41">
        <f t="shared" si="5"/>
        <v>0</v>
      </c>
    </row>
    <row r="73" spans="1:20" ht="15" customHeight="1" x14ac:dyDescent="0.25">
      <c r="A73" s="25"/>
      <c r="B73" s="25"/>
      <c r="C73" s="25"/>
      <c r="D73" s="25"/>
      <c r="E73" s="25"/>
      <c r="F73" s="25"/>
      <c r="G73" s="25"/>
      <c r="H73" s="56">
        <v>100</v>
      </c>
      <c r="I73" s="54" t="s">
        <v>34</v>
      </c>
      <c r="J73" s="41">
        <v>8.8386700000000005</v>
      </c>
      <c r="K73" s="41">
        <v>11.292685000000001</v>
      </c>
      <c r="L73" s="41">
        <v>13.613535000000001</v>
      </c>
      <c r="M73" s="41"/>
      <c r="N73" s="41">
        <v>8.8386700000000005</v>
      </c>
      <c r="O73" s="41">
        <v>11.292685000000001</v>
      </c>
      <c r="P73" s="41">
        <v>13.613535000000001</v>
      </c>
      <c r="Q73" s="41"/>
      <c r="R73" s="41">
        <f t="shared" si="3"/>
        <v>0</v>
      </c>
      <c r="S73" s="41">
        <f t="shared" si="4"/>
        <v>0</v>
      </c>
      <c r="T73" s="41">
        <f t="shared" si="5"/>
        <v>0</v>
      </c>
    </row>
    <row r="74" spans="1:20" ht="15" customHeight="1" x14ac:dyDescent="0.25">
      <c r="A74" s="25"/>
      <c r="B74" s="25"/>
      <c r="C74" s="25"/>
      <c r="D74" s="25"/>
      <c r="E74" s="25"/>
      <c r="F74" s="25"/>
      <c r="G74" s="25"/>
      <c r="H74" s="56">
        <v>200</v>
      </c>
      <c r="I74" s="54" t="s">
        <v>57</v>
      </c>
      <c r="J74" s="41">
        <v>18.011748000000001</v>
      </c>
      <c r="K74" s="41">
        <v>27.817038</v>
      </c>
      <c r="L74" s="41">
        <v>33.951518</v>
      </c>
      <c r="M74" s="41"/>
      <c r="N74" s="41">
        <v>18.011748000000001</v>
      </c>
      <c r="O74" s="41">
        <v>27.817038</v>
      </c>
      <c r="P74" s="41">
        <v>33.951518</v>
      </c>
      <c r="Q74" s="41"/>
      <c r="R74" s="41">
        <f t="shared" si="3"/>
        <v>0</v>
      </c>
      <c r="S74" s="41">
        <f t="shared" si="4"/>
        <v>0</v>
      </c>
      <c r="T74" s="41">
        <f t="shared" si="5"/>
        <v>0</v>
      </c>
    </row>
    <row r="75" spans="1:20" ht="15" customHeight="1" x14ac:dyDescent="0.25">
      <c r="A75" s="25"/>
      <c r="B75" s="25"/>
      <c r="C75" s="25"/>
      <c r="D75" s="25"/>
      <c r="E75" s="25"/>
      <c r="F75" s="25"/>
      <c r="G75" s="25"/>
      <c r="H75" s="56">
        <v>300</v>
      </c>
      <c r="I75" s="54" t="s">
        <v>58</v>
      </c>
      <c r="J75" s="41">
        <v>33.724654999999998</v>
      </c>
      <c r="K75" s="41">
        <v>55.810713</v>
      </c>
      <c r="L75" s="41">
        <v>76.480990000000006</v>
      </c>
      <c r="M75" s="41"/>
      <c r="N75" s="41">
        <v>33.724654999999998</v>
      </c>
      <c r="O75" s="41">
        <v>55.810713</v>
      </c>
      <c r="P75" s="41">
        <v>76.480990000000006</v>
      </c>
      <c r="Q75" s="41"/>
      <c r="R75" s="41">
        <f t="shared" si="3"/>
        <v>0</v>
      </c>
      <c r="S75" s="41">
        <f t="shared" si="4"/>
        <v>0</v>
      </c>
      <c r="T75" s="41">
        <f t="shared" si="5"/>
        <v>0</v>
      </c>
    </row>
    <row r="76" spans="1:20" ht="30" customHeight="1" x14ac:dyDescent="0.25">
      <c r="A76" s="25"/>
      <c r="B76" s="25"/>
      <c r="C76" s="25"/>
      <c r="D76" s="25"/>
      <c r="E76" s="25"/>
      <c r="F76" s="25"/>
      <c r="G76" s="25"/>
      <c r="H76" s="56">
        <v>400</v>
      </c>
      <c r="I76" s="54" t="s">
        <v>59</v>
      </c>
      <c r="J76" s="41">
        <v>14.752158</v>
      </c>
      <c r="K76" s="41">
        <v>24.722822000000001</v>
      </c>
      <c r="L76" s="41">
        <v>29.104806</v>
      </c>
      <c r="M76" s="41"/>
      <c r="N76" s="41">
        <v>14.752158</v>
      </c>
      <c r="O76" s="41">
        <v>24.722822000000001</v>
      </c>
      <c r="P76" s="41">
        <v>29.104806</v>
      </c>
      <c r="Q76" s="41"/>
      <c r="R76" s="41">
        <f t="shared" si="3"/>
        <v>0</v>
      </c>
      <c r="S76" s="41">
        <f t="shared" si="4"/>
        <v>0</v>
      </c>
      <c r="T76" s="41">
        <f t="shared" si="5"/>
        <v>0</v>
      </c>
    </row>
    <row r="77" spans="1:20" ht="30" customHeight="1" x14ac:dyDescent="0.25">
      <c r="A77" s="25"/>
      <c r="B77" s="25"/>
      <c r="C77" s="25"/>
      <c r="D77" s="25"/>
      <c r="E77" s="25"/>
      <c r="F77" s="25"/>
      <c r="G77" s="25"/>
      <c r="H77" s="56">
        <v>500</v>
      </c>
      <c r="I77" s="54" t="s">
        <v>60</v>
      </c>
      <c r="J77" s="41">
        <v>9.8349010000000003</v>
      </c>
      <c r="K77" s="41">
        <v>13.828524</v>
      </c>
      <c r="L77" s="41">
        <v>18.904762999999999</v>
      </c>
      <c r="M77" s="41"/>
      <c r="N77" s="41">
        <v>9.8349010000000003</v>
      </c>
      <c r="O77" s="41">
        <v>13.828524</v>
      </c>
      <c r="P77" s="41">
        <v>18.904762999999999</v>
      </c>
      <c r="Q77" s="41"/>
      <c r="R77" s="41">
        <f t="shared" si="3"/>
        <v>0</v>
      </c>
      <c r="S77" s="41">
        <f t="shared" si="4"/>
        <v>0</v>
      </c>
      <c r="T77" s="41">
        <f t="shared" si="5"/>
        <v>0</v>
      </c>
    </row>
    <row r="78" spans="1:20" ht="15" customHeight="1" x14ac:dyDescent="0.25">
      <c r="A78" s="25"/>
      <c r="B78" s="25"/>
      <c r="C78" s="25"/>
      <c r="D78" s="25"/>
      <c r="E78" s="25"/>
      <c r="F78" s="25"/>
      <c r="G78" s="25"/>
      <c r="H78" s="56">
        <v>600</v>
      </c>
      <c r="I78" s="54" t="s">
        <v>61</v>
      </c>
      <c r="J78" s="41">
        <v>43.560226999999998</v>
      </c>
      <c r="K78" s="41">
        <v>55.986418</v>
      </c>
      <c r="L78" s="41">
        <v>71.520300000000006</v>
      </c>
      <c r="M78" s="41"/>
      <c r="N78" s="41">
        <v>43.560226999999998</v>
      </c>
      <c r="O78" s="41">
        <v>55.986418</v>
      </c>
      <c r="P78" s="41">
        <v>71.520300000000006</v>
      </c>
      <c r="Q78" s="41"/>
      <c r="R78" s="41">
        <f t="shared" si="3"/>
        <v>0</v>
      </c>
      <c r="S78" s="41">
        <f t="shared" si="4"/>
        <v>0</v>
      </c>
      <c r="T78" s="41">
        <f t="shared" si="5"/>
        <v>0</v>
      </c>
    </row>
    <row r="79" spans="1:20" ht="15" customHeight="1" x14ac:dyDescent="0.25">
      <c r="A79" s="25"/>
      <c r="B79" s="25"/>
      <c r="C79" s="25"/>
      <c r="D79" s="25"/>
      <c r="E79" s="25"/>
      <c r="F79" s="25"/>
      <c r="G79" s="25"/>
      <c r="H79" s="56">
        <v>700</v>
      </c>
      <c r="I79" s="54" t="s">
        <v>62</v>
      </c>
      <c r="J79" s="41">
        <v>6.2262500000000003</v>
      </c>
      <c r="K79" s="41">
        <v>8.5529620000000008</v>
      </c>
      <c r="L79" s="41">
        <v>10.623839</v>
      </c>
      <c r="M79" s="41"/>
      <c r="N79" s="41">
        <v>6.2262500000000003</v>
      </c>
      <c r="O79" s="41">
        <v>8.5529620000000008</v>
      </c>
      <c r="P79" s="41">
        <v>10.623839</v>
      </c>
      <c r="Q79" s="41"/>
      <c r="R79" s="41">
        <f t="shared" si="3"/>
        <v>0</v>
      </c>
      <c r="S79" s="41">
        <f t="shared" si="4"/>
        <v>0</v>
      </c>
      <c r="T79" s="41">
        <f t="shared" si="5"/>
        <v>0</v>
      </c>
    </row>
    <row r="80" spans="1:20" ht="15" customHeight="1" x14ac:dyDescent="0.25">
      <c r="A80" s="25"/>
      <c r="B80" s="25"/>
      <c r="C80" s="25"/>
      <c r="D80" s="25"/>
      <c r="E80" s="55">
        <v>43</v>
      </c>
      <c r="F80" s="51" t="s">
        <v>63</v>
      </c>
      <c r="G80" s="51"/>
      <c r="H80" s="51"/>
      <c r="I80" s="51"/>
      <c r="J80" s="52">
        <v>797.88435800000002</v>
      </c>
      <c r="K80" s="52">
        <v>962.10345099999995</v>
      </c>
      <c r="L80" s="52">
        <v>1106.7565930000001</v>
      </c>
      <c r="M80" s="52"/>
      <c r="N80" s="52">
        <v>797.88435800000002</v>
      </c>
      <c r="O80" s="52">
        <v>962.10345099999995</v>
      </c>
      <c r="P80" s="52">
        <v>1106.7565930000001</v>
      </c>
      <c r="Q80" s="52"/>
      <c r="R80" s="52">
        <f t="shared" si="3"/>
        <v>0</v>
      </c>
      <c r="S80" s="52">
        <f t="shared" si="4"/>
        <v>0</v>
      </c>
      <c r="T80" s="52">
        <f t="shared" si="5"/>
        <v>0</v>
      </c>
    </row>
    <row r="81" spans="1:20" ht="15" customHeight="1" x14ac:dyDescent="0.25">
      <c r="A81" s="25"/>
      <c r="B81" s="25"/>
      <c r="C81" s="25"/>
      <c r="D81" s="25"/>
      <c r="E81" s="25"/>
      <c r="F81" s="25"/>
      <c r="G81" s="25" t="s">
        <v>2</v>
      </c>
      <c r="H81" s="25"/>
      <c r="I81" s="25"/>
      <c r="J81" s="41">
        <v>797.88435800000002</v>
      </c>
      <c r="K81" s="41">
        <v>962.10345099999995</v>
      </c>
      <c r="L81" s="41">
        <v>1106.7565930000001</v>
      </c>
      <c r="M81" s="41"/>
      <c r="N81" s="41">
        <v>797.88435800000002</v>
      </c>
      <c r="O81" s="41">
        <v>962.10345099999995</v>
      </c>
      <c r="P81" s="41">
        <v>1106.7565930000001</v>
      </c>
      <c r="Q81" s="41"/>
      <c r="R81" s="41">
        <f t="shared" si="3"/>
        <v>0</v>
      </c>
      <c r="S81" s="41">
        <f t="shared" si="4"/>
        <v>0</v>
      </c>
      <c r="T81" s="41">
        <f t="shared" si="5"/>
        <v>0</v>
      </c>
    </row>
    <row r="82" spans="1:20" ht="15" customHeight="1" x14ac:dyDescent="0.25">
      <c r="A82" s="25"/>
      <c r="B82" s="25"/>
      <c r="C82" s="25"/>
      <c r="D82" s="25"/>
      <c r="E82" s="25"/>
      <c r="F82" s="25"/>
      <c r="G82" s="25"/>
      <c r="H82" s="56">
        <v>100</v>
      </c>
      <c r="I82" s="54" t="s">
        <v>34</v>
      </c>
      <c r="J82" s="41">
        <v>55.291854999999998</v>
      </c>
      <c r="K82" s="41">
        <v>75.259629000000004</v>
      </c>
      <c r="L82" s="41">
        <v>90.595037000000005</v>
      </c>
      <c r="M82" s="41"/>
      <c r="N82" s="41">
        <v>55.291854999999998</v>
      </c>
      <c r="O82" s="41">
        <v>75.259629000000004</v>
      </c>
      <c r="P82" s="41">
        <v>90.595037000000005</v>
      </c>
      <c r="Q82" s="41"/>
      <c r="R82" s="41">
        <f t="shared" si="3"/>
        <v>0</v>
      </c>
      <c r="S82" s="41">
        <f t="shared" si="4"/>
        <v>0</v>
      </c>
      <c r="T82" s="41">
        <f t="shared" si="5"/>
        <v>0</v>
      </c>
    </row>
    <row r="83" spans="1:20" ht="15" customHeight="1" x14ac:dyDescent="0.25">
      <c r="A83" s="25"/>
      <c r="B83" s="25"/>
      <c r="C83" s="25"/>
      <c r="D83" s="25"/>
      <c r="E83" s="25"/>
      <c r="F83" s="25"/>
      <c r="G83" s="25"/>
      <c r="H83" s="56">
        <v>110</v>
      </c>
      <c r="I83" s="54" t="s">
        <v>64</v>
      </c>
      <c r="J83" s="41">
        <v>7.2825749999999996</v>
      </c>
      <c r="K83" s="41">
        <v>9.4617120000000003</v>
      </c>
      <c r="L83" s="41">
        <v>12.746323</v>
      </c>
      <c r="M83" s="41"/>
      <c r="N83" s="41">
        <v>7.2825749999999996</v>
      </c>
      <c r="O83" s="41">
        <v>9.4617120000000003</v>
      </c>
      <c r="P83" s="41">
        <v>12.746323</v>
      </c>
      <c r="Q83" s="41"/>
      <c r="R83" s="41">
        <f t="shared" si="3"/>
        <v>0</v>
      </c>
      <c r="S83" s="41">
        <f t="shared" si="4"/>
        <v>0</v>
      </c>
      <c r="T83" s="41">
        <f t="shared" si="5"/>
        <v>0</v>
      </c>
    </row>
    <row r="84" spans="1:20" ht="15" customHeight="1" x14ac:dyDescent="0.25">
      <c r="A84" s="25"/>
      <c r="B84" s="25"/>
      <c r="C84" s="25"/>
      <c r="D84" s="25"/>
      <c r="E84" s="25"/>
      <c r="F84" s="25"/>
      <c r="G84" s="25"/>
      <c r="H84" s="56">
        <v>111</v>
      </c>
      <c r="I84" s="54" t="s">
        <v>62</v>
      </c>
      <c r="J84" s="41">
        <v>7.5911689999999998</v>
      </c>
      <c r="K84" s="41">
        <v>9.5754929999999998</v>
      </c>
      <c r="L84" s="41">
        <v>11.383044999999999</v>
      </c>
      <c r="M84" s="41"/>
      <c r="N84" s="41">
        <v>7.5911689999999998</v>
      </c>
      <c r="O84" s="41">
        <v>9.5754929999999998</v>
      </c>
      <c r="P84" s="41">
        <v>11.383044999999999</v>
      </c>
      <c r="Q84" s="41"/>
      <c r="R84" s="41">
        <f t="shared" si="3"/>
        <v>0</v>
      </c>
      <c r="S84" s="41">
        <f t="shared" si="4"/>
        <v>0</v>
      </c>
      <c r="T84" s="41">
        <f t="shared" si="5"/>
        <v>0</v>
      </c>
    </row>
    <row r="85" spans="1:20" ht="15" customHeight="1" x14ac:dyDescent="0.25">
      <c r="A85" s="25"/>
      <c r="B85" s="25"/>
      <c r="C85" s="25"/>
      <c r="D85" s="25"/>
      <c r="E85" s="25"/>
      <c r="F85" s="25"/>
      <c r="G85" s="25"/>
      <c r="H85" s="56">
        <v>112</v>
      </c>
      <c r="I85" s="54" t="s">
        <v>65</v>
      </c>
      <c r="J85" s="41">
        <v>196.703723</v>
      </c>
      <c r="K85" s="41">
        <v>232.313636</v>
      </c>
      <c r="L85" s="41">
        <v>266.41614499999997</v>
      </c>
      <c r="M85" s="41"/>
      <c r="N85" s="41">
        <v>196.703723</v>
      </c>
      <c r="O85" s="41">
        <v>232.313636</v>
      </c>
      <c r="P85" s="41">
        <v>266.41614499999997</v>
      </c>
      <c r="Q85" s="41"/>
      <c r="R85" s="41">
        <f t="shared" si="3"/>
        <v>0</v>
      </c>
      <c r="S85" s="41">
        <f t="shared" si="4"/>
        <v>0</v>
      </c>
      <c r="T85" s="41">
        <f t="shared" si="5"/>
        <v>0</v>
      </c>
    </row>
    <row r="86" spans="1:20" ht="30" customHeight="1" x14ac:dyDescent="0.25">
      <c r="A86" s="25"/>
      <c r="B86" s="25"/>
      <c r="C86" s="25"/>
      <c r="D86" s="25"/>
      <c r="E86" s="25"/>
      <c r="F86" s="25"/>
      <c r="G86" s="25"/>
      <c r="H86" s="56">
        <v>113</v>
      </c>
      <c r="I86" s="54" t="s">
        <v>66</v>
      </c>
      <c r="J86" s="41">
        <v>81.318804999999998</v>
      </c>
      <c r="K86" s="41">
        <v>104.866466</v>
      </c>
      <c r="L86" s="41">
        <v>128.190259</v>
      </c>
      <c r="M86" s="41"/>
      <c r="N86" s="41">
        <v>81.318804999999998</v>
      </c>
      <c r="O86" s="41">
        <v>104.866466</v>
      </c>
      <c r="P86" s="41">
        <v>128.190259</v>
      </c>
      <c r="Q86" s="41"/>
      <c r="R86" s="41">
        <f t="shared" si="3"/>
        <v>0</v>
      </c>
      <c r="S86" s="41">
        <f t="shared" si="4"/>
        <v>0</v>
      </c>
      <c r="T86" s="41">
        <f t="shared" si="5"/>
        <v>0</v>
      </c>
    </row>
    <row r="87" spans="1:20" ht="15" customHeight="1" x14ac:dyDescent="0.25">
      <c r="A87" s="25"/>
      <c r="B87" s="25"/>
      <c r="C87" s="25"/>
      <c r="D87" s="25"/>
      <c r="E87" s="25"/>
      <c r="F87" s="25"/>
      <c r="G87" s="25"/>
      <c r="H87" s="56">
        <v>200</v>
      </c>
      <c r="I87" s="54" t="s">
        <v>67</v>
      </c>
      <c r="J87" s="41">
        <v>62.530016000000003</v>
      </c>
      <c r="K87" s="41">
        <v>96.844970000000004</v>
      </c>
      <c r="L87" s="41">
        <v>128.26177999999999</v>
      </c>
      <c r="M87" s="41"/>
      <c r="N87" s="41">
        <v>62.530016000000003</v>
      </c>
      <c r="O87" s="41">
        <v>96.844970000000004</v>
      </c>
      <c r="P87" s="41">
        <v>128.26177999999999</v>
      </c>
      <c r="Q87" s="41"/>
      <c r="R87" s="41">
        <f t="shared" si="3"/>
        <v>0</v>
      </c>
      <c r="S87" s="41">
        <f t="shared" si="4"/>
        <v>0</v>
      </c>
      <c r="T87" s="41">
        <f t="shared" si="5"/>
        <v>0</v>
      </c>
    </row>
    <row r="88" spans="1:20" ht="15" customHeight="1" x14ac:dyDescent="0.25">
      <c r="A88" s="25"/>
      <c r="B88" s="25"/>
      <c r="C88" s="25"/>
      <c r="D88" s="25"/>
      <c r="E88" s="25"/>
      <c r="F88" s="25"/>
      <c r="G88" s="25"/>
      <c r="H88" s="56">
        <v>300</v>
      </c>
      <c r="I88" s="54" t="s">
        <v>68</v>
      </c>
      <c r="J88" s="41">
        <v>30.068289</v>
      </c>
      <c r="K88" s="41">
        <v>40.059215000000002</v>
      </c>
      <c r="L88" s="41">
        <v>45.285738000000002</v>
      </c>
      <c r="M88" s="41"/>
      <c r="N88" s="41">
        <v>30.068289</v>
      </c>
      <c r="O88" s="41">
        <v>40.059215000000002</v>
      </c>
      <c r="P88" s="41">
        <v>45.285738000000002</v>
      </c>
      <c r="Q88" s="41"/>
      <c r="R88" s="41">
        <f t="shared" si="3"/>
        <v>0</v>
      </c>
      <c r="S88" s="41">
        <f t="shared" si="4"/>
        <v>0</v>
      </c>
      <c r="T88" s="41">
        <f t="shared" si="5"/>
        <v>0</v>
      </c>
    </row>
    <row r="89" spans="1:20" ht="15" customHeight="1" x14ac:dyDescent="0.25">
      <c r="A89" s="25"/>
      <c r="B89" s="25"/>
      <c r="C89" s="25"/>
      <c r="D89" s="25"/>
      <c r="E89" s="25"/>
      <c r="F89" s="25"/>
      <c r="G89" s="25"/>
      <c r="H89" s="56">
        <v>400</v>
      </c>
      <c r="I89" s="54" t="s">
        <v>69</v>
      </c>
      <c r="J89" s="41">
        <v>280.66257200000001</v>
      </c>
      <c r="K89" s="41">
        <v>293.944008</v>
      </c>
      <c r="L89" s="41">
        <v>302.26773600000001</v>
      </c>
      <c r="M89" s="41"/>
      <c r="N89" s="41">
        <v>280.66257200000001</v>
      </c>
      <c r="O89" s="41">
        <v>293.944008</v>
      </c>
      <c r="P89" s="41">
        <v>302.26773600000001</v>
      </c>
      <c r="Q89" s="41"/>
      <c r="R89" s="41">
        <f t="shared" si="3"/>
        <v>0</v>
      </c>
      <c r="S89" s="41">
        <f t="shared" si="4"/>
        <v>0</v>
      </c>
      <c r="T89" s="41">
        <f t="shared" si="5"/>
        <v>0</v>
      </c>
    </row>
    <row r="90" spans="1:20" ht="15" customHeight="1" x14ac:dyDescent="0.25">
      <c r="A90" s="25"/>
      <c r="B90" s="25"/>
      <c r="C90" s="25"/>
      <c r="D90" s="25"/>
      <c r="E90" s="25"/>
      <c r="F90" s="25"/>
      <c r="G90" s="25"/>
      <c r="H90" s="56">
        <v>500</v>
      </c>
      <c r="I90" s="54" t="s">
        <v>70</v>
      </c>
      <c r="J90" s="41">
        <v>50.715074000000001</v>
      </c>
      <c r="K90" s="41">
        <v>67.395606999999998</v>
      </c>
      <c r="L90" s="41">
        <v>83.098909000000006</v>
      </c>
      <c r="M90" s="41"/>
      <c r="N90" s="41">
        <v>50.715074000000001</v>
      </c>
      <c r="O90" s="41">
        <v>67.395606999999998</v>
      </c>
      <c r="P90" s="41">
        <v>83.098909000000006</v>
      </c>
      <c r="Q90" s="41"/>
      <c r="R90" s="41">
        <f t="shared" si="3"/>
        <v>0</v>
      </c>
      <c r="S90" s="41">
        <f t="shared" si="4"/>
        <v>0</v>
      </c>
      <c r="T90" s="41">
        <f t="shared" si="5"/>
        <v>0</v>
      </c>
    </row>
    <row r="91" spans="1:20" ht="15" customHeight="1" x14ac:dyDescent="0.25">
      <c r="A91" s="25"/>
      <c r="B91" s="25"/>
      <c r="C91" s="25"/>
      <c r="D91" s="25"/>
      <c r="E91" s="25"/>
      <c r="F91" s="25"/>
      <c r="G91" s="25"/>
      <c r="H91" s="56">
        <v>600</v>
      </c>
      <c r="I91" s="54" t="s">
        <v>71</v>
      </c>
      <c r="J91" s="41">
        <v>13.052084000000001</v>
      </c>
      <c r="K91" s="41">
        <v>16.447054000000001</v>
      </c>
      <c r="L91" s="41">
        <v>19.545601000000001</v>
      </c>
      <c r="M91" s="41"/>
      <c r="N91" s="41">
        <v>13.052084000000001</v>
      </c>
      <c r="O91" s="41">
        <v>16.447054000000001</v>
      </c>
      <c r="P91" s="41">
        <v>19.545601000000001</v>
      </c>
      <c r="Q91" s="41"/>
      <c r="R91" s="41">
        <f t="shared" si="3"/>
        <v>0</v>
      </c>
      <c r="S91" s="41">
        <f t="shared" si="4"/>
        <v>0</v>
      </c>
      <c r="T91" s="41">
        <f t="shared" si="5"/>
        <v>0</v>
      </c>
    </row>
    <row r="92" spans="1:20" ht="15" customHeight="1" x14ac:dyDescent="0.25">
      <c r="A92" s="25"/>
      <c r="B92" s="25"/>
      <c r="C92" s="25"/>
      <c r="D92" s="25"/>
      <c r="E92" s="25"/>
      <c r="F92" s="25"/>
      <c r="G92" s="25"/>
      <c r="H92" s="56">
        <v>700</v>
      </c>
      <c r="I92" s="54" t="s">
        <v>72</v>
      </c>
      <c r="J92" s="41">
        <v>12.668196</v>
      </c>
      <c r="K92" s="41">
        <v>15.935661</v>
      </c>
      <c r="L92" s="41">
        <v>18.96602</v>
      </c>
      <c r="M92" s="41"/>
      <c r="N92" s="41">
        <v>12.668196</v>
      </c>
      <c r="O92" s="41">
        <v>15.935661</v>
      </c>
      <c r="P92" s="41">
        <v>18.96602</v>
      </c>
      <c r="Q92" s="41"/>
      <c r="R92" s="41">
        <f t="shared" si="3"/>
        <v>0</v>
      </c>
      <c r="S92" s="41">
        <f t="shared" si="4"/>
        <v>0</v>
      </c>
      <c r="T92" s="41">
        <f t="shared" si="5"/>
        <v>0</v>
      </c>
    </row>
    <row r="93" spans="1:20" ht="31.5" customHeight="1" x14ac:dyDescent="0.25">
      <c r="A93" s="25"/>
      <c r="B93" s="25"/>
      <c r="C93" s="25"/>
      <c r="D93" s="25"/>
      <c r="E93" s="55">
        <v>44</v>
      </c>
      <c r="F93" s="61" t="s">
        <v>2534</v>
      </c>
      <c r="G93" s="62"/>
      <c r="H93" s="62"/>
      <c r="I93" s="62"/>
      <c r="J93" s="52">
        <v>229.391029</v>
      </c>
      <c r="K93" s="52">
        <v>274.369688</v>
      </c>
      <c r="L93" s="52">
        <v>324.70872700000001</v>
      </c>
      <c r="M93" s="52"/>
      <c r="N93" s="52">
        <v>229.391029</v>
      </c>
      <c r="O93" s="52">
        <v>274.36968800000005</v>
      </c>
      <c r="P93" s="52">
        <v>324.70872700000012</v>
      </c>
      <c r="Q93" s="52"/>
      <c r="R93" s="52">
        <f t="shared" si="3"/>
        <v>0</v>
      </c>
      <c r="S93" s="52">
        <f t="shared" si="4"/>
        <v>0</v>
      </c>
      <c r="T93" s="52">
        <f t="shared" si="5"/>
        <v>0</v>
      </c>
    </row>
    <row r="94" spans="1:20" ht="15" customHeight="1" x14ac:dyDescent="0.25">
      <c r="A94" s="25"/>
      <c r="B94" s="25"/>
      <c r="C94" s="25"/>
      <c r="D94" s="25"/>
      <c r="E94" s="25"/>
      <c r="F94" s="25"/>
      <c r="G94" s="25" t="s">
        <v>2</v>
      </c>
      <c r="H94" s="25"/>
      <c r="I94" s="25"/>
      <c r="J94" s="41">
        <v>229.391029</v>
      </c>
      <c r="K94" s="41">
        <v>274.369688</v>
      </c>
      <c r="L94" s="41">
        <v>324.70872700000001</v>
      </c>
      <c r="M94" s="41"/>
      <c r="N94" s="41">
        <v>229.391029</v>
      </c>
      <c r="O94" s="41">
        <v>274.36968800000005</v>
      </c>
      <c r="P94" s="41">
        <v>324.70872700000012</v>
      </c>
      <c r="Q94" s="41"/>
      <c r="R94" s="41">
        <f t="shared" si="3"/>
        <v>0</v>
      </c>
      <c r="S94" s="41">
        <f t="shared" si="4"/>
        <v>0</v>
      </c>
      <c r="T94" s="41">
        <f t="shared" si="5"/>
        <v>0</v>
      </c>
    </row>
    <row r="95" spans="1:20" ht="15" customHeight="1" x14ac:dyDescent="0.25">
      <c r="A95" s="25"/>
      <c r="B95" s="25"/>
      <c r="C95" s="25"/>
      <c r="D95" s="25"/>
      <c r="E95" s="25"/>
      <c r="F95" s="25"/>
      <c r="G95" s="25"/>
      <c r="H95" s="56">
        <v>100</v>
      </c>
      <c r="I95" s="54" t="s">
        <v>34</v>
      </c>
      <c r="J95" s="41">
        <v>0</v>
      </c>
      <c r="K95" s="41">
        <v>0</v>
      </c>
      <c r="L95" s="41">
        <v>0</v>
      </c>
      <c r="M95" s="41"/>
      <c r="N95" s="41">
        <v>19.014710740000002</v>
      </c>
      <c r="O95" s="41">
        <v>27.265430240000001</v>
      </c>
      <c r="P95" s="41">
        <v>36.963259900000004</v>
      </c>
      <c r="Q95" s="41"/>
      <c r="R95" s="41">
        <f t="shared" si="3"/>
        <v>19.014710740000002</v>
      </c>
      <c r="S95" s="41">
        <f t="shared" si="4"/>
        <v>27.265430240000001</v>
      </c>
      <c r="T95" s="41">
        <f t="shared" si="5"/>
        <v>36.963259900000004</v>
      </c>
    </row>
    <row r="96" spans="1:20" ht="15" customHeight="1" x14ac:dyDescent="0.25">
      <c r="A96" s="25"/>
      <c r="B96" s="25"/>
      <c r="C96" s="25"/>
      <c r="D96" s="25"/>
      <c r="E96" s="25"/>
      <c r="F96" s="25"/>
      <c r="G96" s="25"/>
      <c r="H96" s="56">
        <v>200</v>
      </c>
      <c r="I96" s="54" t="s">
        <v>73</v>
      </c>
      <c r="J96" s="41">
        <v>18</v>
      </c>
      <c r="K96" s="41">
        <v>22.5</v>
      </c>
      <c r="L96" s="41">
        <v>25.693000000000001</v>
      </c>
      <c r="M96" s="41"/>
      <c r="N96" s="41">
        <v>89.877842689999994</v>
      </c>
      <c r="O96" s="41">
        <v>114.36718853000004</v>
      </c>
      <c r="P96" s="41">
        <v>140.79166387000004</v>
      </c>
      <c r="Q96" s="41"/>
      <c r="R96" s="41">
        <f t="shared" si="3"/>
        <v>71.877842689999994</v>
      </c>
      <c r="S96" s="41">
        <f t="shared" si="4"/>
        <v>91.867188530000035</v>
      </c>
      <c r="T96" s="41">
        <f t="shared" si="5"/>
        <v>115.09866387000004</v>
      </c>
    </row>
    <row r="97" spans="1:20" ht="15" customHeight="1" x14ac:dyDescent="0.25">
      <c r="A97" s="25"/>
      <c r="B97" s="25"/>
      <c r="C97" s="25"/>
      <c r="D97" s="25"/>
      <c r="E97" s="25"/>
      <c r="F97" s="25"/>
      <c r="G97" s="25"/>
      <c r="H97" s="56">
        <v>210</v>
      </c>
      <c r="I97" s="54" t="s">
        <v>74</v>
      </c>
      <c r="J97" s="41">
        <v>7.6614500000000003</v>
      </c>
      <c r="K97" s="41">
        <v>9.4759510000000002</v>
      </c>
      <c r="L97" s="41">
        <v>12.580512000000001</v>
      </c>
      <c r="M97" s="41"/>
      <c r="N97" s="41">
        <v>7.6614500000000003</v>
      </c>
      <c r="O97" s="41">
        <v>9.475951000000002</v>
      </c>
      <c r="P97" s="41">
        <v>12.580511999999999</v>
      </c>
      <c r="Q97" s="41"/>
      <c r="R97" s="41">
        <f t="shared" si="3"/>
        <v>0</v>
      </c>
      <c r="S97" s="41">
        <f t="shared" si="4"/>
        <v>0</v>
      </c>
      <c r="T97" s="41">
        <f t="shared" si="5"/>
        <v>0</v>
      </c>
    </row>
    <row r="98" spans="1:20" ht="15" customHeight="1" x14ac:dyDescent="0.25">
      <c r="A98" s="25"/>
      <c r="B98" s="25"/>
      <c r="C98" s="25"/>
      <c r="D98" s="25"/>
      <c r="E98" s="25"/>
      <c r="F98" s="25"/>
      <c r="G98" s="25"/>
      <c r="H98" s="56">
        <v>300</v>
      </c>
      <c r="I98" s="54" t="s">
        <v>75</v>
      </c>
      <c r="J98" s="41">
        <v>120.453416</v>
      </c>
      <c r="K98" s="41">
        <v>144.03561400000001</v>
      </c>
      <c r="L98" s="41">
        <v>171.54483300000001</v>
      </c>
      <c r="M98" s="41"/>
      <c r="N98" s="41">
        <v>76.527136810000016</v>
      </c>
      <c r="O98" s="41">
        <v>81.197757970000012</v>
      </c>
      <c r="P98" s="41">
        <v>85.933530970000007</v>
      </c>
      <c r="Q98" s="41"/>
      <c r="R98" s="41">
        <f t="shared" si="3"/>
        <v>-43.926279189999988</v>
      </c>
      <c r="S98" s="41">
        <f t="shared" si="4"/>
        <v>-62.837856029999998</v>
      </c>
      <c r="T98" s="41">
        <f t="shared" si="5"/>
        <v>-85.611302030000004</v>
      </c>
    </row>
    <row r="99" spans="1:20" ht="15" customHeight="1" x14ac:dyDescent="0.25">
      <c r="A99" s="25"/>
      <c r="B99" s="25"/>
      <c r="C99" s="25"/>
      <c r="D99" s="25"/>
      <c r="E99" s="25"/>
      <c r="F99" s="25"/>
      <c r="G99" s="25"/>
      <c r="H99" s="56">
        <v>400</v>
      </c>
      <c r="I99" s="54" t="s">
        <v>76</v>
      </c>
      <c r="J99" s="41">
        <v>79.366237999999996</v>
      </c>
      <c r="K99" s="41">
        <v>93.518473999999998</v>
      </c>
      <c r="L99" s="41">
        <v>109.096244</v>
      </c>
      <c r="M99" s="41"/>
      <c r="N99" s="41">
        <v>32.218763759999995</v>
      </c>
      <c r="O99" s="41">
        <v>36.997211260000014</v>
      </c>
      <c r="P99" s="41">
        <v>42.373822260000026</v>
      </c>
      <c r="Q99" s="41"/>
      <c r="R99" s="41">
        <f t="shared" si="3"/>
        <v>-47.147474240000001</v>
      </c>
      <c r="S99" s="41">
        <f t="shared" si="4"/>
        <v>-56.521262739999983</v>
      </c>
      <c r="T99" s="41">
        <f t="shared" si="5"/>
        <v>-66.722421739999973</v>
      </c>
    </row>
    <row r="100" spans="1:20" ht="15" customHeight="1" x14ac:dyDescent="0.25">
      <c r="A100" s="25"/>
      <c r="B100" s="25"/>
      <c r="C100" s="25"/>
      <c r="D100" s="25"/>
      <c r="E100" s="25"/>
      <c r="F100" s="25"/>
      <c r="G100" s="25"/>
      <c r="H100" s="56">
        <v>500</v>
      </c>
      <c r="I100" s="54" t="s">
        <v>62</v>
      </c>
      <c r="J100" s="41">
        <v>3.9099249999999999</v>
      </c>
      <c r="K100" s="41">
        <v>4.8396489999999996</v>
      </c>
      <c r="L100" s="41">
        <v>5.7941380000000002</v>
      </c>
      <c r="M100" s="41"/>
      <c r="N100" s="41">
        <v>4.0911249999999999</v>
      </c>
      <c r="O100" s="41">
        <v>5.0661490000000002</v>
      </c>
      <c r="P100" s="41">
        <v>6.0659380000000001</v>
      </c>
      <c r="Q100" s="41"/>
      <c r="R100" s="41">
        <f t="shared" si="3"/>
        <v>0.18120000000000003</v>
      </c>
      <c r="S100" s="41">
        <f t="shared" si="4"/>
        <v>0.22650000000000059</v>
      </c>
      <c r="T100" s="41">
        <f t="shared" si="5"/>
        <v>0.27179999999999982</v>
      </c>
    </row>
    <row r="101" spans="1:20" ht="15" customHeight="1" x14ac:dyDescent="0.25">
      <c r="A101" s="25"/>
      <c r="B101" s="25"/>
      <c r="C101" s="25"/>
      <c r="D101" s="39" t="s">
        <v>77</v>
      </c>
      <c r="E101" s="39"/>
      <c r="F101" s="39"/>
      <c r="G101" s="39"/>
      <c r="H101" s="39"/>
      <c r="I101" s="39"/>
      <c r="J101" s="40">
        <v>3257.1453190000002</v>
      </c>
      <c r="K101" s="40">
        <v>3899.3619429999999</v>
      </c>
      <c r="L101" s="40">
        <v>4457.0937610000001</v>
      </c>
      <c r="M101" s="40"/>
      <c r="N101" s="40">
        <v>3257.1453190000002</v>
      </c>
      <c r="O101" s="40">
        <v>3864.8369339999999</v>
      </c>
      <c r="P101" s="40">
        <v>4422.5687520000001</v>
      </c>
      <c r="Q101" s="40"/>
      <c r="R101" s="40">
        <f t="shared" si="3"/>
        <v>0</v>
      </c>
      <c r="S101" s="40">
        <f t="shared" si="4"/>
        <v>-34.525008999999955</v>
      </c>
      <c r="T101" s="40">
        <f t="shared" si="5"/>
        <v>-34.525008999999955</v>
      </c>
    </row>
    <row r="102" spans="1:20" ht="15" customHeight="1" x14ac:dyDescent="0.25">
      <c r="A102" s="25"/>
      <c r="B102" s="25"/>
      <c r="C102" s="25"/>
      <c r="D102" s="25"/>
      <c r="E102" s="55">
        <v>40</v>
      </c>
      <c r="F102" s="51" t="s">
        <v>78</v>
      </c>
      <c r="G102" s="51"/>
      <c r="H102" s="51"/>
      <c r="I102" s="51"/>
      <c r="J102" s="52">
        <v>3257.1453190000002</v>
      </c>
      <c r="K102" s="52">
        <v>3899.3619429999999</v>
      </c>
      <c r="L102" s="52">
        <v>4457.0937610000001</v>
      </c>
      <c r="M102" s="52"/>
      <c r="N102" s="52">
        <v>3257.1453190000002</v>
      </c>
      <c r="O102" s="52">
        <v>3864.8369339999999</v>
      </c>
      <c r="P102" s="52">
        <v>4422.5687520000001</v>
      </c>
      <c r="Q102" s="52"/>
      <c r="R102" s="52">
        <f t="shared" si="3"/>
        <v>0</v>
      </c>
      <c r="S102" s="52">
        <f t="shared" si="4"/>
        <v>-34.525008999999955</v>
      </c>
      <c r="T102" s="52">
        <f t="shared" si="5"/>
        <v>-34.525008999999955</v>
      </c>
    </row>
    <row r="103" spans="1:20" ht="15" customHeight="1" x14ac:dyDescent="0.25">
      <c r="A103" s="25"/>
      <c r="B103" s="25"/>
      <c r="C103" s="25"/>
      <c r="D103" s="25"/>
      <c r="E103" s="25"/>
      <c r="F103" s="25"/>
      <c r="G103" s="25" t="s">
        <v>2</v>
      </c>
      <c r="H103" s="25"/>
      <c r="I103" s="25"/>
      <c r="J103" s="41">
        <v>3257.1453190000002</v>
      </c>
      <c r="K103" s="41">
        <v>3899.3619429999999</v>
      </c>
      <c r="L103" s="41">
        <v>4457.0937610000001</v>
      </c>
      <c r="M103" s="41"/>
      <c r="N103" s="41">
        <v>3257.1453190000002</v>
      </c>
      <c r="O103" s="41">
        <v>3864.8369339999999</v>
      </c>
      <c r="P103" s="41">
        <v>4422.5687520000001</v>
      </c>
      <c r="Q103" s="41"/>
      <c r="R103" s="41">
        <f t="shared" si="3"/>
        <v>0</v>
      </c>
      <c r="S103" s="41">
        <f t="shared" si="4"/>
        <v>-34.525008999999955</v>
      </c>
      <c r="T103" s="41">
        <f t="shared" si="5"/>
        <v>-34.525008999999955</v>
      </c>
    </row>
    <row r="104" spans="1:20" ht="15" customHeight="1" x14ac:dyDescent="0.25">
      <c r="A104" s="25"/>
      <c r="B104" s="25"/>
      <c r="C104" s="25"/>
      <c r="D104" s="25"/>
      <c r="E104" s="25"/>
      <c r="F104" s="25"/>
      <c r="G104" s="25"/>
      <c r="H104" s="56">
        <v>100</v>
      </c>
      <c r="I104" s="54" t="s">
        <v>79</v>
      </c>
      <c r="J104" s="41">
        <v>3257.1453190000002</v>
      </c>
      <c r="K104" s="41">
        <v>3899.3619429999999</v>
      </c>
      <c r="L104" s="41">
        <v>4457.0937610000001</v>
      </c>
      <c r="M104" s="41"/>
      <c r="N104" s="41">
        <v>3257.1453190000002</v>
      </c>
      <c r="O104" s="41">
        <v>3864.8369339999999</v>
      </c>
      <c r="P104" s="41">
        <v>4422.5687520000001</v>
      </c>
      <c r="Q104" s="41"/>
      <c r="R104" s="41">
        <f t="shared" si="3"/>
        <v>0</v>
      </c>
      <c r="S104" s="41">
        <f t="shared" si="4"/>
        <v>-34.525008999999955</v>
      </c>
      <c r="T104" s="41">
        <f t="shared" si="5"/>
        <v>-34.525008999999955</v>
      </c>
    </row>
    <row r="105" spans="1:20" ht="15" customHeight="1" x14ac:dyDescent="0.25">
      <c r="A105" s="25"/>
      <c r="B105" s="25"/>
      <c r="C105" s="25"/>
      <c r="D105" s="39" t="s">
        <v>80</v>
      </c>
      <c r="E105" s="39"/>
      <c r="F105" s="39"/>
      <c r="G105" s="39"/>
      <c r="H105" s="39"/>
      <c r="I105" s="39"/>
      <c r="J105" s="40">
        <v>790.90920300000005</v>
      </c>
      <c r="K105" s="40">
        <v>961.73841300000004</v>
      </c>
      <c r="L105" s="40">
        <v>1136.3169660000001</v>
      </c>
      <c r="M105" s="40"/>
      <c r="N105" s="40">
        <v>790.90920300000005</v>
      </c>
      <c r="O105" s="40">
        <v>961.73841300000004</v>
      </c>
      <c r="P105" s="40">
        <v>1136.3169660000001</v>
      </c>
      <c r="Q105" s="40"/>
      <c r="R105" s="40">
        <f t="shared" si="3"/>
        <v>0</v>
      </c>
      <c r="S105" s="40">
        <f t="shared" si="4"/>
        <v>0</v>
      </c>
      <c r="T105" s="40">
        <f t="shared" si="5"/>
        <v>0</v>
      </c>
    </row>
    <row r="106" spans="1:20" ht="15" customHeight="1" x14ac:dyDescent="0.25">
      <c r="A106" s="25"/>
      <c r="B106" s="25"/>
      <c r="C106" s="25"/>
      <c r="D106" s="25"/>
      <c r="E106" s="55">
        <v>32</v>
      </c>
      <c r="F106" s="51" t="s">
        <v>80</v>
      </c>
      <c r="G106" s="51"/>
      <c r="H106" s="51"/>
      <c r="I106" s="51"/>
      <c r="J106" s="52">
        <v>790.90920300000005</v>
      </c>
      <c r="K106" s="52">
        <v>961.73841300000004</v>
      </c>
      <c r="L106" s="52">
        <v>1136.3169660000001</v>
      </c>
      <c r="M106" s="52"/>
      <c r="N106" s="52">
        <v>790.90920300000005</v>
      </c>
      <c r="O106" s="52">
        <v>961.73841300000004</v>
      </c>
      <c r="P106" s="52">
        <v>1136.3169660000001</v>
      </c>
      <c r="Q106" s="52"/>
      <c r="R106" s="52">
        <f t="shared" si="3"/>
        <v>0</v>
      </c>
      <c r="S106" s="52">
        <f t="shared" si="4"/>
        <v>0</v>
      </c>
      <c r="T106" s="52">
        <f t="shared" si="5"/>
        <v>0</v>
      </c>
    </row>
    <row r="107" spans="1:20" ht="15" customHeight="1" x14ac:dyDescent="0.25">
      <c r="A107" s="25"/>
      <c r="B107" s="25"/>
      <c r="C107" s="25"/>
      <c r="D107" s="25"/>
      <c r="E107" s="25"/>
      <c r="F107" s="25"/>
      <c r="G107" s="25" t="s">
        <v>2</v>
      </c>
      <c r="H107" s="25"/>
      <c r="I107" s="25"/>
      <c r="J107" s="41">
        <v>790.90920300000005</v>
      </c>
      <c r="K107" s="41">
        <v>961.73841300000004</v>
      </c>
      <c r="L107" s="41">
        <v>1136.3169660000001</v>
      </c>
      <c r="M107" s="41"/>
      <c r="N107" s="41">
        <v>790.90920300000005</v>
      </c>
      <c r="O107" s="41">
        <v>961.73841300000004</v>
      </c>
      <c r="P107" s="41">
        <v>1136.3169660000001</v>
      </c>
      <c r="Q107" s="41"/>
      <c r="R107" s="41">
        <f t="shared" si="3"/>
        <v>0</v>
      </c>
      <c r="S107" s="41">
        <f t="shared" si="4"/>
        <v>0</v>
      </c>
      <c r="T107" s="41">
        <f t="shared" si="5"/>
        <v>0</v>
      </c>
    </row>
    <row r="108" spans="1:20" ht="30" customHeight="1" x14ac:dyDescent="0.25">
      <c r="A108" s="25"/>
      <c r="B108" s="25"/>
      <c r="C108" s="25"/>
      <c r="D108" s="25"/>
      <c r="E108" s="25"/>
      <c r="F108" s="25"/>
      <c r="G108" s="25"/>
      <c r="H108" s="56">
        <v>110</v>
      </c>
      <c r="I108" s="54" t="s">
        <v>81</v>
      </c>
      <c r="J108" s="41">
        <v>449.85840999999999</v>
      </c>
      <c r="K108" s="41">
        <v>542.36807399999998</v>
      </c>
      <c r="L108" s="41">
        <v>631.62779499999999</v>
      </c>
      <c r="M108" s="41"/>
      <c r="N108" s="41">
        <v>449.85840999999999</v>
      </c>
      <c r="O108" s="41">
        <v>542.36807399999998</v>
      </c>
      <c r="P108" s="41">
        <v>631.62779499999999</v>
      </c>
      <c r="Q108" s="41"/>
      <c r="R108" s="41">
        <f t="shared" si="3"/>
        <v>0</v>
      </c>
      <c r="S108" s="41">
        <f t="shared" si="4"/>
        <v>0</v>
      </c>
      <c r="T108" s="41">
        <f t="shared" si="5"/>
        <v>0</v>
      </c>
    </row>
    <row r="109" spans="1:20" ht="30" customHeight="1" x14ac:dyDescent="0.25">
      <c r="A109" s="25"/>
      <c r="B109" s="25"/>
      <c r="C109" s="25"/>
      <c r="D109" s="25"/>
      <c r="E109" s="25"/>
      <c r="F109" s="25"/>
      <c r="G109" s="25"/>
      <c r="H109" s="56">
        <v>111</v>
      </c>
      <c r="I109" s="54" t="s">
        <v>82</v>
      </c>
      <c r="J109" s="41">
        <v>9.6008610000000001</v>
      </c>
      <c r="K109" s="41">
        <v>11.787844</v>
      </c>
      <c r="L109" s="41">
        <v>13.903161000000001</v>
      </c>
      <c r="M109" s="41"/>
      <c r="N109" s="41">
        <v>9.6008610000000001</v>
      </c>
      <c r="O109" s="41">
        <v>11.787844</v>
      </c>
      <c r="P109" s="41">
        <v>13.903161000000001</v>
      </c>
      <c r="Q109" s="41"/>
      <c r="R109" s="41">
        <f t="shared" si="3"/>
        <v>0</v>
      </c>
      <c r="S109" s="41">
        <f t="shared" si="4"/>
        <v>0</v>
      </c>
      <c r="T109" s="41">
        <f t="shared" si="5"/>
        <v>0</v>
      </c>
    </row>
    <row r="110" spans="1:20" ht="30" customHeight="1" x14ac:dyDescent="0.25">
      <c r="A110" s="25"/>
      <c r="B110" s="25"/>
      <c r="C110" s="25"/>
      <c r="D110" s="25"/>
      <c r="E110" s="25"/>
      <c r="F110" s="25"/>
      <c r="G110" s="25"/>
      <c r="H110" s="56">
        <v>112</v>
      </c>
      <c r="I110" s="54" t="s">
        <v>83</v>
      </c>
      <c r="J110" s="41">
        <v>8.9522429999999993</v>
      </c>
      <c r="K110" s="41">
        <v>10.951579000000001</v>
      </c>
      <c r="L110" s="41">
        <v>12.876775</v>
      </c>
      <c r="M110" s="41"/>
      <c r="N110" s="41">
        <v>8.9522429999999993</v>
      </c>
      <c r="O110" s="41">
        <v>10.951579000000001</v>
      </c>
      <c r="P110" s="41">
        <v>12.876775</v>
      </c>
      <c r="Q110" s="41"/>
      <c r="R110" s="41">
        <f t="shared" si="3"/>
        <v>0</v>
      </c>
      <c r="S110" s="41">
        <f t="shared" si="4"/>
        <v>0</v>
      </c>
      <c r="T110" s="41">
        <f t="shared" si="5"/>
        <v>0</v>
      </c>
    </row>
    <row r="111" spans="1:20" ht="30" customHeight="1" x14ac:dyDescent="0.25">
      <c r="A111" s="25"/>
      <c r="B111" s="25"/>
      <c r="C111" s="25"/>
      <c r="D111" s="25"/>
      <c r="E111" s="25"/>
      <c r="F111" s="25"/>
      <c r="G111" s="25"/>
      <c r="H111" s="56">
        <v>113</v>
      </c>
      <c r="I111" s="54" t="s">
        <v>84</v>
      </c>
      <c r="J111" s="41">
        <v>12.518756</v>
      </c>
      <c r="K111" s="41">
        <v>15.491217000000001</v>
      </c>
      <c r="L111" s="41">
        <v>18.292566999999998</v>
      </c>
      <c r="M111" s="41"/>
      <c r="N111" s="41">
        <v>12.518756</v>
      </c>
      <c r="O111" s="41">
        <v>15.491217000000001</v>
      </c>
      <c r="P111" s="41">
        <v>18.292566999999998</v>
      </c>
      <c r="Q111" s="41"/>
      <c r="R111" s="41">
        <f t="shared" si="3"/>
        <v>0</v>
      </c>
      <c r="S111" s="41">
        <f t="shared" si="4"/>
        <v>0</v>
      </c>
      <c r="T111" s="41">
        <f t="shared" si="5"/>
        <v>0</v>
      </c>
    </row>
    <row r="112" spans="1:20" ht="30" customHeight="1" x14ac:dyDescent="0.25">
      <c r="A112" s="25"/>
      <c r="B112" s="25"/>
      <c r="C112" s="25"/>
      <c r="D112" s="25"/>
      <c r="E112" s="25"/>
      <c r="F112" s="25"/>
      <c r="G112" s="25"/>
      <c r="H112" s="56">
        <v>114</v>
      </c>
      <c r="I112" s="54" t="s">
        <v>85</v>
      </c>
      <c r="J112" s="41">
        <v>9.5984440000000006</v>
      </c>
      <c r="K112" s="41">
        <v>11.812571999999999</v>
      </c>
      <c r="L112" s="41">
        <v>13.917997</v>
      </c>
      <c r="M112" s="41"/>
      <c r="N112" s="41">
        <v>9.5984440000000006</v>
      </c>
      <c r="O112" s="41">
        <v>11.812571999999999</v>
      </c>
      <c r="P112" s="41">
        <v>13.917997</v>
      </c>
      <c r="Q112" s="41"/>
      <c r="R112" s="41">
        <f t="shared" si="3"/>
        <v>0</v>
      </c>
      <c r="S112" s="41">
        <f t="shared" si="4"/>
        <v>0</v>
      </c>
      <c r="T112" s="41">
        <f t="shared" si="5"/>
        <v>0</v>
      </c>
    </row>
    <row r="113" spans="1:20" ht="15" customHeight="1" x14ac:dyDescent="0.25">
      <c r="A113" s="25"/>
      <c r="B113" s="25"/>
      <c r="C113" s="25"/>
      <c r="D113" s="25"/>
      <c r="E113" s="25"/>
      <c r="F113" s="25"/>
      <c r="G113" s="25"/>
      <c r="H113" s="56">
        <v>115</v>
      </c>
      <c r="I113" s="54" t="s">
        <v>86</v>
      </c>
      <c r="J113" s="41">
        <v>9.7510650000000005</v>
      </c>
      <c r="K113" s="41">
        <v>11.989898</v>
      </c>
      <c r="L113" s="41">
        <v>14.171443999999999</v>
      </c>
      <c r="M113" s="41"/>
      <c r="N113" s="41">
        <v>9.7510650000000005</v>
      </c>
      <c r="O113" s="41">
        <v>11.989898</v>
      </c>
      <c r="P113" s="41">
        <v>14.171443999999999</v>
      </c>
      <c r="Q113" s="41"/>
      <c r="R113" s="41">
        <f t="shared" si="3"/>
        <v>0</v>
      </c>
      <c r="S113" s="41">
        <f t="shared" si="4"/>
        <v>0</v>
      </c>
      <c r="T113" s="41">
        <f t="shared" si="5"/>
        <v>0</v>
      </c>
    </row>
    <row r="114" spans="1:20" ht="15" customHeight="1" x14ac:dyDescent="0.25">
      <c r="A114" s="25"/>
      <c r="B114" s="25"/>
      <c r="C114" s="25"/>
      <c r="D114" s="25"/>
      <c r="E114" s="25"/>
      <c r="F114" s="25"/>
      <c r="G114" s="25"/>
      <c r="H114" s="56">
        <v>116</v>
      </c>
      <c r="I114" s="54" t="s">
        <v>87</v>
      </c>
      <c r="J114" s="41">
        <v>11.055133</v>
      </c>
      <c r="K114" s="41">
        <v>13.970102000000001</v>
      </c>
      <c r="L114" s="41">
        <v>16.664138000000001</v>
      </c>
      <c r="M114" s="41"/>
      <c r="N114" s="41">
        <v>11.055133</v>
      </c>
      <c r="O114" s="41">
        <v>13.970102000000001</v>
      </c>
      <c r="P114" s="41">
        <v>16.664138000000001</v>
      </c>
      <c r="Q114" s="41"/>
      <c r="R114" s="41">
        <f t="shared" si="3"/>
        <v>0</v>
      </c>
      <c r="S114" s="41">
        <f t="shared" si="4"/>
        <v>0</v>
      </c>
      <c r="T114" s="41">
        <f t="shared" si="5"/>
        <v>0</v>
      </c>
    </row>
    <row r="115" spans="1:20" ht="30" customHeight="1" x14ac:dyDescent="0.25">
      <c r="A115" s="25"/>
      <c r="B115" s="25"/>
      <c r="C115" s="25"/>
      <c r="D115" s="25"/>
      <c r="E115" s="25"/>
      <c r="F115" s="25"/>
      <c r="G115" s="25"/>
      <c r="H115" s="56">
        <v>117</v>
      </c>
      <c r="I115" s="54" t="s">
        <v>88</v>
      </c>
      <c r="J115" s="41">
        <v>10.658758000000001</v>
      </c>
      <c r="K115" s="41">
        <v>13.153653</v>
      </c>
      <c r="L115" s="41">
        <v>15.52744</v>
      </c>
      <c r="M115" s="41"/>
      <c r="N115" s="41">
        <v>10.658758000000001</v>
      </c>
      <c r="O115" s="41">
        <v>13.153653</v>
      </c>
      <c r="P115" s="41">
        <v>15.52744</v>
      </c>
      <c r="Q115" s="41"/>
      <c r="R115" s="41">
        <f t="shared" si="3"/>
        <v>0</v>
      </c>
      <c r="S115" s="41">
        <f t="shared" si="4"/>
        <v>0</v>
      </c>
      <c r="T115" s="41">
        <f t="shared" si="5"/>
        <v>0</v>
      </c>
    </row>
    <row r="116" spans="1:20" ht="30" customHeight="1" x14ac:dyDescent="0.25">
      <c r="A116" s="25"/>
      <c r="B116" s="25"/>
      <c r="C116" s="25"/>
      <c r="D116" s="25"/>
      <c r="E116" s="25"/>
      <c r="F116" s="25"/>
      <c r="G116" s="25"/>
      <c r="H116" s="56">
        <v>118</v>
      </c>
      <c r="I116" s="54" t="s">
        <v>89</v>
      </c>
      <c r="J116" s="41">
        <v>9.5085789999999992</v>
      </c>
      <c r="K116" s="41">
        <v>11.693053000000001</v>
      </c>
      <c r="L116" s="41">
        <v>13.781191</v>
      </c>
      <c r="M116" s="41"/>
      <c r="N116" s="41">
        <v>9.5085789999999992</v>
      </c>
      <c r="O116" s="41">
        <v>11.693053000000001</v>
      </c>
      <c r="P116" s="41">
        <v>13.781191</v>
      </c>
      <c r="Q116" s="41"/>
      <c r="R116" s="41">
        <f t="shared" si="3"/>
        <v>0</v>
      </c>
      <c r="S116" s="41">
        <f t="shared" si="4"/>
        <v>0</v>
      </c>
      <c r="T116" s="41">
        <f t="shared" si="5"/>
        <v>0</v>
      </c>
    </row>
    <row r="117" spans="1:20" ht="15" customHeight="1" x14ac:dyDescent="0.25">
      <c r="A117" s="25"/>
      <c r="B117" s="25"/>
      <c r="C117" s="25"/>
      <c r="D117" s="25"/>
      <c r="E117" s="25"/>
      <c r="F117" s="25"/>
      <c r="G117" s="25"/>
      <c r="H117" s="56">
        <v>119</v>
      </c>
      <c r="I117" s="54" t="s">
        <v>90</v>
      </c>
      <c r="J117" s="41">
        <v>10.083688</v>
      </c>
      <c r="K117" s="41">
        <v>12.403547</v>
      </c>
      <c r="L117" s="41">
        <v>14.669114</v>
      </c>
      <c r="M117" s="41"/>
      <c r="N117" s="41">
        <v>10.083688</v>
      </c>
      <c r="O117" s="41">
        <v>12.403547</v>
      </c>
      <c r="P117" s="41">
        <v>14.669114</v>
      </c>
      <c r="Q117" s="41"/>
      <c r="R117" s="41">
        <f t="shared" si="3"/>
        <v>0</v>
      </c>
      <c r="S117" s="41">
        <f t="shared" si="4"/>
        <v>0</v>
      </c>
      <c r="T117" s="41">
        <f t="shared" si="5"/>
        <v>0</v>
      </c>
    </row>
    <row r="118" spans="1:20" ht="15" customHeight="1" x14ac:dyDescent="0.25">
      <c r="A118" s="25"/>
      <c r="B118" s="25"/>
      <c r="C118" s="25"/>
      <c r="D118" s="25"/>
      <c r="E118" s="25"/>
      <c r="F118" s="25"/>
      <c r="G118" s="25"/>
      <c r="H118" s="56">
        <v>120</v>
      </c>
      <c r="I118" s="54" t="s">
        <v>91</v>
      </c>
      <c r="J118" s="41">
        <v>10.865752000000001</v>
      </c>
      <c r="K118" s="41">
        <v>13.386646000000001</v>
      </c>
      <c r="L118" s="41">
        <v>15.886794999999999</v>
      </c>
      <c r="M118" s="41"/>
      <c r="N118" s="41">
        <v>10.865752000000001</v>
      </c>
      <c r="O118" s="41">
        <v>13.386646000000001</v>
      </c>
      <c r="P118" s="41">
        <v>15.886794999999999</v>
      </c>
      <c r="Q118" s="41"/>
      <c r="R118" s="41">
        <f t="shared" si="3"/>
        <v>0</v>
      </c>
      <c r="S118" s="41">
        <f t="shared" si="4"/>
        <v>0</v>
      </c>
      <c r="T118" s="41">
        <f t="shared" si="5"/>
        <v>0</v>
      </c>
    </row>
    <row r="119" spans="1:20" ht="30" customHeight="1" x14ac:dyDescent="0.25">
      <c r="A119" s="25"/>
      <c r="B119" s="25"/>
      <c r="C119" s="25"/>
      <c r="D119" s="25"/>
      <c r="E119" s="25"/>
      <c r="F119" s="25"/>
      <c r="G119" s="25"/>
      <c r="H119" s="56">
        <v>121</v>
      </c>
      <c r="I119" s="54" t="s">
        <v>92</v>
      </c>
      <c r="J119" s="41">
        <v>11.654353</v>
      </c>
      <c r="K119" s="41">
        <v>14.324259</v>
      </c>
      <c r="L119" s="41">
        <v>16.923296000000001</v>
      </c>
      <c r="M119" s="41"/>
      <c r="N119" s="41">
        <v>11.654353</v>
      </c>
      <c r="O119" s="41">
        <v>14.324259</v>
      </c>
      <c r="P119" s="41">
        <v>16.923296000000001</v>
      </c>
      <c r="Q119" s="41"/>
      <c r="R119" s="41">
        <f t="shared" si="3"/>
        <v>0</v>
      </c>
      <c r="S119" s="41">
        <f t="shared" si="4"/>
        <v>0</v>
      </c>
      <c r="T119" s="41">
        <f t="shared" si="5"/>
        <v>0</v>
      </c>
    </row>
    <row r="120" spans="1:20" ht="30" customHeight="1" x14ac:dyDescent="0.25">
      <c r="A120" s="25"/>
      <c r="B120" s="25"/>
      <c r="C120" s="25"/>
      <c r="D120" s="25"/>
      <c r="E120" s="25"/>
      <c r="F120" s="25"/>
      <c r="G120" s="25"/>
      <c r="H120" s="56">
        <v>122</v>
      </c>
      <c r="I120" s="54" t="s">
        <v>93</v>
      </c>
      <c r="J120" s="41">
        <v>10.408823</v>
      </c>
      <c r="K120" s="41">
        <v>12.740027</v>
      </c>
      <c r="L120" s="41">
        <v>15.063219</v>
      </c>
      <c r="M120" s="41"/>
      <c r="N120" s="41">
        <v>10.408823</v>
      </c>
      <c r="O120" s="41">
        <v>12.740027</v>
      </c>
      <c r="P120" s="41">
        <v>15.063219</v>
      </c>
      <c r="Q120" s="41"/>
      <c r="R120" s="41">
        <f t="shared" si="3"/>
        <v>0</v>
      </c>
      <c r="S120" s="41">
        <f t="shared" si="4"/>
        <v>0</v>
      </c>
      <c r="T120" s="41">
        <f t="shared" si="5"/>
        <v>0</v>
      </c>
    </row>
    <row r="121" spans="1:20" ht="30" customHeight="1" x14ac:dyDescent="0.25">
      <c r="A121" s="25"/>
      <c r="B121" s="25"/>
      <c r="C121" s="25"/>
      <c r="D121" s="25"/>
      <c r="E121" s="25"/>
      <c r="F121" s="25"/>
      <c r="G121" s="25"/>
      <c r="H121" s="56">
        <v>201</v>
      </c>
      <c r="I121" s="54" t="s">
        <v>94</v>
      </c>
      <c r="J121" s="41">
        <v>10.399414999999999</v>
      </c>
      <c r="K121" s="41">
        <v>12.778686</v>
      </c>
      <c r="L121" s="41">
        <v>15.075898</v>
      </c>
      <c r="M121" s="41"/>
      <c r="N121" s="41">
        <v>10.399414999999999</v>
      </c>
      <c r="O121" s="41">
        <v>12.778686</v>
      </c>
      <c r="P121" s="41">
        <v>15.075898</v>
      </c>
      <c r="Q121" s="41"/>
      <c r="R121" s="41">
        <f t="shared" si="3"/>
        <v>0</v>
      </c>
      <c r="S121" s="41">
        <f t="shared" si="4"/>
        <v>0</v>
      </c>
      <c r="T121" s="41">
        <f t="shared" si="5"/>
        <v>0</v>
      </c>
    </row>
    <row r="122" spans="1:20" ht="15" customHeight="1" x14ac:dyDescent="0.25">
      <c r="A122" s="25"/>
      <c r="B122" s="25"/>
      <c r="C122" s="25"/>
      <c r="D122" s="25"/>
      <c r="E122" s="25"/>
      <c r="F122" s="25"/>
      <c r="G122" s="25"/>
      <c r="H122" s="56">
        <v>202</v>
      </c>
      <c r="I122" s="54" t="s">
        <v>95</v>
      </c>
      <c r="J122" s="41">
        <v>10.047604</v>
      </c>
      <c r="K122" s="41">
        <v>12.284291</v>
      </c>
      <c r="L122" s="41">
        <v>14.448725</v>
      </c>
      <c r="M122" s="41"/>
      <c r="N122" s="41">
        <v>10.047604</v>
      </c>
      <c r="O122" s="41">
        <v>12.284291</v>
      </c>
      <c r="P122" s="41">
        <v>14.448725</v>
      </c>
      <c r="Q122" s="41"/>
      <c r="R122" s="41">
        <f t="shared" si="3"/>
        <v>0</v>
      </c>
      <c r="S122" s="41">
        <f t="shared" si="4"/>
        <v>0</v>
      </c>
      <c r="T122" s="41">
        <f t="shared" si="5"/>
        <v>0</v>
      </c>
    </row>
    <row r="123" spans="1:20" ht="30" customHeight="1" x14ac:dyDescent="0.25">
      <c r="A123" s="25"/>
      <c r="B123" s="25"/>
      <c r="C123" s="25"/>
      <c r="D123" s="25"/>
      <c r="E123" s="25"/>
      <c r="F123" s="25"/>
      <c r="G123" s="25"/>
      <c r="H123" s="56">
        <v>203</v>
      </c>
      <c r="I123" s="54" t="s">
        <v>96</v>
      </c>
      <c r="J123" s="41">
        <v>10.943066</v>
      </c>
      <c r="K123" s="41">
        <v>13.561612</v>
      </c>
      <c r="L123" s="41">
        <v>15.981456</v>
      </c>
      <c r="M123" s="41"/>
      <c r="N123" s="41">
        <v>10.943066</v>
      </c>
      <c r="O123" s="41">
        <v>13.561612</v>
      </c>
      <c r="P123" s="41">
        <v>15.981456</v>
      </c>
      <c r="Q123" s="41"/>
      <c r="R123" s="41">
        <f t="shared" si="3"/>
        <v>0</v>
      </c>
      <c r="S123" s="41">
        <f t="shared" si="4"/>
        <v>0</v>
      </c>
      <c r="T123" s="41">
        <f t="shared" si="5"/>
        <v>0</v>
      </c>
    </row>
    <row r="124" spans="1:20" ht="15" customHeight="1" x14ac:dyDescent="0.25">
      <c r="A124" s="25"/>
      <c r="B124" s="25"/>
      <c r="C124" s="25"/>
      <c r="D124" s="25"/>
      <c r="E124" s="25"/>
      <c r="F124" s="25"/>
      <c r="G124" s="25"/>
      <c r="H124" s="56">
        <v>204</v>
      </c>
      <c r="I124" s="54" t="s">
        <v>97</v>
      </c>
      <c r="J124" s="41">
        <v>11.723356000000001</v>
      </c>
      <c r="K124" s="41">
        <v>14.428761</v>
      </c>
      <c r="L124" s="41">
        <v>17.040375999999998</v>
      </c>
      <c r="M124" s="41"/>
      <c r="N124" s="41">
        <v>11.723356000000001</v>
      </c>
      <c r="O124" s="41">
        <v>14.428761</v>
      </c>
      <c r="P124" s="41">
        <v>17.040375999999998</v>
      </c>
      <c r="Q124" s="41"/>
      <c r="R124" s="41">
        <f t="shared" si="3"/>
        <v>0</v>
      </c>
      <c r="S124" s="41">
        <f t="shared" si="4"/>
        <v>0</v>
      </c>
      <c r="T124" s="41">
        <f t="shared" si="5"/>
        <v>0</v>
      </c>
    </row>
    <row r="125" spans="1:20" ht="30" customHeight="1" x14ac:dyDescent="0.25">
      <c r="A125" s="25"/>
      <c r="B125" s="25"/>
      <c r="C125" s="25"/>
      <c r="D125" s="25"/>
      <c r="E125" s="25"/>
      <c r="F125" s="25"/>
      <c r="G125" s="25"/>
      <c r="H125" s="56">
        <v>205</v>
      </c>
      <c r="I125" s="54" t="s">
        <v>98</v>
      </c>
      <c r="J125" s="41">
        <v>8.6487850000000002</v>
      </c>
      <c r="K125" s="41">
        <v>10.669043</v>
      </c>
      <c r="L125" s="41">
        <v>12.542299999999999</v>
      </c>
      <c r="M125" s="41"/>
      <c r="N125" s="41">
        <v>8.6487850000000002</v>
      </c>
      <c r="O125" s="41">
        <v>10.669043</v>
      </c>
      <c r="P125" s="41">
        <v>12.542299999999999</v>
      </c>
      <c r="Q125" s="41"/>
      <c r="R125" s="41">
        <f t="shared" si="3"/>
        <v>0</v>
      </c>
      <c r="S125" s="41">
        <f t="shared" si="4"/>
        <v>0</v>
      </c>
      <c r="T125" s="41">
        <f t="shared" si="5"/>
        <v>0</v>
      </c>
    </row>
    <row r="126" spans="1:20" ht="30" customHeight="1" x14ac:dyDescent="0.25">
      <c r="A126" s="25"/>
      <c r="B126" s="25"/>
      <c r="C126" s="25"/>
      <c r="D126" s="25"/>
      <c r="E126" s="25"/>
      <c r="F126" s="25"/>
      <c r="G126" s="25"/>
      <c r="H126" s="56">
        <v>206</v>
      </c>
      <c r="I126" s="54" t="s">
        <v>99</v>
      </c>
      <c r="J126" s="41">
        <v>9.9954160000000005</v>
      </c>
      <c r="K126" s="41">
        <v>12.229493</v>
      </c>
      <c r="L126" s="41">
        <v>14.367157000000001</v>
      </c>
      <c r="M126" s="41"/>
      <c r="N126" s="41">
        <v>9.9954160000000005</v>
      </c>
      <c r="O126" s="41">
        <v>12.229493</v>
      </c>
      <c r="P126" s="41">
        <v>14.367157000000001</v>
      </c>
      <c r="Q126" s="41"/>
      <c r="R126" s="41">
        <f t="shared" si="3"/>
        <v>0</v>
      </c>
      <c r="S126" s="41">
        <f t="shared" si="4"/>
        <v>0</v>
      </c>
      <c r="T126" s="41">
        <f t="shared" si="5"/>
        <v>0</v>
      </c>
    </row>
    <row r="127" spans="1:20" ht="30" customHeight="1" x14ac:dyDescent="0.25">
      <c r="A127" s="25"/>
      <c r="B127" s="25"/>
      <c r="C127" s="25"/>
      <c r="D127" s="25"/>
      <c r="E127" s="25"/>
      <c r="F127" s="25"/>
      <c r="G127" s="25"/>
      <c r="H127" s="56">
        <v>207</v>
      </c>
      <c r="I127" s="54" t="s">
        <v>100</v>
      </c>
      <c r="J127" s="41">
        <v>7.9257429999999998</v>
      </c>
      <c r="K127" s="41">
        <v>9.7252379999999992</v>
      </c>
      <c r="L127" s="41">
        <v>11.442602000000001</v>
      </c>
      <c r="M127" s="41"/>
      <c r="N127" s="41">
        <v>7.9257429999999998</v>
      </c>
      <c r="O127" s="41">
        <v>9.7252379999999992</v>
      </c>
      <c r="P127" s="41">
        <v>11.442602000000001</v>
      </c>
      <c r="Q127" s="41"/>
      <c r="R127" s="41">
        <f t="shared" si="3"/>
        <v>0</v>
      </c>
      <c r="S127" s="41">
        <f t="shared" si="4"/>
        <v>0</v>
      </c>
      <c r="T127" s="41">
        <f t="shared" si="5"/>
        <v>0</v>
      </c>
    </row>
    <row r="128" spans="1:20" ht="30" customHeight="1" x14ac:dyDescent="0.25">
      <c r="A128" s="25"/>
      <c r="B128" s="25"/>
      <c r="C128" s="25"/>
      <c r="D128" s="25"/>
      <c r="E128" s="25"/>
      <c r="F128" s="25"/>
      <c r="G128" s="25"/>
      <c r="H128" s="56">
        <v>208</v>
      </c>
      <c r="I128" s="54" t="s">
        <v>101</v>
      </c>
      <c r="J128" s="41">
        <v>9.8013720000000006</v>
      </c>
      <c r="K128" s="41">
        <v>11.993277000000001</v>
      </c>
      <c r="L128" s="41">
        <v>14.116923999999999</v>
      </c>
      <c r="M128" s="41"/>
      <c r="N128" s="41">
        <v>9.8013720000000006</v>
      </c>
      <c r="O128" s="41">
        <v>11.993277000000001</v>
      </c>
      <c r="P128" s="41">
        <v>14.116923999999999</v>
      </c>
      <c r="Q128" s="41"/>
      <c r="R128" s="41">
        <f t="shared" si="3"/>
        <v>0</v>
      </c>
      <c r="S128" s="41">
        <f t="shared" si="4"/>
        <v>0</v>
      </c>
      <c r="T128" s="41">
        <f t="shared" si="5"/>
        <v>0</v>
      </c>
    </row>
    <row r="129" spans="1:20" ht="30" customHeight="1" x14ac:dyDescent="0.25">
      <c r="A129" s="25"/>
      <c r="B129" s="25"/>
      <c r="C129" s="25"/>
      <c r="D129" s="25"/>
      <c r="E129" s="25"/>
      <c r="F129" s="25"/>
      <c r="G129" s="25"/>
      <c r="H129" s="56">
        <v>209</v>
      </c>
      <c r="I129" s="54" t="s">
        <v>102</v>
      </c>
      <c r="J129" s="41">
        <v>9.8095789999999994</v>
      </c>
      <c r="K129" s="41">
        <v>12.079855999999999</v>
      </c>
      <c r="L129" s="41">
        <v>14.213093000000001</v>
      </c>
      <c r="M129" s="41"/>
      <c r="N129" s="41">
        <v>9.8095789999999994</v>
      </c>
      <c r="O129" s="41">
        <v>12.079855999999999</v>
      </c>
      <c r="P129" s="41">
        <v>14.213093000000001</v>
      </c>
      <c r="Q129" s="41"/>
      <c r="R129" s="41">
        <f t="shared" si="3"/>
        <v>0</v>
      </c>
      <c r="S129" s="41">
        <f t="shared" si="4"/>
        <v>0</v>
      </c>
      <c r="T129" s="41">
        <f t="shared" si="5"/>
        <v>0</v>
      </c>
    </row>
    <row r="130" spans="1:20" ht="30" customHeight="1" x14ac:dyDescent="0.25">
      <c r="A130" s="25"/>
      <c r="B130" s="25"/>
      <c r="C130" s="25"/>
      <c r="D130" s="25"/>
      <c r="E130" s="25"/>
      <c r="F130" s="25"/>
      <c r="G130" s="25"/>
      <c r="H130" s="56">
        <v>210</v>
      </c>
      <c r="I130" s="54" t="s">
        <v>103</v>
      </c>
      <c r="J130" s="41">
        <v>9.2732119999999991</v>
      </c>
      <c r="K130" s="41">
        <v>11.416328</v>
      </c>
      <c r="L130" s="41">
        <v>13.418048000000001</v>
      </c>
      <c r="M130" s="41"/>
      <c r="N130" s="41">
        <v>9.2732119999999991</v>
      </c>
      <c r="O130" s="41">
        <v>11.416328</v>
      </c>
      <c r="P130" s="41">
        <v>13.418048000000001</v>
      </c>
      <c r="Q130" s="41"/>
      <c r="R130" s="41">
        <f t="shared" si="3"/>
        <v>0</v>
      </c>
      <c r="S130" s="41">
        <f t="shared" si="4"/>
        <v>0</v>
      </c>
      <c r="T130" s="41">
        <f t="shared" si="5"/>
        <v>0</v>
      </c>
    </row>
    <row r="131" spans="1:20" ht="15" customHeight="1" x14ac:dyDescent="0.25">
      <c r="A131" s="25"/>
      <c r="B131" s="25"/>
      <c r="C131" s="25"/>
      <c r="D131" s="25"/>
      <c r="E131" s="25"/>
      <c r="F131" s="25"/>
      <c r="G131" s="25"/>
      <c r="H131" s="56">
        <v>301</v>
      </c>
      <c r="I131" s="54" t="s">
        <v>104</v>
      </c>
      <c r="J131" s="41">
        <v>10.023448999999999</v>
      </c>
      <c r="K131" s="41">
        <v>12.256346000000001</v>
      </c>
      <c r="L131" s="41">
        <v>14.432641</v>
      </c>
      <c r="M131" s="41"/>
      <c r="N131" s="41">
        <v>10.023448999999999</v>
      </c>
      <c r="O131" s="41">
        <v>12.256346000000001</v>
      </c>
      <c r="P131" s="41">
        <v>14.432641</v>
      </c>
      <c r="Q131" s="41"/>
      <c r="R131" s="41">
        <f t="shared" si="3"/>
        <v>0</v>
      </c>
      <c r="S131" s="41">
        <f t="shared" si="4"/>
        <v>0</v>
      </c>
      <c r="T131" s="41">
        <f t="shared" si="5"/>
        <v>0</v>
      </c>
    </row>
    <row r="132" spans="1:20" ht="30" customHeight="1" x14ac:dyDescent="0.25">
      <c r="A132" s="25"/>
      <c r="B132" s="25"/>
      <c r="C132" s="25"/>
      <c r="D132" s="25"/>
      <c r="E132" s="25"/>
      <c r="F132" s="25"/>
      <c r="G132" s="25"/>
      <c r="H132" s="56">
        <v>302</v>
      </c>
      <c r="I132" s="54" t="s">
        <v>105</v>
      </c>
      <c r="J132" s="41">
        <v>9.2238930000000003</v>
      </c>
      <c r="K132" s="41">
        <v>11.337790999999999</v>
      </c>
      <c r="L132" s="41">
        <v>13.393148</v>
      </c>
      <c r="M132" s="41"/>
      <c r="N132" s="41">
        <v>9.2238930000000003</v>
      </c>
      <c r="O132" s="41">
        <v>11.337790999999999</v>
      </c>
      <c r="P132" s="41">
        <v>13.393148</v>
      </c>
      <c r="Q132" s="41"/>
      <c r="R132" s="41">
        <f t="shared" si="3"/>
        <v>0</v>
      </c>
      <c r="S132" s="41">
        <f t="shared" si="4"/>
        <v>0</v>
      </c>
      <c r="T132" s="41">
        <f t="shared" si="5"/>
        <v>0</v>
      </c>
    </row>
    <row r="133" spans="1:20" ht="15" customHeight="1" x14ac:dyDescent="0.25">
      <c r="A133" s="25"/>
      <c r="B133" s="25"/>
      <c r="C133" s="25"/>
      <c r="D133" s="25"/>
      <c r="E133" s="25"/>
      <c r="F133" s="25"/>
      <c r="G133" s="25"/>
      <c r="H133" s="56">
        <v>303</v>
      </c>
      <c r="I133" s="54" t="s">
        <v>106</v>
      </c>
      <c r="J133" s="41">
        <v>9.4815290000000001</v>
      </c>
      <c r="K133" s="41">
        <v>11.634219999999999</v>
      </c>
      <c r="L133" s="41">
        <v>13.721310000000001</v>
      </c>
      <c r="M133" s="41"/>
      <c r="N133" s="41">
        <v>9.4815290000000001</v>
      </c>
      <c r="O133" s="41">
        <v>11.634219999999999</v>
      </c>
      <c r="P133" s="41">
        <v>13.721310000000001</v>
      </c>
      <c r="Q133" s="41"/>
      <c r="R133" s="41">
        <f t="shared" si="3"/>
        <v>0</v>
      </c>
      <c r="S133" s="41">
        <f t="shared" si="4"/>
        <v>0</v>
      </c>
      <c r="T133" s="41">
        <f t="shared" si="5"/>
        <v>0</v>
      </c>
    </row>
    <row r="134" spans="1:20" ht="30" customHeight="1" x14ac:dyDescent="0.25">
      <c r="A134" s="25"/>
      <c r="B134" s="25"/>
      <c r="C134" s="25"/>
      <c r="D134" s="25"/>
      <c r="E134" s="25"/>
      <c r="F134" s="25"/>
      <c r="G134" s="25"/>
      <c r="H134" s="56">
        <v>304</v>
      </c>
      <c r="I134" s="54" t="s">
        <v>107</v>
      </c>
      <c r="J134" s="41">
        <v>8.8964409999999994</v>
      </c>
      <c r="K134" s="41">
        <v>10.906516999999999</v>
      </c>
      <c r="L134" s="41">
        <v>12.805377999999999</v>
      </c>
      <c r="M134" s="41"/>
      <c r="N134" s="41">
        <v>8.8964409999999994</v>
      </c>
      <c r="O134" s="41">
        <v>10.906516999999999</v>
      </c>
      <c r="P134" s="41">
        <v>12.805377999999999</v>
      </c>
      <c r="Q134" s="41"/>
      <c r="R134" s="41">
        <f t="shared" si="3"/>
        <v>0</v>
      </c>
      <c r="S134" s="41">
        <f t="shared" si="4"/>
        <v>0</v>
      </c>
      <c r="T134" s="41">
        <f t="shared" si="5"/>
        <v>0</v>
      </c>
    </row>
    <row r="135" spans="1:20" ht="30" customHeight="1" x14ac:dyDescent="0.25">
      <c r="A135" s="25"/>
      <c r="B135" s="25"/>
      <c r="C135" s="25"/>
      <c r="D135" s="25"/>
      <c r="E135" s="25"/>
      <c r="F135" s="25"/>
      <c r="G135" s="25"/>
      <c r="H135" s="56">
        <v>305</v>
      </c>
      <c r="I135" s="54" t="s">
        <v>108</v>
      </c>
      <c r="J135" s="41">
        <v>10.354766</v>
      </c>
      <c r="K135" s="41">
        <v>12.711596</v>
      </c>
      <c r="L135" s="41">
        <v>15.001045</v>
      </c>
      <c r="M135" s="41"/>
      <c r="N135" s="41">
        <v>10.354766</v>
      </c>
      <c r="O135" s="41">
        <v>12.711596</v>
      </c>
      <c r="P135" s="41">
        <v>15.001045</v>
      </c>
      <c r="Q135" s="41"/>
      <c r="R135" s="41">
        <f t="shared" ref="R135:R198" si="6">+N135-J135</f>
        <v>0</v>
      </c>
      <c r="S135" s="41">
        <f t="shared" ref="S135:S198" si="7">+O135-K135</f>
        <v>0</v>
      </c>
      <c r="T135" s="41">
        <f t="shared" ref="T135:T198" si="8">+P135-L135</f>
        <v>0</v>
      </c>
    </row>
    <row r="136" spans="1:20" ht="30" customHeight="1" x14ac:dyDescent="0.25">
      <c r="A136" s="25"/>
      <c r="B136" s="25"/>
      <c r="C136" s="25"/>
      <c r="D136" s="25"/>
      <c r="E136" s="25"/>
      <c r="F136" s="25"/>
      <c r="G136" s="25"/>
      <c r="H136" s="56">
        <v>306</v>
      </c>
      <c r="I136" s="54" t="s">
        <v>109</v>
      </c>
      <c r="J136" s="41">
        <v>10.415879</v>
      </c>
      <c r="K136" s="41">
        <v>12.821365</v>
      </c>
      <c r="L136" s="41">
        <v>15.135657</v>
      </c>
      <c r="M136" s="41"/>
      <c r="N136" s="41">
        <v>10.415879</v>
      </c>
      <c r="O136" s="41">
        <v>12.821365</v>
      </c>
      <c r="P136" s="41">
        <v>15.135657</v>
      </c>
      <c r="Q136" s="41"/>
      <c r="R136" s="41">
        <f t="shared" si="6"/>
        <v>0</v>
      </c>
      <c r="S136" s="41">
        <f t="shared" si="7"/>
        <v>0</v>
      </c>
      <c r="T136" s="41">
        <f t="shared" si="8"/>
        <v>0</v>
      </c>
    </row>
    <row r="137" spans="1:20" ht="30" customHeight="1" x14ac:dyDescent="0.25">
      <c r="A137" s="25"/>
      <c r="B137" s="25"/>
      <c r="C137" s="25"/>
      <c r="D137" s="25"/>
      <c r="E137" s="25"/>
      <c r="F137" s="25"/>
      <c r="G137" s="25"/>
      <c r="H137" s="56">
        <v>307</v>
      </c>
      <c r="I137" s="54" t="s">
        <v>110</v>
      </c>
      <c r="J137" s="41">
        <v>9.0170720000000006</v>
      </c>
      <c r="K137" s="41">
        <v>11.047499</v>
      </c>
      <c r="L137" s="41">
        <v>13.077175</v>
      </c>
      <c r="M137" s="41"/>
      <c r="N137" s="41">
        <v>9.0170720000000006</v>
      </c>
      <c r="O137" s="41">
        <v>11.047499</v>
      </c>
      <c r="P137" s="41">
        <v>13.077175</v>
      </c>
      <c r="Q137" s="41"/>
      <c r="R137" s="41">
        <f t="shared" si="6"/>
        <v>0</v>
      </c>
      <c r="S137" s="41">
        <f t="shared" si="7"/>
        <v>0</v>
      </c>
      <c r="T137" s="41">
        <f t="shared" si="8"/>
        <v>0</v>
      </c>
    </row>
    <row r="138" spans="1:20" ht="30" customHeight="1" x14ac:dyDescent="0.25">
      <c r="A138" s="25"/>
      <c r="B138" s="25"/>
      <c r="C138" s="25"/>
      <c r="D138" s="25"/>
      <c r="E138" s="25"/>
      <c r="F138" s="25"/>
      <c r="G138" s="25"/>
      <c r="H138" s="56">
        <v>308</v>
      </c>
      <c r="I138" s="54" t="s">
        <v>111</v>
      </c>
      <c r="J138" s="41">
        <v>9.4824300000000008</v>
      </c>
      <c r="K138" s="41">
        <v>11.671042999999999</v>
      </c>
      <c r="L138" s="41">
        <v>13.771960999999999</v>
      </c>
      <c r="M138" s="41"/>
      <c r="N138" s="41">
        <v>9.4824300000000008</v>
      </c>
      <c r="O138" s="41">
        <v>11.671042999999999</v>
      </c>
      <c r="P138" s="41">
        <v>13.771960999999999</v>
      </c>
      <c r="Q138" s="41"/>
      <c r="R138" s="41">
        <f t="shared" si="6"/>
        <v>0</v>
      </c>
      <c r="S138" s="41">
        <f t="shared" si="7"/>
        <v>0</v>
      </c>
      <c r="T138" s="41">
        <f t="shared" si="8"/>
        <v>0</v>
      </c>
    </row>
    <row r="139" spans="1:20" ht="30" customHeight="1" x14ac:dyDescent="0.25">
      <c r="A139" s="25"/>
      <c r="B139" s="25"/>
      <c r="C139" s="25"/>
      <c r="D139" s="25"/>
      <c r="E139" s="25"/>
      <c r="F139" s="25"/>
      <c r="G139" s="25"/>
      <c r="H139" s="56">
        <v>309</v>
      </c>
      <c r="I139" s="54" t="s">
        <v>112</v>
      </c>
      <c r="J139" s="41">
        <v>9.2963439999999995</v>
      </c>
      <c r="K139" s="41">
        <v>11.397242</v>
      </c>
      <c r="L139" s="41">
        <v>13.413097</v>
      </c>
      <c r="M139" s="41"/>
      <c r="N139" s="41">
        <v>9.2963439999999995</v>
      </c>
      <c r="O139" s="41">
        <v>11.397242</v>
      </c>
      <c r="P139" s="41">
        <v>13.413097</v>
      </c>
      <c r="Q139" s="41"/>
      <c r="R139" s="41">
        <f t="shared" si="6"/>
        <v>0</v>
      </c>
      <c r="S139" s="41">
        <f t="shared" si="7"/>
        <v>0</v>
      </c>
      <c r="T139" s="41">
        <f t="shared" si="8"/>
        <v>0</v>
      </c>
    </row>
    <row r="140" spans="1:20" ht="30" customHeight="1" x14ac:dyDescent="0.25">
      <c r="A140" s="25"/>
      <c r="B140" s="25"/>
      <c r="C140" s="25"/>
      <c r="D140" s="25"/>
      <c r="E140" s="25"/>
      <c r="F140" s="25"/>
      <c r="G140" s="25"/>
      <c r="H140" s="56">
        <v>310</v>
      </c>
      <c r="I140" s="54" t="s">
        <v>113</v>
      </c>
      <c r="J140" s="41">
        <v>9.1543220000000005</v>
      </c>
      <c r="K140" s="41">
        <v>11.211240999999999</v>
      </c>
      <c r="L140" s="41">
        <v>13.230912999999999</v>
      </c>
      <c r="M140" s="41"/>
      <c r="N140" s="41">
        <v>9.1543220000000005</v>
      </c>
      <c r="O140" s="41">
        <v>11.211240999999999</v>
      </c>
      <c r="P140" s="41">
        <v>13.230912999999999</v>
      </c>
      <c r="Q140" s="41"/>
      <c r="R140" s="41">
        <f t="shared" si="6"/>
        <v>0</v>
      </c>
      <c r="S140" s="41">
        <f t="shared" si="7"/>
        <v>0</v>
      </c>
      <c r="T140" s="41">
        <f t="shared" si="8"/>
        <v>0</v>
      </c>
    </row>
    <row r="141" spans="1:20" ht="15" customHeight="1" x14ac:dyDescent="0.25">
      <c r="A141" s="25"/>
      <c r="B141" s="25"/>
      <c r="C141" s="25"/>
      <c r="D141" s="25"/>
      <c r="E141" s="25"/>
      <c r="F141" s="25"/>
      <c r="G141" s="25"/>
      <c r="H141" s="56">
        <v>400</v>
      </c>
      <c r="I141" s="54" t="s">
        <v>114</v>
      </c>
      <c r="J141" s="41">
        <v>3.22174</v>
      </c>
      <c r="K141" s="41">
        <v>3.926104</v>
      </c>
      <c r="L141" s="41">
        <v>4.5639979999999998</v>
      </c>
      <c r="M141" s="41"/>
      <c r="N141" s="41">
        <v>3.22174</v>
      </c>
      <c r="O141" s="41">
        <v>3.926104</v>
      </c>
      <c r="P141" s="41">
        <v>4.5639979999999998</v>
      </c>
      <c r="Q141" s="41"/>
      <c r="R141" s="41">
        <f t="shared" si="6"/>
        <v>0</v>
      </c>
      <c r="S141" s="41">
        <f t="shared" si="7"/>
        <v>0</v>
      </c>
      <c r="T141" s="41">
        <f t="shared" si="8"/>
        <v>0</v>
      </c>
    </row>
    <row r="142" spans="1:20" ht="15" customHeight="1" x14ac:dyDescent="0.25">
      <c r="A142" s="25"/>
      <c r="B142" s="25"/>
      <c r="C142" s="25"/>
      <c r="D142" s="25"/>
      <c r="E142" s="25"/>
      <c r="F142" s="25"/>
      <c r="G142" s="25"/>
      <c r="H142" s="56">
        <v>410</v>
      </c>
      <c r="I142" s="54" t="s">
        <v>115</v>
      </c>
      <c r="J142" s="41">
        <v>6.6575759999999997</v>
      </c>
      <c r="K142" s="41">
        <v>8.1211260000000003</v>
      </c>
      <c r="L142" s="41">
        <v>19.682559999999999</v>
      </c>
      <c r="M142" s="41"/>
      <c r="N142" s="41">
        <v>6.6575759999999997</v>
      </c>
      <c r="O142" s="41">
        <v>8.1211260000000003</v>
      </c>
      <c r="P142" s="41">
        <v>19.682559999999999</v>
      </c>
      <c r="Q142" s="41"/>
      <c r="R142" s="41">
        <f t="shared" si="6"/>
        <v>0</v>
      </c>
      <c r="S142" s="41">
        <f t="shared" si="7"/>
        <v>0</v>
      </c>
      <c r="T142" s="41">
        <f t="shared" si="8"/>
        <v>0</v>
      </c>
    </row>
    <row r="143" spans="1:20" ht="25.5" x14ac:dyDescent="0.25">
      <c r="A143" s="25"/>
      <c r="B143" s="25"/>
      <c r="C143" s="25"/>
      <c r="D143" s="25"/>
      <c r="E143" s="25"/>
      <c r="F143" s="25"/>
      <c r="G143" s="25"/>
      <c r="H143" s="56">
        <v>411</v>
      </c>
      <c r="I143" s="54" t="s">
        <v>116</v>
      </c>
      <c r="J143" s="41">
        <v>4.9205759999999996</v>
      </c>
      <c r="K143" s="41">
        <v>6.0613729999999997</v>
      </c>
      <c r="L143" s="41">
        <v>7.1030340000000001</v>
      </c>
      <c r="M143" s="41"/>
      <c r="N143" s="41">
        <v>4.9205759999999996</v>
      </c>
      <c r="O143" s="41">
        <v>6.0613729999999997</v>
      </c>
      <c r="P143" s="41">
        <v>7.1030340000000001</v>
      </c>
      <c r="Q143" s="41"/>
      <c r="R143" s="41">
        <f t="shared" si="6"/>
        <v>0</v>
      </c>
      <c r="S143" s="41">
        <f t="shared" si="7"/>
        <v>0</v>
      </c>
      <c r="T143" s="41">
        <f t="shared" si="8"/>
        <v>0</v>
      </c>
    </row>
    <row r="144" spans="1:20" ht="30" customHeight="1" x14ac:dyDescent="0.25">
      <c r="A144" s="25"/>
      <c r="B144" s="25"/>
      <c r="C144" s="25"/>
      <c r="D144" s="25"/>
      <c r="E144" s="25"/>
      <c r="F144" s="25"/>
      <c r="G144" s="25"/>
      <c r="H144" s="56">
        <v>412</v>
      </c>
      <c r="I144" s="54" t="s">
        <v>117</v>
      </c>
      <c r="J144" s="41">
        <v>7.6807730000000003</v>
      </c>
      <c r="K144" s="41">
        <v>9.3958940000000002</v>
      </c>
      <c r="L144" s="41">
        <v>11.033538</v>
      </c>
      <c r="M144" s="41"/>
      <c r="N144" s="41">
        <v>7.6807730000000003</v>
      </c>
      <c r="O144" s="41">
        <v>9.3958940000000002</v>
      </c>
      <c r="P144" s="41">
        <v>11.033538</v>
      </c>
      <c r="Q144" s="41"/>
      <c r="R144" s="41">
        <f t="shared" si="6"/>
        <v>0</v>
      </c>
      <c r="S144" s="41">
        <f t="shared" si="7"/>
        <v>0</v>
      </c>
      <c r="T144" s="41">
        <f t="shared" si="8"/>
        <v>0</v>
      </c>
    </row>
    <row r="145" spans="1:20" ht="15" customHeight="1" x14ac:dyDescent="0.25">
      <c r="A145" s="25"/>
      <c r="B145" s="25"/>
      <c r="C145" s="25"/>
      <c r="D145" s="39" t="s">
        <v>118</v>
      </c>
      <c r="E145" s="39"/>
      <c r="F145" s="39"/>
      <c r="G145" s="39"/>
      <c r="H145" s="39"/>
      <c r="I145" s="39"/>
      <c r="J145" s="40">
        <v>322474.701505</v>
      </c>
      <c r="K145" s="40">
        <v>407990.62078200001</v>
      </c>
      <c r="L145" s="40">
        <v>502943.565053</v>
      </c>
      <c r="M145" s="40"/>
      <c r="N145" s="40">
        <v>335989.89363107039</v>
      </c>
      <c r="O145" s="40">
        <v>427363.6023780203</v>
      </c>
      <c r="P145" s="40">
        <v>528501.96093986952</v>
      </c>
      <c r="Q145" s="40"/>
      <c r="R145" s="40">
        <f t="shared" si="6"/>
        <v>13515.192126070382</v>
      </c>
      <c r="S145" s="40">
        <f t="shared" si="7"/>
        <v>19372.981596020283</v>
      </c>
      <c r="T145" s="40">
        <f t="shared" si="8"/>
        <v>25558.395886869519</v>
      </c>
    </row>
    <row r="146" spans="1:20" ht="15" customHeight="1" x14ac:dyDescent="0.25">
      <c r="A146" s="25"/>
      <c r="B146" s="25"/>
      <c r="C146" s="25"/>
      <c r="D146" s="25"/>
      <c r="E146" s="55">
        <v>2</v>
      </c>
      <c r="F146" s="51" t="s">
        <v>119</v>
      </c>
      <c r="G146" s="51"/>
      <c r="H146" s="51"/>
      <c r="I146" s="51"/>
      <c r="J146" s="52">
        <v>936.799891</v>
      </c>
      <c r="K146" s="52">
        <v>1143.2409500000001</v>
      </c>
      <c r="L146" s="52">
        <v>1300.876266</v>
      </c>
      <c r="M146" s="52"/>
      <c r="N146" s="52">
        <v>1069.2827868299998</v>
      </c>
      <c r="O146" s="52">
        <v>1421.7549559799997</v>
      </c>
      <c r="P146" s="52">
        <v>1647.6748886899998</v>
      </c>
      <c r="Q146" s="52"/>
      <c r="R146" s="52">
        <f t="shared" si="6"/>
        <v>132.48289582999985</v>
      </c>
      <c r="S146" s="52">
        <f t="shared" si="7"/>
        <v>278.51400597999964</v>
      </c>
      <c r="T146" s="52">
        <f t="shared" si="8"/>
        <v>346.79862268999977</v>
      </c>
    </row>
    <row r="147" spans="1:20" ht="15" customHeight="1" x14ac:dyDescent="0.25">
      <c r="A147" s="25"/>
      <c r="B147" s="25"/>
      <c r="C147" s="25"/>
      <c r="D147" s="25"/>
      <c r="E147" s="25"/>
      <c r="F147" s="25"/>
      <c r="G147" s="25" t="s">
        <v>2</v>
      </c>
      <c r="H147" s="25"/>
      <c r="I147" s="25"/>
      <c r="J147" s="41">
        <v>936.799891</v>
      </c>
      <c r="K147" s="41">
        <v>1143.2409500000001</v>
      </c>
      <c r="L147" s="41">
        <v>1300.876266</v>
      </c>
      <c r="M147" s="41"/>
      <c r="N147" s="41">
        <v>1069.2827868299998</v>
      </c>
      <c r="O147" s="41">
        <v>1421.7549559799997</v>
      </c>
      <c r="P147" s="41">
        <v>1647.6748886899998</v>
      </c>
      <c r="Q147" s="41"/>
      <c r="R147" s="41">
        <f t="shared" si="6"/>
        <v>132.48289582999985</v>
      </c>
      <c r="S147" s="41">
        <f t="shared" si="7"/>
        <v>278.51400597999964</v>
      </c>
      <c r="T147" s="41">
        <f t="shared" si="8"/>
        <v>346.79862268999977</v>
      </c>
    </row>
    <row r="148" spans="1:20" ht="15" customHeight="1" x14ac:dyDescent="0.25">
      <c r="A148" s="25"/>
      <c r="B148" s="25"/>
      <c r="C148" s="25"/>
      <c r="D148" s="25"/>
      <c r="E148" s="25"/>
      <c r="F148" s="25"/>
      <c r="G148" s="25"/>
      <c r="H148" s="56">
        <v>112</v>
      </c>
      <c r="I148" s="54" t="s">
        <v>120</v>
      </c>
      <c r="J148" s="41">
        <v>66.757604000000001</v>
      </c>
      <c r="K148" s="41">
        <v>85.446577000000005</v>
      </c>
      <c r="L148" s="41">
        <v>95.948887999999997</v>
      </c>
      <c r="M148" s="41"/>
      <c r="N148" s="41">
        <v>56.430557129999997</v>
      </c>
      <c r="O148" s="41">
        <v>70.66566192999997</v>
      </c>
      <c r="P148" s="41">
        <v>82.536660380000029</v>
      </c>
      <c r="Q148" s="41"/>
      <c r="R148" s="41">
        <f t="shared" si="6"/>
        <v>-10.327046870000004</v>
      </c>
      <c r="S148" s="41">
        <f t="shared" si="7"/>
        <v>-14.780915070000034</v>
      </c>
      <c r="T148" s="41">
        <f t="shared" si="8"/>
        <v>-13.412227619999967</v>
      </c>
    </row>
    <row r="149" spans="1:20" ht="15" customHeight="1" x14ac:dyDescent="0.25">
      <c r="A149" s="25"/>
      <c r="B149" s="25"/>
      <c r="C149" s="25"/>
      <c r="D149" s="25"/>
      <c r="E149" s="25"/>
      <c r="F149" s="25"/>
      <c r="G149" s="25"/>
      <c r="H149" s="56">
        <v>113</v>
      </c>
      <c r="I149" s="54" t="s">
        <v>65</v>
      </c>
      <c r="J149" s="41">
        <v>215.27503899999999</v>
      </c>
      <c r="K149" s="41">
        <v>252.53168099999999</v>
      </c>
      <c r="L149" s="41">
        <v>292.24939000000001</v>
      </c>
      <c r="M149" s="41"/>
      <c r="N149" s="41">
        <v>214.36848326000003</v>
      </c>
      <c r="O149" s="41">
        <v>274.1879927</v>
      </c>
      <c r="P149" s="41">
        <v>331.32851736999987</v>
      </c>
      <c r="Q149" s="41"/>
      <c r="R149" s="41">
        <f t="shared" si="6"/>
        <v>-0.90655573999995909</v>
      </c>
      <c r="S149" s="41">
        <f t="shared" si="7"/>
        <v>21.656311700000003</v>
      </c>
      <c r="T149" s="41">
        <f t="shared" si="8"/>
        <v>39.079127369999867</v>
      </c>
    </row>
    <row r="150" spans="1:20" ht="15" customHeight="1" x14ac:dyDescent="0.25">
      <c r="A150" s="25"/>
      <c r="B150" s="25"/>
      <c r="C150" s="25"/>
      <c r="D150" s="25"/>
      <c r="E150" s="25"/>
      <c r="F150" s="25"/>
      <c r="G150" s="25"/>
      <c r="H150" s="56">
        <v>114</v>
      </c>
      <c r="I150" s="54" t="s">
        <v>121</v>
      </c>
      <c r="J150" s="41">
        <v>21.710197999999998</v>
      </c>
      <c r="K150" s="41">
        <v>27.690753000000001</v>
      </c>
      <c r="L150" s="41">
        <v>33.317959000000002</v>
      </c>
      <c r="M150" s="41"/>
      <c r="N150" s="41">
        <v>24.002711699999999</v>
      </c>
      <c r="O150" s="41">
        <v>29.934631459999999</v>
      </c>
      <c r="P150" s="41">
        <v>39.437314869999994</v>
      </c>
      <c r="Q150" s="41"/>
      <c r="R150" s="41">
        <f t="shared" si="6"/>
        <v>2.2925137000000007</v>
      </c>
      <c r="S150" s="41">
        <f t="shared" si="7"/>
        <v>2.2438784599999977</v>
      </c>
      <c r="T150" s="41">
        <f t="shared" si="8"/>
        <v>6.1193558699999926</v>
      </c>
    </row>
    <row r="151" spans="1:20" ht="15" customHeight="1" x14ac:dyDescent="0.25">
      <c r="A151" s="25"/>
      <c r="B151" s="25"/>
      <c r="C151" s="25"/>
      <c r="D151" s="25"/>
      <c r="E151" s="25"/>
      <c r="F151" s="25"/>
      <c r="G151" s="25"/>
      <c r="H151" s="56">
        <v>115</v>
      </c>
      <c r="I151" s="54" t="s">
        <v>122</v>
      </c>
      <c r="J151" s="41">
        <v>34.70805</v>
      </c>
      <c r="K151" s="41">
        <v>44.312708999999998</v>
      </c>
      <c r="L151" s="41">
        <v>52.493519999999997</v>
      </c>
      <c r="M151" s="41"/>
      <c r="N151" s="41">
        <v>46.575004640000003</v>
      </c>
      <c r="O151" s="41">
        <v>56.900002260000008</v>
      </c>
      <c r="P151" s="41">
        <v>70.288938799999997</v>
      </c>
      <c r="Q151" s="41"/>
      <c r="R151" s="41">
        <f t="shared" si="6"/>
        <v>11.866954640000003</v>
      </c>
      <c r="S151" s="41">
        <f t="shared" si="7"/>
        <v>12.58729326000001</v>
      </c>
      <c r="T151" s="41">
        <f t="shared" si="8"/>
        <v>17.7954188</v>
      </c>
    </row>
    <row r="152" spans="1:20" ht="15" customHeight="1" x14ac:dyDescent="0.25">
      <c r="A152" s="25"/>
      <c r="B152" s="25"/>
      <c r="C152" s="25"/>
      <c r="D152" s="25"/>
      <c r="E152" s="25"/>
      <c r="F152" s="25"/>
      <c r="G152" s="25"/>
      <c r="H152" s="56">
        <v>127</v>
      </c>
      <c r="I152" s="54" t="s">
        <v>123</v>
      </c>
      <c r="J152" s="41">
        <v>14.031186999999999</v>
      </c>
      <c r="K152" s="41">
        <v>17.720267</v>
      </c>
      <c r="L152" s="41">
        <v>20.874178000000001</v>
      </c>
      <c r="M152" s="41"/>
      <c r="N152" s="41">
        <v>13.62409182</v>
      </c>
      <c r="O152" s="41">
        <v>17.420946100000002</v>
      </c>
      <c r="P152" s="41">
        <v>20.500452630000002</v>
      </c>
      <c r="Q152" s="41"/>
      <c r="R152" s="41">
        <f t="shared" si="6"/>
        <v>-0.40709517999999889</v>
      </c>
      <c r="S152" s="41">
        <f t="shared" si="7"/>
        <v>-0.29932089999999789</v>
      </c>
      <c r="T152" s="41">
        <f t="shared" si="8"/>
        <v>-0.37372536999999895</v>
      </c>
    </row>
    <row r="153" spans="1:20" ht="15" customHeight="1" x14ac:dyDescent="0.25">
      <c r="A153" s="25"/>
      <c r="B153" s="25"/>
      <c r="C153" s="25"/>
      <c r="D153" s="25"/>
      <c r="E153" s="25"/>
      <c r="F153" s="25"/>
      <c r="G153" s="25"/>
      <c r="H153" s="56">
        <v>128</v>
      </c>
      <c r="I153" s="54" t="s">
        <v>124</v>
      </c>
      <c r="J153" s="41">
        <v>17.856964000000001</v>
      </c>
      <c r="K153" s="41">
        <v>22.465422</v>
      </c>
      <c r="L153" s="41">
        <v>26.618417000000001</v>
      </c>
      <c r="M153" s="41"/>
      <c r="N153" s="41">
        <v>20.329715049999994</v>
      </c>
      <c r="O153" s="41">
        <v>25.150389409999988</v>
      </c>
      <c r="P153" s="41">
        <v>29.363545729999991</v>
      </c>
      <c r="Q153" s="41"/>
      <c r="R153" s="41">
        <f t="shared" si="6"/>
        <v>2.4727510499999923</v>
      </c>
      <c r="S153" s="41">
        <f t="shared" si="7"/>
        <v>2.6849674099999881</v>
      </c>
      <c r="T153" s="41">
        <f t="shared" si="8"/>
        <v>2.7451287299999905</v>
      </c>
    </row>
    <row r="154" spans="1:20" ht="15" customHeight="1" x14ac:dyDescent="0.25">
      <c r="A154" s="25"/>
      <c r="B154" s="25"/>
      <c r="C154" s="25"/>
      <c r="D154" s="25"/>
      <c r="E154" s="25"/>
      <c r="F154" s="25"/>
      <c r="G154" s="25"/>
      <c r="H154" s="56">
        <v>129</v>
      </c>
      <c r="I154" s="54" t="s">
        <v>125</v>
      </c>
      <c r="J154" s="41">
        <v>13.390053</v>
      </c>
      <c r="K154" s="41">
        <v>16.916395000000001</v>
      </c>
      <c r="L154" s="41">
        <v>19.690253999999999</v>
      </c>
      <c r="M154" s="41"/>
      <c r="N154" s="41">
        <v>22.169987089999992</v>
      </c>
      <c r="O154" s="41">
        <v>26.923706229999993</v>
      </c>
      <c r="P154" s="41">
        <v>31.581357019999984</v>
      </c>
      <c r="Q154" s="41"/>
      <c r="R154" s="41">
        <f t="shared" si="6"/>
        <v>8.7799340899999923</v>
      </c>
      <c r="S154" s="41">
        <f t="shared" si="7"/>
        <v>10.007311229999992</v>
      </c>
      <c r="T154" s="41">
        <f t="shared" si="8"/>
        <v>11.891103019999985</v>
      </c>
    </row>
    <row r="155" spans="1:20" ht="15" customHeight="1" x14ac:dyDescent="0.25">
      <c r="A155" s="25"/>
      <c r="B155" s="25"/>
      <c r="C155" s="25"/>
      <c r="D155" s="25"/>
      <c r="E155" s="25"/>
      <c r="F155" s="25"/>
      <c r="G155" s="25"/>
      <c r="H155" s="56">
        <v>130</v>
      </c>
      <c r="I155" s="54" t="s">
        <v>126</v>
      </c>
      <c r="J155" s="41">
        <v>19.654658999999999</v>
      </c>
      <c r="K155" s="41">
        <v>26.062177999999999</v>
      </c>
      <c r="L155" s="41">
        <v>31.959641000000001</v>
      </c>
      <c r="M155" s="41"/>
      <c r="N155" s="41">
        <v>15.58966277</v>
      </c>
      <c r="O155" s="41">
        <v>19.095263500000005</v>
      </c>
      <c r="P155" s="41">
        <v>25.510816000000005</v>
      </c>
      <c r="Q155" s="41"/>
      <c r="R155" s="41">
        <f t="shared" si="6"/>
        <v>-4.0649962299999984</v>
      </c>
      <c r="S155" s="41">
        <f t="shared" si="7"/>
        <v>-6.9669144999999943</v>
      </c>
      <c r="T155" s="41">
        <f t="shared" si="8"/>
        <v>-6.4488249999999958</v>
      </c>
    </row>
    <row r="156" spans="1:20" ht="15" customHeight="1" x14ac:dyDescent="0.25">
      <c r="A156" s="25"/>
      <c r="B156" s="25"/>
      <c r="C156" s="25"/>
      <c r="D156" s="25"/>
      <c r="E156" s="25"/>
      <c r="F156" s="25"/>
      <c r="G156" s="25"/>
      <c r="H156" s="56">
        <v>131</v>
      </c>
      <c r="I156" s="54" t="s">
        <v>127</v>
      </c>
      <c r="J156" s="41">
        <v>1.4964930000000001</v>
      </c>
      <c r="K156" s="41">
        <v>1.757339</v>
      </c>
      <c r="L156" s="41">
        <v>1.8441190000000001</v>
      </c>
      <c r="M156" s="41"/>
      <c r="N156" s="41">
        <v>1.9719501700000004</v>
      </c>
      <c r="O156" s="41">
        <v>1.9719501700000004</v>
      </c>
      <c r="P156" s="41">
        <v>1.9719501700000004</v>
      </c>
      <c r="Q156" s="41"/>
      <c r="R156" s="41">
        <f t="shared" si="6"/>
        <v>0.47545717000000032</v>
      </c>
      <c r="S156" s="41">
        <f t="shared" si="7"/>
        <v>0.21461117000000041</v>
      </c>
      <c r="T156" s="41">
        <f t="shared" si="8"/>
        <v>0.12783117000000033</v>
      </c>
    </row>
    <row r="157" spans="1:20" ht="15" customHeight="1" x14ac:dyDescent="0.25">
      <c r="A157" s="25"/>
      <c r="B157" s="25"/>
      <c r="C157" s="25"/>
      <c r="D157" s="25"/>
      <c r="E157" s="25"/>
      <c r="F157" s="25"/>
      <c r="G157" s="25"/>
      <c r="H157" s="56">
        <v>132</v>
      </c>
      <c r="I157" s="54" t="s">
        <v>46</v>
      </c>
      <c r="J157" s="41">
        <v>4.5987960000000001</v>
      </c>
      <c r="K157" s="41">
        <v>5.780157</v>
      </c>
      <c r="L157" s="41">
        <v>6.7436879999999997</v>
      </c>
      <c r="M157" s="41"/>
      <c r="N157" s="41">
        <v>5.6577090100000014</v>
      </c>
      <c r="O157" s="41">
        <v>7.2280806400000017</v>
      </c>
      <c r="P157" s="41">
        <v>8.4619570600000014</v>
      </c>
      <c r="Q157" s="41"/>
      <c r="R157" s="41">
        <f t="shared" si="6"/>
        <v>1.0589130100000013</v>
      </c>
      <c r="S157" s="41">
        <f t="shared" si="7"/>
        <v>1.4479236400000017</v>
      </c>
      <c r="T157" s="41">
        <f t="shared" si="8"/>
        <v>1.7182690600000017</v>
      </c>
    </row>
    <row r="158" spans="1:20" ht="15" customHeight="1" x14ac:dyDescent="0.25">
      <c r="A158" s="25"/>
      <c r="B158" s="25"/>
      <c r="C158" s="25"/>
      <c r="D158" s="25"/>
      <c r="E158" s="25"/>
      <c r="F158" s="25"/>
      <c r="G158" s="25"/>
      <c r="H158" s="56">
        <v>133</v>
      </c>
      <c r="I158" s="54" t="s">
        <v>128</v>
      </c>
      <c r="J158" s="41">
        <v>8.0607609999999994</v>
      </c>
      <c r="K158" s="41">
        <v>10.14034</v>
      </c>
      <c r="L158" s="41">
        <v>11.883386</v>
      </c>
      <c r="M158" s="41"/>
      <c r="N158" s="41">
        <v>8.4620511599999997</v>
      </c>
      <c r="O158" s="41">
        <v>10.595855960000002</v>
      </c>
      <c r="P158" s="41">
        <v>12.29931324</v>
      </c>
      <c r="Q158" s="41"/>
      <c r="R158" s="41">
        <f t="shared" si="6"/>
        <v>0.40129016000000028</v>
      </c>
      <c r="S158" s="41">
        <f t="shared" si="7"/>
        <v>0.45551596000000139</v>
      </c>
      <c r="T158" s="41">
        <f t="shared" si="8"/>
        <v>0.41592724000000025</v>
      </c>
    </row>
    <row r="159" spans="1:20" ht="15" customHeight="1" x14ac:dyDescent="0.25">
      <c r="A159" s="25"/>
      <c r="B159" s="25"/>
      <c r="C159" s="25"/>
      <c r="D159" s="25"/>
      <c r="E159" s="25"/>
      <c r="F159" s="25"/>
      <c r="G159" s="25"/>
      <c r="H159" s="56">
        <v>134</v>
      </c>
      <c r="I159" s="54" t="s">
        <v>129</v>
      </c>
      <c r="J159" s="41">
        <v>1.924804</v>
      </c>
      <c r="K159" s="41">
        <v>2.4775700000000001</v>
      </c>
      <c r="L159" s="41">
        <v>2.7590520000000001</v>
      </c>
      <c r="M159" s="41"/>
      <c r="N159" s="41">
        <v>2.82512133</v>
      </c>
      <c r="O159" s="41">
        <v>4.7793066599999996</v>
      </c>
      <c r="P159" s="41">
        <v>5.1527740100000008</v>
      </c>
      <c r="Q159" s="41"/>
      <c r="R159" s="41">
        <f t="shared" si="6"/>
        <v>0.90031733000000003</v>
      </c>
      <c r="S159" s="41">
        <f t="shared" si="7"/>
        <v>2.3017366599999995</v>
      </c>
      <c r="T159" s="41">
        <f t="shared" si="8"/>
        <v>2.3937220100000007</v>
      </c>
    </row>
    <row r="160" spans="1:20" ht="15" customHeight="1" x14ac:dyDescent="0.25">
      <c r="A160" s="25"/>
      <c r="B160" s="25"/>
      <c r="C160" s="25"/>
      <c r="D160" s="25"/>
      <c r="E160" s="25"/>
      <c r="F160" s="25"/>
      <c r="G160" s="25"/>
      <c r="H160" s="56">
        <v>135</v>
      </c>
      <c r="I160" s="54" t="s">
        <v>130</v>
      </c>
      <c r="J160" s="41">
        <v>6.9694520000000004</v>
      </c>
      <c r="K160" s="41">
        <v>9.1859070000000003</v>
      </c>
      <c r="L160" s="41">
        <v>11.181542</v>
      </c>
      <c r="M160" s="41"/>
      <c r="N160" s="41">
        <v>8.4966168799999995</v>
      </c>
      <c r="O160" s="41">
        <v>10.117864339999999</v>
      </c>
      <c r="P160" s="41">
        <v>11.446771230000001</v>
      </c>
      <c r="Q160" s="41"/>
      <c r="R160" s="41">
        <f t="shared" si="6"/>
        <v>1.5271648799999991</v>
      </c>
      <c r="S160" s="41">
        <f t="shared" si="7"/>
        <v>0.93195733999999852</v>
      </c>
      <c r="T160" s="41">
        <f t="shared" si="8"/>
        <v>0.26522923000000098</v>
      </c>
    </row>
    <row r="161" spans="1:20" ht="15" customHeight="1" x14ac:dyDescent="0.25">
      <c r="A161" s="25"/>
      <c r="B161" s="25"/>
      <c r="C161" s="25"/>
      <c r="D161" s="25"/>
      <c r="E161" s="25"/>
      <c r="F161" s="25"/>
      <c r="G161" s="25"/>
      <c r="H161" s="56">
        <v>136</v>
      </c>
      <c r="I161" s="54" t="s">
        <v>131</v>
      </c>
      <c r="J161" s="41">
        <v>2.3072360000000001</v>
      </c>
      <c r="K161" s="41">
        <v>3.0963280000000002</v>
      </c>
      <c r="L161" s="41">
        <v>3.612368</v>
      </c>
      <c r="M161" s="41"/>
      <c r="N161" s="41">
        <v>2.1948606000000006</v>
      </c>
      <c r="O161" s="41">
        <v>2.7566080300000002</v>
      </c>
      <c r="P161" s="41">
        <v>3.2002205700000004</v>
      </c>
      <c r="Q161" s="41"/>
      <c r="R161" s="41">
        <f t="shared" si="6"/>
        <v>-0.11237539999999946</v>
      </c>
      <c r="S161" s="41">
        <f t="shared" si="7"/>
        <v>-0.33971996999999998</v>
      </c>
      <c r="T161" s="41">
        <f t="shared" si="8"/>
        <v>-0.41214742999999965</v>
      </c>
    </row>
    <row r="162" spans="1:20" ht="15" customHeight="1" x14ac:dyDescent="0.25">
      <c r="A162" s="25"/>
      <c r="B162" s="25"/>
      <c r="C162" s="25"/>
      <c r="D162" s="25"/>
      <c r="E162" s="25"/>
      <c r="F162" s="25"/>
      <c r="G162" s="25"/>
      <c r="H162" s="56">
        <v>137</v>
      </c>
      <c r="I162" s="54" t="s">
        <v>132</v>
      </c>
      <c r="J162" s="41">
        <v>2.6130089999999999</v>
      </c>
      <c r="K162" s="41">
        <v>3.3350659999999999</v>
      </c>
      <c r="L162" s="41">
        <v>3.7889699999999999</v>
      </c>
      <c r="M162" s="41"/>
      <c r="N162" s="41">
        <v>1.8997960199999999</v>
      </c>
      <c r="O162" s="41">
        <v>2.3941174300000001</v>
      </c>
      <c r="P162" s="41">
        <v>2.7795897000000007</v>
      </c>
      <c r="Q162" s="41"/>
      <c r="R162" s="41">
        <f t="shared" si="6"/>
        <v>-0.71321298</v>
      </c>
      <c r="S162" s="41">
        <f t="shared" si="7"/>
        <v>-0.94094856999999976</v>
      </c>
      <c r="T162" s="41">
        <f t="shared" si="8"/>
        <v>-1.0093802999999992</v>
      </c>
    </row>
    <row r="163" spans="1:20" ht="15" customHeight="1" x14ac:dyDescent="0.25">
      <c r="A163" s="25"/>
      <c r="B163" s="25"/>
      <c r="C163" s="25"/>
      <c r="D163" s="25"/>
      <c r="E163" s="25"/>
      <c r="F163" s="25"/>
      <c r="G163" s="25"/>
      <c r="H163" s="56">
        <v>210</v>
      </c>
      <c r="I163" s="54" t="s">
        <v>133</v>
      </c>
      <c r="J163" s="41">
        <v>221.91048499999999</v>
      </c>
      <c r="K163" s="41">
        <v>275.53987000000001</v>
      </c>
      <c r="L163" s="41">
        <v>329.137494</v>
      </c>
      <c r="M163" s="41"/>
      <c r="N163" s="41">
        <v>286.34104658999996</v>
      </c>
      <c r="O163" s="41">
        <v>451.26438068999983</v>
      </c>
      <c r="P163" s="41">
        <v>491.83460584999995</v>
      </c>
      <c r="Q163" s="41"/>
      <c r="R163" s="41">
        <f t="shared" si="6"/>
        <v>64.430561589999968</v>
      </c>
      <c r="S163" s="41">
        <f t="shared" si="7"/>
        <v>175.72451068999982</v>
      </c>
      <c r="T163" s="41">
        <f t="shared" si="8"/>
        <v>162.69711184999994</v>
      </c>
    </row>
    <row r="164" spans="1:20" ht="30" customHeight="1" x14ac:dyDescent="0.25">
      <c r="A164" s="25"/>
      <c r="B164" s="25"/>
      <c r="C164" s="25"/>
      <c r="D164" s="25"/>
      <c r="E164" s="25"/>
      <c r="F164" s="25"/>
      <c r="G164" s="25"/>
      <c r="H164" s="56">
        <v>211</v>
      </c>
      <c r="I164" s="54" t="s">
        <v>134</v>
      </c>
      <c r="J164" s="41">
        <v>283.535101</v>
      </c>
      <c r="K164" s="41">
        <v>338.78239100000002</v>
      </c>
      <c r="L164" s="41">
        <v>356.77339999999998</v>
      </c>
      <c r="M164" s="41"/>
      <c r="N164" s="41">
        <v>338.34342161000001</v>
      </c>
      <c r="O164" s="41">
        <v>410.36819847000004</v>
      </c>
      <c r="P164" s="41">
        <v>479.98010405999992</v>
      </c>
      <c r="Q164" s="41"/>
      <c r="R164" s="41">
        <f t="shared" si="6"/>
        <v>54.80832061000001</v>
      </c>
      <c r="S164" s="41">
        <f t="shared" si="7"/>
        <v>71.58580747000002</v>
      </c>
      <c r="T164" s="41">
        <f t="shared" si="8"/>
        <v>123.20670405999994</v>
      </c>
    </row>
    <row r="165" spans="1:20" ht="15" customHeight="1" x14ac:dyDescent="0.25">
      <c r="A165" s="25"/>
      <c r="B165" s="25"/>
      <c r="C165" s="25"/>
      <c r="D165" s="25"/>
      <c r="E165" s="55">
        <v>4</v>
      </c>
      <c r="F165" s="51" t="s">
        <v>135</v>
      </c>
      <c r="G165" s="51"/>
      <c r="H165" s="51"/>
      <c r="I165" s="51"/>
      <c r="J165" s="52">
        <v>14289.798037</v>
      </c>
      <c r="K165" s="52">
        <v>18636.023731000001</v>
      </c>
      <c r="L165" s="52">
        <v>21932.007884999999</v>
      </c>
      <c r="M165" s="52"/>
      <c r="N165" s="52">
        <v>17313.686255159999</v>
      </c>
      <c r="O165" s="52">
        <v>23942.484966710013</v>
      </c>
      <c r="P165" s="52">
        <v>29990.521446300008</v>
      </c>
      <c r="Q165" s="52"/>
      <c r="R165" s="52">
        <f t="shared" si="6"/>
        <v>3023.8882181599984</v>
      </c>
      <c r="S165" s="52">
        <f t="shared" si="7"/>
        <v>5306.4612357100123</v>
      </c>
      <c r="T165" s="52">
        <f t="shared" si="8"/>
        <v>8058.5135613000093</v>
      </c>
    </row>
    <row r="166" spans="1:20" ht="15" customHeight="1" x14ac:dyDescent="0.25">
      <c r="A166" s="25"/>
      <c r="B166" s="25"/>
      <c r="C166" s="25"/>
      <c r="D166" s="25"/>
      <c r="E166" s="25"/>
      <c r="F166" s="25"/>
      <c r="G166" s="25" t="s">
        <v>2</v>
      </c>
      <c r="H166" s="25"/>
      <c r="I166" s="25"/>
      <c r="J166" s="41">
        <v>1381.7638159999999</v>
      </c>
      <c r="K166" s="41">
        <v>1718.77766</v>
      </c>
      <c r="L166" s="41">
        <v>2048.0949099999998</v>
      </c>
      <c r="M166" s="41"/>
      <c r="N166" s="41">
        <v>2114.3125110199999</v>
      </c>
      <c r="O166" s="41">
        <v>2536.8917654299999</v>
      </c>
      <c r="P166" s="41">
        <v>3893.3385502299993</v>
      </c>
      <c r="Q166" s="41"/>
      <c r="R166" s="41">
        <f t="shared" si="6"/>
        <v>732.54869501999997</v>
      </c>
      <c r="S166" s="41">
        <f t="shared" si="7"/>
        <v>818.11410542999988</v>
      </c>
      <c r="T166" s="41">
        <f t="shared" si="8"/>
        <v>1845.2436402299995</v>
      </c>
    </row>
    <row r="167" spans="1:20" ht="15" customHeight="1" x14ac:dyDescent="0.25">
      <c r="A167" s="25"/>
      <c r="B167" s="25"/>
      <c r="C167" s="25"/>
      <c r="D167" s="25"/>
      <c r="E167" s="25"/>
      <c r="F167" s="25"/>
      <c r="G167" s="25"/>
      <c r="H167" s="56">
        <v>100</v>
      </c>
      <c r="I167" s="54" t="s">
        <v>136</v>
      </c>
      <c r="J167" s="41">
        <v>33.431189000000003</v>
      </c>
      <c r="K167" s="41">
        <v>41.658880000000003</v>
      </c>
      <c r="L167" s="41">
        <v>49.595303999999999</v>
      </c>
      <c r="M167" s="41"/>
      <c r="N167" s="41">
        <v>32.104752269999999</v>
      </c>
      <c r="O167" s="41">
        <v>40.614848370000011</v>
      </c>
      <c r="P167" s="41">
        <v>49.684533309999999</v>
      </c>
      <c r="Q167" s="41"/>
      <c r="R167" s="41">
        <f t="shared" si="6"/>
        <v>-1.3264367300000046</v>
      </c>
      <c r="S167" s="41">
        <f t="shared" si="7"/>
        <v>-1.0440316299999921</v>
      </c>
      <c r="T167" s="41">
        <f t="shared" si="8"/>
        <v>8.9229310000000339E-2</v>
      </c>
    </row>
    <row r="168" spans="1:20" ht="30" customHeight="1" x14ac:dyDescent="0.25">
      <c r="A168" s="25"/>
      <c r="B168" s="25"/>
      <c r="C168" s="25"/>
      <c r="D168" s="25"/>
      <c r="E168" s="25"/>
      <c r="F168" s="25"/>
      <c r="G168" s="25"/>
      <c r="H168" s="56">
        <v>101</v>
      </c>
      <c r="I168" s="54" t="s">
        <v>137</v>
      </c>
      <c r="J168" s="41">
        <v>9.6848399999999994</v>
      </c>
      <c r="K168" s="41">
        <v>12.180557</v>
      </c>
      <c r="L168" s="41">
        <v>14.076222</v>
      </c>
      <c r="M168" s="41"/>
      <c r="N168" s="41">
        <v>5.9566341600000001</v>
      </c>
      <c r="O168" s="41">
        <v>7.6411621700000012</v>
      </c>
      <c r="P168" s="41">
        <v>9.2321497899999994</v>
      </c>
      <c r="Q168" s="41"/>
      <c r="R168" s="41">
        <f t="shared" si="6"/>
        <v>-3.7282058399999993</v>
      </c>
      <c r="S168" s="41">
        <f t="shared" si="7"/>
        <v>-4.5393948299999991</v>
      </c>
      <c r="T168" s="41">
        <f t="shared" si="8"/>
        <v>-4.8440722100000002</v>
      </c>
    </row>
    <row r="169" spans="1:20" ht="15" customHeight="1" x14ac:dyDescent="0.25">
      <c r="A169" s="25"/>
      <c r="B169" s="25"/>
      <c r="C169" s="25"/>
      <c r="D169" s="25"/>
      <c r="E169" s="25"/>
      <c r="F169" s="25"/>
      <c r="G169" s="25"/>
      <c r="H169" s="56">
        <v>111</v>
      </c>
      <c r="I169" s="54" t="s">
        <v>138</v>
      </c>
      <c r="J169" s="41">
        <v>19.428560999999998</v>
      </c>
      <c r="K169" s="41">
        <v>26.164474999999999</v>
      </c>
      <c r="L169" s="41">
        <v>39.626458</v>
      </c>
      <c r="M169" s="41"/>
      <c r="N169" s="41">
        <v>12.19487415</v>
      </c>
      <c r="O169" s="41">
        <v>16.407830099999998</v>
      </c>
      <c r="P169" s="41">
        <v>21.81120293</v>
      </c>
      <c r="Q169" s="41"/>
      <c r="R169" s="41">
        <f t="shared" si="6"/>
        <v>-7.233686849999998</v>
      </c>
      <c r="S169" s="41">
        <f t="shared" si="7"/>
        <v>-9.7566449000000013</v>
      </c>
      <c r="T169" s="41">
        <f t="shared" si="8"/>
        <v>-17.815255069999999</v>
      </c>
    </row>
    <row r="170" spans="1:20" ht="15" customHeight="1" x14ac:dyDescent="0.25">
      <c r="A170" s="25"/>
      <c r="B170" s="25"/>
      <c r="C170" s="25"/>
      <c r="D170" s="25"/>
      <c r="E170" s="25"/>
      <c r="F170" s="25"/>
      <c r="G170" s="25"/>
      <c r="H170" s="56">
        <v>114</v>
      </c>
      <c r="I170" s="54" t="s">
        <v>46</v>
      </c>
      <c r="J170" s="41">
        <v>23.756637000000001</v>
      </c>
      <c r="K170" s="41">
        <v>29.341850000000001</v>
      </c>
      <c r="L170" s="41">
        <v>34.534264999999998</v>
      </c>
      <c r="M170" s="41"/>
      <c r="N170" s="41">
        <v>18.719422039999994</v>
      </c>
      <c r="O170" s="41">
        <v>23.545907539999995</v>
      </c>
      <c r="P170" s="41">
        <v>28.145273019999994</v>
      </c>
      <c r="Q170" s="41"/>
      <c r="R170" s="41">
        <f t="shared" si="6"/>
        <v>-5.0372149600000071</v>
      </c>
      <c r="S170" s="41">
        <f t="shared" si="7"/>
        <v>-5.7959424600000062</v>
      </c>
      <c r="T170" s="41">
        <f t="shared" si="8"/>
        <v>-6.3889919800000037</v>
      </c>
    </row>
    <row r="171" spans="1:20" ht="15" customHeight="1" x14ac:dyDescent="0.25">
      <c r="A171" s="25"/>
      <c r="B171" s="25"/>
      <c r="C171" s="25"/>
      <c r="D171" s="25"/>
      <c r="E171" s="25"/>
      <c r="F171" s="25"/>
      <c r="G171" s="25"/>
      <c r="H171" s="56">
        <v>120</v>
      </c>
      <c r="I171" s="54" t="s">
        <v>139</v>
      </c>
      <c r="J171" s="41">
        <v>9.8322289999999999</v>
      </c>
      <c r="K171" s="41">
        <v>12.414329</v>
      </c>
      <c r="L171" s="41">
        <v>14.903657000000001</v>
      </c>
      <c r="M171" s="41"/>
      <c r="N171" s="41">
        <v>7.0907730299999985</v>
      </c>
      <c r="O171" s="41">
        <v>8.7822791799999997</v>
      </c>
      <c r="P171" s="41">
        <v>10.665806250000001</v>
      </c>
      <c r="Q171" s="41"/>
      <c r="R171" s="41">
        <f t="shared" si="6"/>
        <v>-2.7414559700000014</v>
      </c>
      <c r="S171" s="41">
        <f t="shared" si="7"/>
        <v>-3.6320498200000007</v>
      </c>
      <c r="T171" s="41">
        <f t="shared" si="8"/>
        <v>-4.2378507499999998</v>
      </c>
    </row>
    <row r="172" spans="1:20" ht="15" customHeight="1" x14ac:dyDescent="0.25">
      <c r="A172" s="25"/>
      <c r="B172" s="25"/>
      <c r="C172" s="25"/>
      <c r="D172" s="25"/>
      <c r="E172" s="25"/>
      <c r="F172" s="25"/>
      <c r="G172" s="25"/>
      <c r="H172" s="56">
        <v>121</v>
      </c>
      <c r="I172" s="54" t="s">
        <v>140</v>
      </c>
      <c r="J172" s="41">
        <v>10.914225999999999</v>
      </c>
      <c r="K172" s="41">
        <v>14.659984</v>
      </c>
      <c r="L172" s="41">
        <v>18.040088000000001</v>
      </c>
      <c r="M172" s="41"/>
      <c r="N172" s="41">
        <v>10.15889632</v>
      </c>
      <c r="O172" s="41">
        <v>13.266871889999999</v>
      </c>
      <c r="P172" s="41">
        <v>16.338013359999994</v>
      </c>
      <c r="Q172" s="41"/>
      <c r="R172" s="41">
        <f t="shared" si="6"/>
        <v>-0.75532967999999912</v>
      </c>
      <c r="S172" s="41">
        <f t="shared" si="7"/>
        <v>-1.3931121100000006</v>
      </c>
      <c r="T172" s="41">
        <f t="shared" si="8"/>
        <v>-1.7020746400000064</v>
      </c>
    </row>
    <row r="173" spans="1:20" ht="15" customHeight="1" x14ac:dyDescent="0.25">
      <c r="A173" s="25"/>
      <c r="B173" s="25"/>
      <c r="C173" s="25"/>
      <c r="D173" s="25"/>
      <c r="E173" s="25"/>
      <c r="F173" s="25"/>
      <c r="G173" s="25"/>
      <c r="H173" s="56">
        <v>122</v>
      </c>
      <c r="I173" s="54" t="s">
        <v>141</v>
      </c>
      <c r="J173" s="41">
        <v>8.688663</v>
      </c>
      <c r="K173" s="41">
        <v>11.247960000000001</v>
      </c>
      <c r="L173" s="41">
        <v>13.696194</v>
      </c>
      <c r="M173" s="41"/>
      <c r="N173" s="41">
        <v>5.3219026199999986</v>
      </c>
      <c r="O173" s="41">
        <v>6.8460046700000001</v>
      </c>
      <c r="P173" s="41">
        <v>8.19041569</v>
      </c>
      <c r="Q173" s="41"/>
      <c r="R173" s="41">
        <f t="shared" si="6"/>
        <v>-3.3667603800000014</v>
      </c>
      <c r="S173" s="41">
        <f t="shared" si="7"/>
        <v>-4.4019553300000007</v>
      </c>
      <c r="T173" s="41">
        <f t="shared" si="8"/>
        <v>-5.5057783100000002</v>
      </c>
    </row>
    <row r="174" spans="1:20" ht="30" customHeight="1" x14ac:dyDescent="0.25">
      <c r="A174" s="25"/>
      <c r="B174" s="25"/>
      <c r="C174" s="25"/>
      <c r="D174" s="25"/>
      <c r="E174" s="25"/>
      <c r="F174" s="25"/>
      <c r="G174" s="25"/>
      <c r="H174" s="56">
        <v>123</v>
      </c>
      <c r="I174" s="54" t="s">
        <v>142</v>
      </c>
      <c r="J174" s="41">
        <v>8.9281690000000005</v>
      </c>
      <c r="K174" s="41">
        <v>10.914254</v>
      </c>
      <c r="L174" s="41">
        <v>13.089459</v>
      </c>
      <c r="M174" s="41"/>
      <c r="N174" s="41">
        <v>4.0577957200000005</v>
      </c>
      <c r="O174" s="41">
        <v>5.0352511699999996</v>
      </c>
      <c r="P174" s="41">
        <v>6.2528816899999997</v>
      </c>
      <c r="Q174" s="41"/>
      <c r="R174" s="41">
        <f t="shared" si="6"/>
        <v>-4.8703732799999999</v>
      </c>
      <c r="S174" s="41">
        <f t="shared" si="7"/>
        <v>-5.8790028300000001</v>
      </c>
      <c r="T174" s="41">
        <f t="shared" si="8"/>
        <v>-6.83657731</v>
      </c>
    </row>
    <row r="175" spans="1:20" ht="15" customHeight="1" x14ac:dyDescent="0.25">
      <c r="A175" s="25"/>
      <c r="B175" s="25"/>
      <c r="C175" s="25"/>
      <c r="D175" s="25"/>
      <c r="E175" s="25"/>
      <c r="F175" s="25"/>
      <c r="G175" s="25"/>
      <c r="H175" s="56">
        <v>130</v>
      </c>
      <c r="I175" s="54" t="s">
        <v>143</v>
      </c>
      <c r="J175" s="41">
        <v>12.259359</v>
      </c>
      <c r="K175" s="41">
        <v>15.063613</v>
      </c>
      <c r="L175" s="41">
        <v>17.820529000000001</v>
      </c>
      <c r="M175" s="41"/>
      <c r="N175" s="41">
        <v>17.151466160000002</v>
      </c>
      <c r="O175" s="41">
        <v>22.641023660000005</v>
      </c>
      <c r="P175" s="41">
        <v>29.575206609999999</v>
      </c>
      <c r="Q175" s="41"/>
      <c r="R175" s="41">
        <f t="shared" si="6"/>
        <v>4.8921071600000019</v>
      </c>
      <c r="S175" s="41">
        <f t="shared" si="7"/>
        <v>7.5774106600000053</v>
      </c>
      <c r="T175" s="41">
        <f t="shared" si="8"/>
        <v>11.754677609999998</v>
      </c>
    </row>
    <row r="176" spans="1:20" ht="30" customHeight="1" x14ac:dyDescent="0.25">
      <c r="A176" s="25"/>
      <c r="B176" s="25"/>
      <c r="C176" s="25"/>
      <c r="D176" s="25"/>
      <c r="E176" s="25"/>
      <c r="F176" s="25"/>
      <c r="G176" s="25"/>
      <c r="H176" s="56">
        <v>131</v>
      </c>
      <c r="I176" s="54" t="s">
        <v>144</v>
      </c>
      <c r="J176" s="41">
        <v>12.624712000000001</v>
      </c>
      <c r="K176" s="41">
        <v>15.207417</v>
      </c>
      <c r="L176" s="41">
        <v>17.844535</v>
      </c>
      <c r="M176" s="41"/>
      <c r="N176" s="41">
        <v>7.6728745300000005</v>
      </c>
      <c r="O176" s="41">
        <v>9.5242434799999991</v>
      </c>
      <c r="P176" s="41">
        <v>11.420540380000002</v>
      </c>
      <c r="Q176" s="41"/>
      <c r="R176" s="41">
        <f t="shared" si="6"/>
        <v>-4.9518374700000001</v>
      </c>
      <c r="S176" s="41">
        <f t="shared" si="7"/>
        <v>-5.6831735200000004</v>
      </c>
      <c r="T176" s="41">
        <f t="shared" si="8"/>
        <v>-6.4239946199999984</v>
      </c>
    </row>
    <row r="177" spans="1:20" ht="15" customHeight="1" x14ac:dyDescent="0.25">
      <c r="A177" s="25"/>
      <c r="B177" s="25"/>
      <c r="C177" s="25"/>
      <c r="D177" s="25"/>
      <c r="E177" s="25"/>
      <c r="F177" s="25"/>
      <c r="G177" s="25"/>
      <c r="H177" s="56">
        <v>132</v>
      </c>
      <c r="I177" s="54" t="s">
        <v>145</v>
      </c>
      <c r="J177" s="41">
        <v>5.6173780000000004</v>
      </c>
      <c r="K177" s="41">
        <v>6.6535440000000001</v>
      </c>
      <c r="L177" s="41">
        <v>7.5349069999999996</v>
      </c>
      <c r="M177" s="41"/>
      <c r="N177" s="41">
        <v>3.9117042</v>
      </c>
      <c r="O177" s="41">
        <v>4.8256971800000006</v>
      </c>
      <c r="P177" s="41">
        <v>5.7413544100000005</v>
      </c>
      <c r="Q177" s="41"/>
      <c r="R177" s="41">
        <f t="shared" si="6"/>
        <v>-1.7056738000000005</v>
      </c>
      <c r="S177" s="41">
        <f t="shared" si="7"/>
        <v>-1.8278468199999995</v>
      </c>
      <c r="T177" s="41">
        <f t="shared" si="8"/>
        <v>-1.7935525899999991</v>
      </c>
    </row>
    <row r="178" spans="1:20" ht="15" customHeight="1" x14ac:dyDescent="0.25">
      <c r="A178" s="25"/>
      <c r="B178" s="25"/>
      <c r="C178" s="25"/>
      <c r="D178" s="25"/>
      <c r="E178" s="25"/>
      <c r="F178" s="25"/>
      <c r="G178" s="25"/>
      <c r="H178" s="56">
        <v>133</v>
      </c>
      <c r="I178" s="54" t="s">
        <v>146</v>
      </c>
      <c r="J178" s="41">
        <v>4.5755720000000002</v>
      </c>
      <c r="K178" s="41">
        <v>5.3932510000000002</v>
      </c>
      <c r="L178" s="41">
        <v>6.0563209999999996</v>
      </c>
      <c r="M178" s="41"/>
      <c r="N178" s="41">
        <v>2.1401875699999997</v>
      </c>
      <c r="O178" s="41">
        <v>2.6689846699999999</v>
      </c>
      <c r="P178" s="41">
        <v>3.1799759300000003</v>
      </c>
      <c r="Q178" s="41"/>
      <c r="R178" s="41">
        <f t="shared" si="6"/>
        <v>-2.4353844300000005</v>
      </c>
      <c r="S178" s="41">
        <f t="shared" si="7"/>
        <v>-2.7242663300000003</v>
      </c>
      <c r="T178" s="41">
        <f t="shared" si="8"/>
        <v>-2.8763450699999993</v>
      </c>
    </row>
    <row r="179" spans="1:20" ht="15" customHeight="1" x14ac:dyDescent="0.25">
      <c r="A179" s="25"/>
      <c r="B179" s="25"/>
      <c r="C179" s="25"/>
      <c r="D179" s="25"/>
      <c r="E179" s="25"/>
      <c r="F179" s="25"/>
      <c r="G179" s="25"/>
      <c r="H179" s="56">
        <v>200</v>
      </c>
      <c r="I179" s="54" t="s">
        <v>147</v>
      </c>
      <c r="J179" s="41">
        <v>16.959596999999999</v>
      </c>
      <c r="K179" s="41">
        <v>20.496426</v>
      </c>
      <c r="L179" s="41">
        <v>23.828233999999998</v>
      </c>
      <c r="M179" s="41"/>
      <c r="N179" s="41">
        <v>14.149662850000002</v>
      </c>
      <c r="O179" s="41">
        <v>18.225538879999998</v>
      </c>
      <c r="P179" s="41">
        <v>22.34063749000001</v>
      </c>
      <c r="Q179" s="41"/>
      <c r="R179" s="41">
        <f t="shared" si="6"/>
        <v>-2.8099341499999966</v>
      </c>
      <c r="S179" s="41">
        <f t="shared" si="7"/>
        <v>-2.2708871200000011</v>
      </c>
      <c r="T179" s="41">
        <f t="shared" si="8"/>
        <v>-1.4875965099999888</v>
      </c>
    </row>
    <row r="180" spans="1:20" ht="15" customHeight="1" x14ac:dyDescent="0.25">
      <c r="A180" s="25"/>
      <c r="B180" s="25"/>
      <c r="C180" s="25"/>
      <c r="D180" s="25"/>
      <c r="E180" s="25"/>
      <c r="F180" s="25"/>
      <c r="G180" s="25"/>
      <c r="H180" s="56">
        <v>211</v>
      </c>
      <c r="I180" s="54" t="s">
        <v>148</v>
      </c>
      <c r="J180" s="41">
        <v>30.941262999999999</v>
      </c>
      <c r="K180" s="41">
        <v>38.052653999999997</v>
      </c>
      <c r="L180" s="41">
        <v>44.538493000000003</v>
      </c>
      <c r="M180" s="41"/>
      <c r="N180" s="41">
        <v>28.500889610000005</v>
      </c>
      <c r="O180" s="41">
        <v>33.602321780000004</v>
      </c>
      <c r="P180" s="41">
        <v>39.040737659999998</v>
      </c>
      <c r="Q180" s="41"/>
      <c r="R180" s="41">
        <f t="shared" si="6"/>
        <v>-2.4403733899999942</v>
      </c>
      <c r="S180" s="41">
        <f t="shared" si="7"/>
        <v>-4.4503322199999928</v>
      </c>
      <c r="T180" s="41">
        <f t="shared" si="8"/>
        <v>-5.4977553400000048</v>
      </c>
    </row>
    <row r="181" spans="1:20" ht="15" customHeight="1" x14ac:dyDescent="0.25">
      <c r="A181" s="25"/>
      <c r="B181" s="25"/>
      <c r="C181" s="25"/>
      <c r="D181" s="25"/>
      <c r="E181" s="25"/>
      <c r="F181" s="25"/>
      <c r="G181" s="25"/>
      <c r="H181" s="56">
        <v>212</v>
      </c>
      <c r="I181" s="54" t="s">
        <v>149</v>
      </c>
      <c r="J181" s="41">
        <v>9.6258839999999992</v>
      </c>
      <c r="K181" s="41">
        <v>11.161562999999999</v>
      </c>
      <c r="L181" s="41">
        <v>12.610158</v>
      </c>
      <c r="M181" s="41"/>
      <c r="N181" s="41">
        <v>4.2568929699999991</v>
      </c>
      <c r="O181" s="41">
        <v>5.3767692299999998</v>
      </c>
      <c r="P181" s="41">
        <v>6.4182906600000003</v>
      </c>
      <c r="Q181" s="41"/>
      <c r="R181" s="41">
        <f t="shared" si="6"/>
        <v>-5.3689910300000001</v>
      </c>
      <c r="S181" s="41">
        <f t="shared" si="7"/>
        <v>-5.7847937699999994</v>
      </c>
      <c r="T181" s="41">
        <f t="shared" si="8"/>
        <v>-6.1918673399999999</v>
      </c>
    </row>
    <row r="182" spans="1:20" ht="30" customHeight="1" x14ac:dyDescent="0.25">
      <c r="A182" s="25"/>
      <c r="B182" s="25"/>
      <c r="C182" s="25"/>
      <c r="D182" s="25"/>
      <c r="E182" s="25"/>
      <c r="F182" s="25"/>
      <c r="G182" s="25"/>
      <c r="H182" s="56">
        <v>214</v>
      </c>
      <c r="I182" s="54" t="s">
        <v>150</v>
      </c>
      <c r="J182" s="41">
        <v>54.014389000000001</v>
      </c>
      <c r="K182" s="41">
        <v>67.496105</v>
      </c>
      <c r="L182" s="41">
        <v>79.735174999999998</v>
      </c>
      <c r="M182" s="41"/>
      <c r="N182" s="41">
        <v>29.882432289999997</v>
      </c>
      <c r="O182" s="41">
        <v>38.458614629999992</v>
      </c>
      <c r="P182" s="41">
        <v>46.558303109999983</v>
      </c>
      <c r="Q182" s="41"/>
      <c r="R182" s="41">
        <f t="shared" si="6"/>
        <v>-24.131956710000004</v>
      </c>
      <c r="S182" s="41">
        <f t="shared" si="7"/>
        <v>-29.037490370000008</v>
      </c>
      <c r="T182" s="41">
        <f t="shared" si="8"/>
        <v>-33.176871890000015</v>
      </c>
    </row>
    <row r="183" spans="1:20" ht="15" customHeight="1" x14ac:dyDescent="0.25">
      <c r="A183" s="25"/>
      <c r="B183" s="25"/>
      <c r="C183" s="25"/>
      <c r="D183" s="25"/>
      <c r="E183" s="25"/>
      <c r="F183" s="25"/>
      <c r="G183" s="25"/>
      <c r="H183" s="56">
        <v>215</v>
      </c>
      <c r="I183" s="54" t="s">
        <v>151</v>
      </c>
      <c r="J183" s="41">
        <v>26.484843999999999</v>
      </c>
      <c r="K183" s="41">
        <v>32.797440999999999</v>
      </c>
      <c r="L183" s="41">
        <v>38.369222000000001</v>
      </c>
      <c r="M183" s="41"/>
      <c r="N183" s="41">
        <v>20.74806577</v>
      </c>
      <c r="O183" s="41">
        <v>26.036327530000001</v>
      </c>
      <c r="P183" s="41">
        <v>31.056449539999999</v>
      </c>
      <c r="Q183" s="41"/>
      <c r="R183" s="41">
        <f t="shared" si="6"/>
        <v>-5.7367782299999988</v>
      </c>
      <c r="S183" s="41">
        <f t="shared" si="7"/>
        <v>-6.761113469999998</v>
      </c>
      <c r="T183" s="41">
        <f t="shared" si="8"/>
        <v>-7.3127724600000015</v>
      </c>
    </row>
    <row r="184" spans="1:20" ht="15" customHeight="1" x14ac:dyDescent="0.25">
      <c r="A184" s="25"/>
      <c r="B184" s="25"/>
      <c r="C184" s="25"/>
      <c r="D184" s="25"/>
      <c r="E184" s="25"/>
      <c r="F184" s="25"/>
      <c r="G184" s="25"/>
      <c r="H184" s="56">
        <v>216</v>
      </c>
      <c r="I184" s="54" t="s">
        <v>152</v>
      </c>
      <c r="J184" s="41">
        <v>7.1572829999999996</v>
      </c>
      <c r="K184" s="41">
        <v>8.0276569999999996</v>
      </c>
      <c r="L184" s="41">
        <v>8.8082940000000001</v>
      </c>
      <c r="M184" s="41"/>
      <c r="N184" s="41">
        <v>1.4384786300000001</v>
      </c>
      <c r="O184" s="41">
        <v>1.8100964700000002</v>
      </c>
      <c r="P184" s="41">
        <v>2.13749593</v>
      </c>
      <c r="Q184" s="41"/>
      <c r="R184" s="41">
        <f t="shared" si="6"/>
        <v>-5.7188043699999991</v>
      </c>
      <c r="S184" s="41">
        <f t="shared" si="7"/>
        <v>-6.2175605299999992</v>
      </c>
      <c r="T184" s="41">
        <f t="shared" si="8"/>
        <v>-6.67079807</v>
      </c>
    </row>
    <row r="185" spans="1:20" ht="30" customHeight="1" x14ac:dyDescent="0.25">
      <c r="A185" s="25"/>
      <c r="B185" s="25"/>
      <c r="C185" s="25"/>
      <c r="D185" s="25"/>
      <c r="E185" s="25"/>
      <c r="F185" s="25"/>
      <c r="G185" s="25"/>
      <c r="H185" s="56">
        <v>217</v>
      </c>
      <c r="I185" s="54" t="s">
        <v>153</v>
      </c>
      <c r="J185" s="41">
        <v>9.7608999999999995</v>
      </c>
      <c r="K185" s="41">
        <v>11.435487</v>
      </c>
      <c r="L185" s="41">
        <v>12.906582</v>
      </c>
      <c r="M185" s="41"/>
      <c r="N185" s="41">
        <v>3.5862669899999999</v>
      </c>
      <c r="O185" s="41">
        <v>4.4853158799999999</v>
      </c>
      <c r="P185" s="41">
        <v>5.2394930999999998</v>
      </c>
      <c r="Q185" s="41"/>
      <c r="R185" s="41">
        <f t="shared" si="6"/>
        <v>-6.1746330099999991</v>
      </c>
      <c r="S185" s="41">
        <f t="shared" si="7"/>
        <v>-6.9501711200000003</v>
      </c>
      <c r="T185" s="41">
        <f t="shared" si="8"/>
        <v>-7.6670889000000004</v>
      </c>
    </row>
    <row r="186" spans="1:20" ht="15" customHeight="1" x14ac:dyDescent="0.25">
      <c r="A186" s="25"/>
      <c r="B186" s="25"/>
      <c r="C186" s="25"/>
      <c r="D186" s="25"/>
      <c r="E186" s="25"/>
      <c r="F186" s="25"/>
      <c r="G186" s="25"/>
      <c r="H186" s="56">
        <v>300</v>
      </c>
      <c r="I186" s="54" t="s">
        <v>154</v>
      </c>
      <c r="J186" s="41">
        <v>7.4203400000000004</v>
      </c>
      <c r="K186" s="41">
        <v>9.0192200000000007</v>
      </c>
      <c r="L186" s="41">
        <v>10.506330999999999</v>
      </c>
      <c r="M186" s="41"/>
      <c r="N186" s="41">
        <v>4.9098327300000006</v>
      </c>
      <c r="O186" s="41">
        <v>6.1110984999999998</v>
      </c>
      <c r="P186" s="41">
        <v>7.0221195400000012</v>
      </c>
      <c r="Q186" s="41"/>
      <c r="R186" s="41">
        <f t="shared" si="6"/>
        <v>-2.5105072699999997</v>
      </c>
      <c r="S186" s="41">
        <f t="shared" si="7"/>
        <v>-2.9081215000000009</v>
      </c>
      <c r="T186" s="41">
        <f t="shared" si="8"/>
        <v>-3.4842114599999983</v>
      </c>
    </row>
    <row r="187" spans="1:20" ht="15" customHeight="1" x14ac:dyDescent="0.25">
      <c r="A187" s="25"/>
      <c r="B187" s="25"/>
      <c r="C187" s="25"/>
      <c r="D187" s="25"/>
      <c r="E187" s="25"/>
      <c r="F187" s="25"/>
      <c r="G187" s="25"/>
      <c r="H187" s="56">
        <v>310</v>
      </c>
      <c r="I187" s="54" t="s">
        <v>155</v>
      </c>
      <c r="J187" s="41">
        <v>4.3630909999999998</v>
      </c>
      <c r="K187" s="41">
        <v>5.1592739999999999</v>
      </c>
      <c r="L187" s="41">
        <v>5.9015649999999997</v>
      </c>
      <c r="M187" s="41"/>
      <c r="N187" s="41">
        <v>2.6404418500000002</v>
      </c>
      <c r="O187" s="41">
        <v>3.3154516100000002</v>
      </c>
      <c r="P187" s="41">
        <v>3.9906166600000001</v>
      </c>
      <c r="Q187" s="41"/>
      <c r="R187" s="41">
        <f t="shared" si="6"/>
        <v>-1.7226491499999996</v>
      </c>
      <c r="S187" s="41">
        <f t="shared" si="7"/>
        <v>-1.8438223899999997</v>
      </c>
      <c r="T187" s="41">
        <f t="shared" si="8"/>
        <v>-1.9109483399999996</v>
      </c>
    </row>
    <row r="188" spans="1:20" ht="15" customHeight="1" x14ac:dyDescent="0.25">
      <c r="A188" s="25"/>
      <c r="B188" s="25"/>
      <c r="C188" s="25"/>
      <c r="D188" s="25"/>
      <c r="E188" s="25"/>
      <c r="F188" s="25"/>
      <c r="G188" s="25"/>
      <c r="H188" s="56">
        <v>311</v>
      </c>
      <c r="I188" s="54" t="s">
        <v>156</v>
      </c>
      <c r="J188" s="41">
        <v>11.757084000000001</v>
      </c>
      <c r="K188" s="41">
        <v>14.426809</v>
      </c>
      <c r="L188" s="41">
        <v>16.892081000000001</v>
      </c>
      <c r="M188" s="41"/>
      <c r="N188" s="41">
        <v>8.4278856900000019</v>
      </c>
      <c r="O188" s="41">
        <v>10.380374840000002</v>
      </c>
      <c r="P188" s="41">
        <v>12.267346920000003</v>
      </c>
      <c r="Q188" s="41"/>
      <c r="R188" s="41">
        <f t="shared" si="6"/>
        <v>-3.3291983099999989</v>
      </c>
      <c r="S188" s="41">
        <f t="shared" si="7"/>
        <v>-4.0464341599999987</v>
      </c>
      <c r="T188" s="41">
        <f t="shared" si="8"/>
        <v>-4.6247340799999979</v>
      </c>
    </row>
    <row r="189" spans="1:20" ht="15" customHeight="1" x14ac:dyDescent="0.25">
      <c r="A189" s="25"/>
      <c r="B189" s="25"/>
      <c r="C189" s="25"/>
      <c r="D189" s="25"/>
      <c r="E189" s="25"/>
      <c r="F189" s="25"/>
      <c r="G189" s="25"/>
      <c r="H189" s="56">
        <v>312</v>
      </c>
      <c r="I189" s="54" t="s">
        <v>157</v>
      </c>
      <c r="J189" s="41">
        <v>5.7495019999999997</v>
      </c>
      <c r="K189" s="41">
        <v>6.8754590000000002</v>
      </c>
      <c r="L189" s="41">
        <v>7.9145060000000003</v>
      </c>
      <c r="M189" s="41"/>
      <c r="N189" s="41">
        <v>3.4572808200000003</v>
      </c>
      <c r="O189" s="41">
        <v>4.3329477900000004</v>
      </c>
      <c r="P189" s="41">
        <v>5.1720302199999999</v>
      </c>
      <c r="Q189" s="41"/>
      <c r="R189" s="41">
        <f t="shared" si="6"/>
        <v>-2.2922211799999994</v>
      </c>
      <c r="S189" s="41">
        <f t="shared" si="7"/>
        <v>-2.5425112099999998</v>
      </c>
      <c r="T189" s="41">
        <f t="shared" si="8"/>
        <v>-2.7424757800000004</v>
      </c>
    </row>
    <row r="190" spans="1:20" ht="15" customHeight="1" x14ac:dyDescent="0.25">
      <c r="A190" s="25"/>
      <c r="B190" s="25"/>
      <c r="C190" s="25"/>
      <c r="D190" s="25"/>
      <c r="E190" s="25"/>
      <c r="F190" s="25"/>
      <c r="G190" s="25"/>
      <c r="H190" s="56">
        <v>313</v>
      </c>
      <c r="I190" s="54" t="s">
        <v>158</v>
      </c>
      <c r="J190" s="41">
        <v>6.539847</v>
      </c>
      <c r="K190" s="41">
        <v>8.0083649999999995</v>
      </c>
      <c r="L190" s="41">
        <v>9.3675329999999999</v>
      </c>
      <c r="M190" s="41"/>
      <c r="N190" s="41">
        <v>2.2158165100000002</v>
      </c>
      <c r="O190" s="41">
        <v>2.7210866</v>
      </c>
      <c r="P190" s="41">
        <v>3.2511036500000001</v>
      </c>
      <c r="Q190" s="41"/>
      <c r="R190" s="41">
        <f t="shared" si="6"/>
        <v>-4.3240304900000002</v>
      </c>
      <c r="S190" s="41">
        <f t="shared" si="7"/>
        <v>-5.2872783999999999</v>
      </c>
      <c r="T190" s="41">
        <f t="shared" si="8"/>
        <v>-6.1164293499999998</v>
      </c>
    </row>
    <row r="191" spans="1:20" ht="30" customHeight="1" x14ac:dyDescent="0.25">
      <c r="A191" s="25"/>
      <c r="B191" s="25"/>
      <c r="C191" s="25"/>
      <c r="D191" s="25"/>
      <c r="E191" s="25"/>
      <c r="F191" s="25"/>
      <c r="G191" s="25"/>
      <c r="H191" s="56">
        <v>400</v>
      </c>
      <c r="I191" s="54" t="s">
        <v>159</v>
      </c>
      <c r="J191" s="41">
        <v>8.2248040000000007</v>
      </c>
      <c r="K191" s="41">
        <v>10.157913000000001</v>
      </c>
      <c r="L191" s="41">
        <v>12.016162</v>
      </c>
      <c r="M191" s="41"/>
      <c r="N191" s="41">
        <v>7.6433512000000006</v>
      </c>
      <c r="O191" s="41">
        <v>9.6876240099999986</v>
      </c>
      <c r="P191" s="41">
        <v>11.77541776</v>
      </c>
      <c r="Q191" s="41"/>
      <c r="R191" s="41">
        <f t="shared" si="6"/>
        <v>-0.5814528000000001</v>
      </c>
      <c r="S191" s="41">
        <f t="shared" si="7"/>
        <v>-0.47028899000000202</v>
      </c>
      <c r="T191" s="41">
        <f t="shared" si="8"/>
        <v>-0.24074423999999972</v>
      </c>
    </row>
    <row r="192" spans="1:20" ht="30" customHeight="1" x14ac:dyDescent="0.25">
      <c r="A192" s="25"/>
      <c r="B192" s="25"/>
      <c r="C192" s="25"/>
      <c r="D192" s="25"/>
      <c r="E192" s="25"/>
      <c r="F192" s="25"/>
      <c r="G192" s="25"/>
      <c r="H192" s="56">
        <v>410</v>
      </c>
      <c r="I192" s="54" t="s">
        <v>160</v>
      </c>
      <c r="J192" s="41">
        <v>84.505453000000003</v>
      </c>
      <c r="K192" s="41">
        <v>118.564384</v>
      </c>
      <c r="L192" s="41">
        <v>152.15853300000001</v>
      </c>
      <c r="M192" s="41"/>
      <c r="N192" s="41">
        <v>25.176237579999995</v>
      </c>
      <c r="O192" s="41">
        <v>36.575149659999994</v>
      </c>
      <c r="P192" s="41">
        <v>94.895598429999993</v>
      </c>
      <c r="Q192" s="41"/>
      <c r="R192" s="41">
        <f t="shared" si="6"/>
        <v>-59.329215420000011</v>
      </c>
      <c r="S192" s="41">
        <f t="shared" si="7"/>
        <v>-81.98923434000001</v>
      </c>
      <c r="T192" s="41">
        <f t="shared" si="8"/>
        <v>-57.262934570000013</v>
      </c>
    </row>
    <row r="193" spans="1:20" ht="15" customHeight="1" x14ac:dyDescent="0.25">
      <c r="A193" s="25"/>
      <c r="B193" s="25"/>
      <c r="C193" s="25"/>
      <c r="D193" s="25"/>
      <c r="E193" s="25"/>
      <c r="F193" s="25"/>
      <c r="G193" s="25"/>
      <c r="H193" s="56">
        <v>411</v>
      </c>
      <c r="I193" s="54" t="s">
        <v>161</v>
      </c>
      <c r="J193" s="41">
        <v>7.765447</v>
      </c>
      <c r="K193" s="41">
        <v>9.4209049999999994</v>
      </c>
      <c r="L193" s="41">
        <v>10.928241</v>
      </c>
      <c r="M193" s="41"/>
      <c r="N193" s="41">
        <v>5.1996084299999996</v>
      </c>
      <c r="O193" s="41">
        <v>6.544287699999999</v>
      </c>
      <c r="P193" s="41">
        <v>7.8160443499999994</v>
      </c>
      <c r="Q193" s="41"/>
      <c r="R193" s="41">
        <f t="shared" si="6"/>
        <v>-2.5658385700000004</v>
      </c>
      <c r="S193" s="41">
        <f t="shared" si="7"/>
        <v>-2.8766173000000004</v>
      </c>
      <c r="T193" s="41">
        <f t="shared" si="8"/>
        <v>-3.1121966500000005</v>
      </c>
    </row>
    <row r="194" spans="1:20" ht="15" customHeight="1" x14ac:dyDescent="0.25">
      <c r="A194" s="25"/>
      <c r="B194" s="25"/>
      <c r="C194" s="25"/>
      <c r="D194" s="25"/>
      <c r="E194" s="25"/>
      <c r="F194" s="25"/>
      <c r="G194" s="25"/>
      <c r="H194" s="56">
        <v>412</v>
      </c>
      <c r="I194" s="54" t="s">
        <v>162</v>
      </c>
      <c r="J194" s="41">
        <v>24.111903999999999</v>
      </c>
      <c r="K194" s="41">
        <v>26.547975999999998</v>
      </c>
      <c r="L194" s="41">
        <v>29.177268000000002</v>
      </c>
      <c r="M194" s="41"/>
      <c r="N194" s="41">
        <v>8.9569402500000006</v>
      </c>
      <c r="O194" s="41">
        <v>11.089145929999997</v>
      </c>
      <c r="P194" s="41">
        <v>13.16515066</v>
      </c>
      <c r="Q194" s="41"/>
      <c r="R194" s="41">
        <f t="shared" si="6"/>
        <v>-15.154963749999999</v>
      </c>
      <c r="S194" s="41">
        <f t="shared" si="7"/>
        <v>-15.458830070000001</v>
      </c>
      <c r="T194" s="41">
        <f t="shared" si="8"/>
        <v>-16.012117340000003</v>
      </c>
    </row>
    <row r="195" spans="1:20" ht="15" customHeight="1" x14ac:dyDescent="0.25">
      <c r="A195" s="25"/>
      <c r="B195" s="25"/>
      <c r="C195" s="25"/>
      <c r="D195" s="25"/>
      <c r="E195" s="25"/>
      <c r="F195" s="25"/>
      <c r="G195" s="25"/>
      <c r="H195" s="56">
        <v>500</v>
      </c>
      <c r="I195" s="54" t="s">
        <v>163</v>
      </c>
      <c r="J195" s="41">
        <v>15.163976999999999</v>
      </c>
      <c r="K195" s="41">
        <v>18.983073000000001</v>
      </c>
      <c r="L195" s="41">
        <v>22.731968999999999</v>
      </c>
      <c r="M195" s="41"/>
      <c r="N195" s="41">
        <v>834.54250231999993</v>
      </c>
      <c r="O195" s="41">
        <v>856.60678052999992</v>
      </c>
      <c r="P195" s="41">
        <v>1757.6000960999997</v>
      </c>
      <c r="Q195" s="41"/>
      <c r="R195" s="41">
        <f t="shared" si="6"/>
        <v>819.37852531999988</v>
      </c>
      <c r="S195" s="41">
        <f t="shared" si="7"/>
        <v>837.62370752999993</v>
      </c>
      <c r="T195" s="41">
        <f t="shared" si="8"/>
        <v>1734.8681270999998</v>
      </c>
    </row>
    <row r="196" spans="1:20" ht="15" customHeight="1" x14ac:dyDescent="0.25">
      <c r="A196" s="25"/>
      <c r="B196" s="25"/>
      <c r="C196" s="25"/>
      <c r="D196" s="25"/>
      <c r="E196" s="25"/>
      <c r="F196" s="25"/>
      <c r="G196" s="25"/>
      <c r="H196" s="56">
        <v>510</v>
      </c>
      <c r="I196" s="54" t="s">
        <v>164</v>
      </c>
      <c r="J196" s="41">
        <v>10.070893</v>
      </c>
      <c r="K196" s="41">
        <v>12.174796000000001</v>
      </c>
      <c r="L196" s="41">
        <v>14.868425</v>
      </c>
      <c r="M196" s="41"/>
      <c r="N196" s="41">
        <v>9.3792576499999996</v>
      </c>
      <c r="O196" s="41">
        <v>12.143125959999999</v>
      </c>
      <c r="P196" s="41">
        <v>14.905077329999999</v>
      </c>
      <c r="Q196" s="41"/>
      <c r="R196" s="41">
        <f t="shared" si="6"/>
        <v>-0.69163535000000032</v>
      </c>
      <c r="S196" s="41">
        <f t="shared" si="7"/>
        <v>-3.167004000000162E-2</v>
      </c>
      <c r="T196" s="41">
        <f t="shared" si="8"/>
        <v>3.6652329999999012E-2</v>
      </c>
    </row>
    <row r="197" spans="1:20" ht="30" customHeight="1" x14ac:dyDescent="0.25">
      <c r="A197" s="25"/>
      <c r="B197" s="25"/>
      <c r="C197" s="25"/>
      <c r="D197" s="25"/>
      <c r="E197" s="25"/>
      <c r="F197" s="25"/>
      <c r="G197" s="25"/>
      <c r="H197" s="56">
        <v>511</v>
      </c>
      <c r="I197" s="54" t="s">
        <v>165</v>
      </c>
      <c r="J197" s="41">
        <v>18.456531999999999</v>
      </c>
      <c r="K197" s="41">
        <v>21.507534</v>
      </c>
      <c r="L197" s="41">
        <v>24.587588</v>
      </c>
      <c r="M197" s="41"/>
      <c r="N197" s="41">
        <v>8.7713619299999994</v>
      </c>
      <c r="O197" s="41">
        <v>10.79500685</v>
      </c>
      <c r="P197" s="41">
        <v>12.81964859</v>
      </c>
      <c r="Q197" s="41"/>
      <c r="R197" s="41">
        <f t="shared" si="6"/>
        <v>-9.6851700699999999</v>
      </c>
      <c r="S197" s="41">
        <f t="shared" si="7"/>
        <v>-10.71252715</v>
      </c>
      <c r="T197" s="41">
        <f t="shared" si="8"/>
        <v>-11.76793941</v>
      </c>
    </row>
    <row r="198" spans="1:20" ht="15" customHeight="1" x14ac:dyDescent="0.25">
      <c r="A198" s="25"/>
      <c r="B198" s="25"/>
      <c r="C198" s="25"/>
      <c r="D198" s="25"/>
      <c r="E198" s="25"/>
      <c r="F198" s="25"/>
      <c r="G198" s="25"/>
      <c r="H198" s="56">
        <v>512</v>
      </c>
      <c r="I198" s="54" t="s">
        <v>166</v>
      </c>
      <c r="J198" s="41">
        <v>12.501274</v>
      </c>
      <c r="K198" s="41">
        <v>15.984139000000001</v>
      </c>
      <c r="L198" s="41">
        <v>19.289722999999999</v>
      </c>
      <c r="M198" s="41"/>
      <c r="N198" s="41">
        <v>9.2566432200000008</v>
      </c>
      <c r="O198" s="41">
        <v>11.384018420000002</v>
      </c>
      <c r="P198" s="41">
        <v>13.644185910000001</v>
      </c>
      <c r="Q198" s="41"/>
      <c r="R198" s="41">
        <f t="shared" si="6"/>
        <v>-3.2446307799999996</v>
      </c>
      <c r="S198" s="41">
        <f t="shared" si="7"/>
        <v>-4.6001205799999987</v>
      </c>
      <c r="T198" s="41">
        <f t="shared" si="8"/>
        <v>-5.6455370899999977</v>
      </c>
    </row>
    <row r="199" spans="1:20" ht="30" customHeight="1" x14ac:dyDescent="0.25">
      <c r="A199" s="25"/>
      <c r="B199" s="25"/>
      <c r="C199" s="25"/>
      <c r="D199" s="25"/>
      <c r="E199" s="25"/>
      <c r="F199" s="25"/>
      <c r="G199" s="25"/>
      <c r="H199" s="56">
        <v>513</v>
      </c>
      <c r="I199" s="54" t="s">
        <v>167</v>
      </c>
      <c r="J199" s="41">
        <v>9.9988860000000006</v>
      </c>
      <c r="K199" s="41">
        <v>12.594065000000001</v>
      </c>
      <c r="L199" s="41">
        <v>14.865087000000001</v>
      </c>
      <c r="M199" s="41"/>
      <c r="N199" s="41">
        <v>8.2957248900000007</v>
      </c>
      <c r="O199" s="41">
        <v>10.12449232</v>
      </c>
      <c r="P199" s="41">
        <v>11.93714306</v>
      </c>
      <c r="Q199" s="41"/>
      <c r="R199" s="41">
        <f t="shared" ref="R199:R262" si="9">+N199-J199</f>
        <v>-1.7031611099999999</v>
      </c>
      <c r="S199" s="41">
        <f t="shared" ref="S199:S262" si="10">+O199-K199</f>
        <v>-2.4695726800000006</v>
      </c>
      <c r="T199" s="41">
        <f t="shared" ref="T199:T262" si="11">+P199-L199</f>
        <v>-2.9279439400000005</v>
      </c>
    </row>
    <row r="200" spans="1:20" ht="30" customHeight="1" x14ac:dyDescent="0.25">
      <c r="A200" s="25"/>
      <c r="B200" s="25"/>
      <c r="C200" s="25"/>
      <c r="D200" s="25"/>
      <c r="E200" s="25"/>
      <c r="F200" s="25"/>
      <c r="G200" s="25"/>
      <c r="H200" s="56">
        <v>514</v>
      </c>
      <c r="I200" s="54" t="s">
        <v>168</v>
      </c>
      <c r="J200" s="41">
        <v>23.182333</v>
      </c>
      <c r="K200" s="41">
        <v>29.158681999999999</v>
      </c>
      <c r="L200" s="41">
        <v>35.275789000000003</v>
      </c>
      <c r="M200" s="41"/>
      <c r="N200" s="41">
        <v>8.3833129199999998</v>
      </c>
      <c r="O200" s="41">
        <v>10.33216483</v>
      </c>
      <c r="P200" s="41">
        <v>12.491875790000002</v>
      </c>
      <c r="Q200" s="41"/>
      <c r="R200" s="41">
        <f t="shared" si="9"/>
        <v>-14.79902008</v>
      </c>
      <c r="S200" s="41">
        <f t="shared" si="10"/>
        <v>-18.826517169999999</v>
      </c>
      <c r="T200" s="41">
        <f t="shared" si="11"/>
        <v>-22.783913210000001</v>
      </c>
    </row>
    <row r="201" spans="1:20" ht="15" customHeight="1" x14ac:dyDescent="0.25">
      <c r="A201" s="25"/>
      <c r="B201" s="25"/>
      <c r="C201" s="25"/>
      <c r="D201" s="25"/>
      <c r="E201" s="25"/>
      <c r="F201" s="25"/>
      <c r="G201" s="25"/>
      <c r="H201" s="56">
        <v>600</v>
      </c>
      <c r="I201" s="54" t="s">
        <v>169</v>
      </c>
      <c r="J201" s="41">
        <v>20.502033000000001</v>
      </c>
      <c r="K201" s="41">
        <v>25.481885999999999</v>
      </c>
      <c r="L201" s="41">
        <v>30.179548</v>
      </c>
      <c r="M201" s="41"/>
      <c r="N201" s="41">
        <v>38.515456999999998</v>
      </c>
      <c r="O201" s="41">
        <v>51.280291200000001</v>
      </c>
      <c r="P201" s="41">
        <v>58.801589419999992</v>
      </c>
      <c r="Q201" s="41"/>
      <c r="R201" s="41">
        <f t="shared" si="9"/>
        <v>18.013423999999997</v>
      </c>
      <c r="S201" s="41">
        <f t="shared" si="10"/>
        <v>25.798405200000001</v>
      </c>
      <c r="T201" s="41">
        <f t="shared" si="11"/>
        <v>28.622041419999992</v>
      </c>
    </row>
    <row r="202" spans="1:20" ht="15" customHeight="1" x14ac:dyDescent="0.25">
      <c r="A202" s="25"/>
      <c r="B202" s="25"/>
      <c r="C202" s="25"/>
      <c r="D202" s="25"/>
      <c r="E202" s="25"/>
      <c r="F202" s="25"/>
      <c r="G202" s="25"/>
      <c r="H202" s="56">
        <v>610</v>
      </c>
      <c r="I202" s="54" t="s">
        <v>170</v>
      </c>
      <c r="J202" s="41">
        <v>8.3903979999999994</v>
      </c>
      <c r="K202" s="41">
        <v>10.220288</v>
      </c>
      <c r="L202" s="41">
        <v>11.934915</v>
      </c>
      <c r="M202" s="41"/>
      <c r="N202" s="41">
        <v>5.7281293700000004</v>
      </c>
      <c r="O202" s="41">
        <v>6.77612506</v>
      </c>
      <c r="P202" s="41">
        <v>7.7838182299999996</v>
      </c>
      <c r="Q202" s="41"/>
      <c r="R202" s="41">
        <f t="shared" si="9"/>
        <v>-2.6622686299999989</v>
      </c>
      <c r="S202" s="41">
        <f t="shared" si="10"/>
        <v>-3.44416294</v>
      </c>
      <c r="T202" s="41">
        <f t="shared" si="11"/>
        <v>-4.1510967700000005</v>
      </c>
    </row>
    <row r="203" spans="1:20" ht="15" customHeight="1" x14ac:dyDescent="0.25">
      <c r="A203" s="25"/>
      <c r="B203" s="25"/>
      <c r="C203" s="25"/>
      <c r="D203" s="25"/>
      <c r="E203" s="25"/>
      <c r="F203" s="25"/>
      <c r="G203" s="25"/>
      <c r="H203" s="56">
        <v>611</v>
      </c>
      <c r="I203" s="54" t="s">
        <v>171</v>
      </c>
      <c r="J203" s="41">
        <v>14.18613</v>
      </c>
      <c r="K203" s="41">
        <v>17.565736999999999</v>
      </c>
      <c r="L203" s="41">
        <v>20.666059000000001</v>
      </c>
      <c r="M203" s="41"/>
      <c r="N203" s="41">
        <v>8.2708012699999998</v>
      </c>
      <c r="O203" s="41">
        <v>10.062546869999998</v>
      </c>
      <c r="P203" s="41">
        <v>11.868399800000001</v>
      </c>
      <c r="Q203" s="41"/>
      <c r="R203" s="41">
        <f t="shared" si="9"/>
        <v>-5.9153287300000006</v>
      </c>
      <c r="S203" s="41">
        <f t="shared" si="10"/>
        <v>-7.5031901300000001</v>
      </c>
      <c r="T203" s="41">
        <f t="shared" si="11"/>
        <v>-8.7976592</v>
      </c>
    </row>
    <row r="204" spans="1:20" ht="15" customHeight="1" x14ac:dyDescent="0.25">
      <c r="A204" s="25"/>
      <c r="B204" s="25"/>
      <c r="C204" s="25"/>
      <c r="D204" s="25"/>
      <c r="E204" s="25"/>
      <c r="F204" s="25"/>
      <c r="G204" s="25"/>
      <c r="H204" s="56">
        <v>612</v>
      </c>
      <c r="I204" s="54" t="s">
        <v>172</v>
      </c>
      <c r="J204" s="41">
        <v>21.253473</v>
      </c>
      <c r="K204" s="41">
        <v>27.239591000000001</v>
      </c>
      <c r="L204" s="41">
        <v>32.871831999999998</v>
      </c>
      <c r="M204" s="41"/>
      <c r="N204" s="41">
        <v>16.674220470000002</v>
      </c>
      <c r="O204" s="41">
        <v>20.205559029999996</v>
      </c>
      <c r="P204" s="41">
        <v>23.65727815000001</v>
      </c>
      <c r="Q204" s="41"/>
      <c r="R204" s="41">
        <f t="shared" si="9"/>
        <v>-4.579252529999998</v>
      </c>
      <c r="S204" s="41">
        <f t="shared" si="10"/>
        <v>-7.0340319700000045</v>
      </c>
      <c r="T204" s="41">
        <f t="shared" si="11"/>
        <v>-9.2145538499999873</v>
      </c>
    </row>
    <row r="205" spans="1:20" ht="15" customHeight="1" x14ac:dyDescent="0.25">
      <c r="A205" s="25"/>
      <c r="B205" s="25"/>
      <c r="C205" s="25"/>
      <c r="D205" s="25"/>
      <c r="E205" s="25"/>
      <c r="F205" s="25"/>
      <c r="G205" s="25"/>
      <c r="H205" s="56">
        <v>620</v>
      </c>
      <c r="I205" s="54" t="s">
        <v>173</v>
      </c>
      <c r="J205" s="41">
        <v>5.3477560000000004</v>
      </c>
      <c r="K205" s="41">
        <v>6.1603329999999996</v>
      </c>
      <c r="L205" s="41">
        <v>6.8868499999999999</v>
      </c>
      <c r="M205" s="41"/>
      <c r="N205" s="41">
        <v>3.0756683900000006</v>
      </c>
      <c r="O205" s="41">
        <v>3.6665689700000006</v>
      </c>
      <c r="P205" s="41">
        <v>4.2342746600000005</v>
      </c>
      <c r="Q205" s="41"/>
      <c r="R205" s="41">
        <f t="shared" si="9"/>
        <v>-2.2720876099999998</v>
      </c>
      <c r="S205" s="41">
        <f t="shared" si="10"/>
        <v>-2.493764029999999</v>
      </c>
      <c r="T205" s="41">
        <f t="shared" si="11"/>
        <v>-2.6525753399999994</v>
      </c>
    </row>
    <row r="206" spans="1:20" ht="15" customHeight="1" x14ac:dyDescent="0.25">
      <c r="A206" s="25"/>
      <c r="B206" s="25"/>
      <c r="C206" s="25"/>
      <c r="D206" s="25"/>
      <c r="E206" s="25"/>
      <c r="F206" s="25"/>
      <c r="G206" s="25"/>
      <c r="H206" s="56">
        <v>621</v>
      </c>
      <c r="I206" s="54" t="s">
        <v>174</v>
      </c>
      <c r="J206" s="41">
        <v>11.543937</v>
      </c>
      <c r="K206" s="41">
        <v>14.203325</v>
      </c>
      <c r="L206" s="41">
        <v>17.004615999999999</v>
      </c>
      <c r="M206" s="41"/>
      <c r="N206" s="41">
        <v>6.3130611899999991</v>
      </c>
      <c r="O206" s="41">
        <v>7.5867389999999997</v>
      </c>
      <c r="P206" s="41">
        <v>8.9214650299999985</v>
      </c>
      <c r="Q206" s="41"/>
      <c r="R206" s="41">
        <f t="shared" si="9"/>
        <v>-5.2308758100000006</v>
      </c>
      <c r="S206" s="41">
        <f t="shared" si="10"/>
        <v>-6.6165859999999999</v>
      </c>
      <c r="T206" s="41">
        <f t="shared" si="11"/>
        <v>-8.0831509700000002</v>
      </c>
    </row>
    <row r="207" spans="1:20" ht="15" customHeight="1" x14ac:dyDescent="0.25">
      <c r="A207" s="25"/>
      <c r="B207" s="25"/>
      <c r="C207" s="25"/>
      <c r="D207" s="25"/>
      <c r="E207" s="25"/>
      <c r="F207" s="25"/>
      <c r="G207" s="25"/>
      <c r="H207" s="56">
        <v>622</v>
      </c>
      <c r="I207" s="54" t="s">
        <v>175</v>
      </c>
      <c r="J207" s="41">
        <v>6.6947099999999997</v>
      </c>
      <c r="K207" s="41">
        <v>7.8609150000000003</v>
      </c>
      <c r="L207" s="41">
        <v>9.6252999999999993</v>
      </c>
      <c r="M207" s="41"/>
      <c r="N207" s="41">
        <v>1.98888972</v>
      </c>
      <c r="O207" s="41">
        <v>2.4799628900000008</v>
      </c>
      <c r="P207" s="41">
        <v>2.92294031</v>
      </c>
      <c r="Q207" s="41"/>
      <c r="R207" s="41">
        <f t="shared" si="9"/>
        <v>-4.7058202799999993</v>
      </c>
      <c r="S207" s="41">
        <f t="shared" si="10"/>
        <v>-5.3809521099999991</v>
      </c>
      <c r="T207" s="41">
        <f t="shared" si="11"/>
        <v>-6.7023596899999998</v>
      </c>
    </row>
    <row r="208" spans="1:20" ht="15" customHeight="1" x14ac:dyDescent="0.25">
      <c r="A208" s="25"/>
      <c r="B208" s="25"/>
      <c r="C208" s="25"/>
      <c r="D208" s="25"/>
      <c r="E208" s="25"/>
      <c r="F208" s="25"/>
      <c r="G208" s="25"/>
      <c r="H208" s="56">
        <v>623</v>
      </c>
      <c r="I208" s="54" t="s">
        <v>176</v>
      </c>
      <c r="J208" s="41">
        <v>8.2008770000000002</v>
      </c>
      <c r="K208" s="41">
        <v>9.7731290000000008</v>
      </c>
      <c r="L208" s="41">
        <v>11.228325</v>
      </c>
      <c r="M208" s="41"/>
      <c r="N208" s="41">
        <v>2.5419617200000002</v>
      </c>
      <c r="O208" s="41">
        <v>3.0970210500000004</v>
      </c>
      <c r="P208" s="41">
        <v>3.6059042000000003</v>
      </c>
      <c r="Q208" s="41"/>
      <c r="R208" s="41">
        <f t="shared" si="9"/>
        <v>-5.6589152800000004</v>
      </c>
      <c r="S208" s="41">
        <f t="shared" si="10"/>
        <v>-6.6761079500000005</v>
      </c>
      <c r="T208" s="41">
        <f t="shared" si="11"/>
        <v>-7.6224207999999996</v>
      </c>
    </row>
    <row r="209" spans="1:20" ht="15" customHeight="1" x14ac:dyDescent="0.25">
      <c r="A209" s="25"/>
      <c r="B209" s="25"/>
      <c r="C209" s="25"/>
      <c r="D209" s="25"/>
      <c r="E209" s="25"/>
      <c r="F209" s="25"/>
      <c r="G209" s="25"/>
      <c r="H209" s="56">
        <v>630</v>
      </c>
      <c r="I209" s="54" t="s">
        <v>177</v>
      </c>
      <c r="J209" s="41">
        <v>6.3385889999999998</v>
      </c>
      <c r="K209" s="41">
        <v>7.6135789999999997</v>
      </c>
      <c r="L209" s="41">
        <v>8.8428629999999995</v>
      </c>
      <c r="M209" s="41"/>
      <c r="N209" s="41">
        <v>4.5767216399999997</v>
      </c>
      <c r="O209" s="41">
        <v>5.4048316500000002</v>
      </c>
      <c r="P209" s="41">
        <v>6.6737437099999992</v>
      </c>
      <c r="Q209" s="41"/>
      <c r="R209" s="41">
        <f t="shared" si="9"/>
        <v>-1.7618673600000001</v>
      </c>
      <c r="S209" s="41">
        <f t="shared" si="10"/>
        <v>-2.2087473499999994</v>
      </c>
      <c r="T209" s="41">
        <f t="shared" si="11"/>
        <v>-2.1691192900000003</v>
      </c>
    </row>
    <row r="210" spans="1:20" ht="15" customHeight="1" x14ac:dyDescent="0.25">
      <c r="A210" s="25"/>
      <c r="B210" s="25"/>
      <c r="C210" s="25"/>
      <c r="D210" s="25"/>
      <c r="E210" s="25"/>
      <c r="F210" s="25"/>
      <c r="G210" s="25"/>
      <c r="H210" s="56">
        <v>631</v>
      </c>
      <c r="I210" s="54" t="s">
        <v>178</v>
      </c>
      <c r="J210" s="41">
        <v>199.47019</v>
      </c>
      <c r="K210" s="41">
        <v>263.66229900000002</v>
      </c>
      <c r="L210" s="41">
        <v>327.120409</v>
      </c>
      <c r="M210" s="41"/>
      <c r="N210" s="41">
        <v>241.15239485000001</v>
      </c>
      <c r="O210" s="41">
        <v>248.84087052999999</v>
      </c>
      <c r="P210" s="41">
        <v>398.65255534000005</v>
      </c>
      <c r="Q210" s="41"/>
      <c r="R210" s="41">
        <f t="shared" si="9"/>
        <v>41.682204850000005</v>
      </c>
      <c r="S210" s="41">
        <f t="shared" si="10"/>
        <v>-14.821428470000029</v>
      </c>
      <c r="T210" s="41">
        <f t="shared" si="11"/>
        <v>71.532146340000054</v>
      </c>
    </row>
    <row r="211" spans="1:20" ht="30" customHeight="1" x14ac:dyDescent="0.25">
      <c r="A211" s="25"/>
      <c r="B211" s="25"/>
      <c r="C211" s="25"/>
      <c r="D211" s="25"/>
      <c r="E211" s="25"/>
      <c r="F211" s="25"/>
      <c r="G211" s="25"/>
      <c r="H211" s="56">
        <v>632</v>
      </c>
      <c r="I211" s="54" t="s">
        <v>179</v>
      </c>
      <c r="J211" s="41">
        <v>29.237570000000002</v>
      </c>
      <c r="K211" s="41">
        <v>36.703028000000003</v>
      </c>
      <c r="L211" s="41">
        <v>43.783087000000002</v>
      </c>
      <c r="M211" s="41"/>
      <c r="N211" s="41">
        <v>23.213087359999999</v>
      </c>
      <c r="O211" s="41">
        <v>26.975919389999998</v>
      </c>
      <c r="P211" s="41">
        <v>30.765712749999999</v>
      </c>
      <c r="Q211" s="41"/>
      <c r="R211" s="41">
        <f t="shared" si="9"/>
        <v>-6.0244826400000022</v>
      </c>
      <c r="S211" s="41">
        <f t="shared" si="10"/>
        <v>-9.7271086100000055</v>
      </c>
      <c r="T211" s="41">
        <f t="shared" si="11"/>
        <v>-13.017374250000003</v>
      </c>
    </row>
    <row r="212" spans="1:20" ht="15" customHeight="1" x14ac:dyDescent="0.25">
      <c r="A212" s="25"/>
      <c r="B212" s="25"/>
      <c r="C212" s="25"/>
      <c r="D212" s="25"/>
      <c r="E212" s="25"/>
      <c r="F212" s="25"/>
      <c r="G212" s="25"/>
      <c r="H212" s="56">
        <v>640</v>
      </c>
      <c r="I212" s="54" t="s">
        <v>180</v>
      </c>
      <c r="J212" s="41">
        <v>9.5800669999999997</v>
      </c>
      <c r="K212" s="41">
        <v>11.739064000000001</v>
      </c>
      <c r="L212" s="41">
        <v>13.805775000000001</v>
      </c>
      <c r="M212" s="41"/>
      <c r="N212" s="41">
        <v>7.7297720200000004</v>
      </c>
      <c r="O212" s="41">
        <v>9.736429529999997</v>
      </c>
      <c r="P212" s="41">
        <v>11.80726542</v>
      </c>
      <c r="Q212" s="41"/>
      <c r="R212" s="41">
        <f t="shared" si="9"/>
        <v>-1.8502949799999993</v>
      </c>
      <c r="S212" s="41">
        <f t="shared" si="10"/>
        <v>-2.0026344700000038</v>
      </c>
      <c r="T212" s="41">
        <f t="shared" si="11"/>
        <v>-1.9985095800000003</v>
      </c>
    </row>
    <row r="213" spans="1:20" ht="15" customHeight="1" x14ac:dyDescent="0.25">
      <c r="A213" s="25"/>
      <c r="B213" s="25"/>
      <c r="C213" s="25"/>
      <c r="D213" s="25"/>
      <c r="E213" s="25"/>
      <c r="F213" s="25"/>
      <c r="G213" s="25"/>
      <c r="H213" s="56">
        <v>641</v>
      </c>
      <c r="I213" s="54" t="s">
        <v>181</v>
      </c>
      <c r="J213" s="41">
        <v>14.479661999999999</v>
      </c>
      <c r="K213" s="41">
        <v>18.011365000000001</v>
      </c>
      <c r="L213" s="41">
        <v>21.285934000000001</v>
      </c>
      <c r="M213" s="41"/>
      <c r="N213" s="41">
        <v>11.693721030000001</v>
      </c>
      <c r="O213" s="41">
        <v>14.677606319999999</v>
      </c>
      <c r="P213" s="41">
        <v>17.450895949999996</v>
      </c>
      <c r="Q213" s="41"/>
      <c r="R213" s="41">
        <f t="shared" si="9"/>
        <v>-2.7859409699999986</v>
      </c>
      <c r="S213" s="41">
        <f t="shared" si="10"/>
        <v>-3.3337586800000025</v>
      </c>
      <c r="T213" s="41">
        <f t="shared" si="11"/>
        <v>-3.835038050000005</v>
      </c>
    </row>
    <row r="214" spans="1:20" ht="15" customHeight="1" x14ac:dyDescent="0.25">
      <c r="A214" s="25"/>
      <c r="B214" s="25"/>
      <c r="C214" s="25"/>
      <c r="D214" s="25"/>
      <c r="E214" s="25"/>
      <c r="F214" s="25"/>
      <c r="G214" s="25"/>
      <c r="H214" s="56">
        <v>642</v>
      </c>
      <c r="I214" s="54" t="s">
        <v>182</v>
      </c>
      <c r="J214" s="41">
        <v>15.371771000000001</v>
      </c>
      <c r="K214" s="41">
        <v>19.141919999999999</v>
      </c>
      <c r="L214" s="41">
        <v>22.528948</v>
      </c>
      <c r="M214" s="41"/>
      <c r="N214" s="41">
        <v>9.6185134899999998</v>
      </c>
      <c r="O214" s="41">
        <v>11.636939040000001</v>
      </c>
      <c r="P214" s="41">
        <v>13.712177479999999</v>
      </c>
      <c r="Q214" s="41"/>
      <c r="R214" s="41">
        <f t="shared" si="9"/>
        <v>-5.753257510000001</v>
      </c>
      <c r="S214" s="41">
        <f t="shared" si="10"/>
        <v>-7.5049809599999975</v>
      </c>
      <c r="T214" s="41">
        <f t="shared" si="11"/>
        <v>-8.8167705200000004</v>
      </c>
    </row>
    <row r="215" spans="1:20" ht="15" customHeight="1" x14ac:dyDescent="0.25">
      <c r="A215" s="25"/>
      <c r="B215" s="25"/>
      <c r="C215" s="25"/>
      <c r="D215" s="25"/>
      <c r="E215" s="25"/>
      <c r="F215" s="25"/>
      <c r="G215" s="25"/>
      <c r="H215" s="56">
        <v>650</v>
      </c>
      <c r="I215" s="54" t="s">
        <v>183</v>
      </c>
      <c r="J215" s="41">
        <v>3.5180159999999998</v>
      </c>
      <c r="K215" s="41">
        <v>4.1702339999999998</v>
      </c>
      <c r="L215" s="41">
        <v>4.9419199999999996</v>
      </c>
      <c r="M215" s="41"/>
      <c r="N215" s="41">
        <v>0.94738253000000006</v>
      </c>
      <c r="O215" s="41">
        <v>1.1453556599999999</v>
      </c>
      <c r="P215" s="41">
        <v>1.6345632400000001</v>
      </c>
      <c r="Q215" s="41"/>
      <c r="R215" s="41">
        <f t="shared" si="9"/>
        <v>-2.5706334699999998</v>
      </c>
      <c r="S215" s="41">
        <f t="shared" si="10"/>
        <v>-3.0248783399999999</v>
      </c>
      <c r="T215" s="41">
        <f t="shared" si="11"/>
        <v>-3.3073567599999993</v>
      </c>
    </row>
    <row r="216" spans="1:20" ht="15" customHeight="1" x14ac:dyDescent="0.25">
      <c r="A216" s="25"/>
      <c r="B216" s="25"/>
      <c r="C216" s="25"/>
      <c r="D216" s="25"/>
      <c r="E216" s="25"/>
      <c r="F216" s="25"/>
      <c r="G216" s="25"/>
      <c r="H216" s="56">
        <v>651</v>
      </c>
      <c r="I216" s="54" t="s">
        <v>184</v>
      </c>
      <c r="J216" s="41">
        <v>9.947101</v>
      </c>
      <c r="K216" s="41">
        <v>12.127791999999999</v>
      </c>
      <c r="L216" s="41">
        <v>14.272916</v>
      </c>
      <c r="M216" s="41"/>
      <c r="N216" s="41">
        <v>5.6666554600000012</v>
      </c>
      <c r="O216" s="41">
        <v>6.9891271399999999</v>
      </c>
      <c r="P216" s="41">
        <v>8.3286460399999989</v>
      </c>
      <c r="Q216" s="41"/>
      <c r="R216" s="41">
        <f t="shared" si="9"/>
        <v>-4.2804455399999988</v>
      </c>
      <c r="S216" s="41">
        <f t="shared" si="10"/>
        <v>-5.1386648599999996</v>
      </c>
      <c r="T216" s="41">
        <f t="shared" si="11"/>
        <v>-5.9442699600000015</v>
      </c>
    </row>
    <row r="217" spans="1:20" ht="30" customHeight="1" x14ac:dyDescent="0.25">
      <c r="A217" s="25"/>
      <c r="B217" s="25"/>
      <c r="C217" s="25"/>
      <c r="D217" s="25"/>
      <c r="E217" s="25"/>
      <c r="F217" s="25"/>
      <c r="G217" s="25"/>
      <c r="H217" s="56">
        <v>652</v>
      </c>
      <c r="I217" s="54" t="s">
        <v>185</v>
      </c>
      <c r="J217" s="41">
        <v>10.43295</v>
      </c>
      <c r="K217" s="41">
        <v>12.644568</v>
      </c>
      <c r="L217" s="41">
        <v>14.701147000000001</v>
      </c>
      <c r="M217" s="41"/>
      <c r="N217" s="41">
        <v>7.144748990000001</v>
      </c>
      <c r="O217" s="41">
        <v>8.8449715699999985</v>
      </c>
      <c r="P217" s="41">
        <v>10.409470339999999</v>
      </c>
      <c r="Q217" s="41"/>
      <c r="R217" s="41">
        <f t="shared" si="9"/>
        <v>-3.288201009999999</v>
      </c>
      <c r="S217" s="41">
        <f t="shared" si="10"/>
        <v>-3.7995964300000011</v>
      </c>
      <c r="T217" s="41">
        <f t="shared" si="11"/>
        <v>-4.291676660000002</v>
      </c>
    </row>
    <row r="218" spans="1:20" ht="15" customHeight="1" x14ac:dyDescent="0.25">
      <c r="A218" s="25"/>
      <c r="B218" s="25"/>
      <c r="C218" s="25"/>
      <c r="D218" s="25"/>
      <c r="E218" s="25"/>
      <c r="F218" s="25"/>
      <c r="G218" s="25"/>
      <c r="H218" s="56">
        <v>700</v>
      </c>
      <c r="I218" s="54" t="s">
        <v>186</v>
      </c>
      <c r="J218" s="41">
        <v>8.2328189999999992</v>
      </c>
      <c r="K218" s="41">
        <v>10.070638000000001</v>
      </c>
      <c r="L218" s="41">
        <v>11.838429</v>
      </c>
      <c r="M218" s="41"/>
      <c r="N218" s="41">
        <v>6.4442127999999999</v>
      </c>
      <c r="O218" s="41">
        <v>7.6923602899999999</v>
      </c>
      <c r="P218" s="41">
        <v>9.1795094500000012</v>
      </c>
      <c r="Q218" s="41"/>
      <c r="R218" s="41">
        <f t="shared" si="9"/>
        <v>-1.7886061999999994</v>
      </c>
      <c r="S218" s="41">
        <f t="shared" si="10"/>
        <v>-2.3782777100000008</v>
      </c>
      <c r="T218" s="41">
        <f t="shared" si="11"/>
        <v>-2.6589195499999985</v>
      </c>
    </row>
    <row r="219" spans="1:20" ht="15" customHeight="1" x14ac:dyDescent="0.25">
      <c r="A219" s="25"/>
      <c r="B219" s="25"/>
      <c r="C219" s="25"/>
      <c r="D219" s="25"/>
      <c r="E219" s="25"/>
      <c r="F219" s="25"/>
      <c r="G219" s="25"/>
      <c r="H219" s="56">
        <v>710</v>
      </c>
      <c r="I219" s="54" t="s">
        <v>187</v>
      </c>
      <c r="J219" s="41">
        <v>47.528205</v>
      </c>
      <c r="K219" s="41">
        <v>59.126502000000002</v>
      </c>
      <c r="L219" s="41">
        <v>70.124206999999998</v>
      </c>
      <c r="M219" s="41"/>
      <c r="N219" s="41">
        <v>43.902218810000001</v>
      </c>
      <c r="O219" s="41">
        <v>53.105541760000001</v>
      </c>
      <c r="P219" s="41">
        <v>61.585797630000002</v>
      </c>
      <c r="Q219" s="41"/>
      <c r="R219" s="41">
        <f t="shared" si="9"/>
        <v>-3.625986189999999</v>
      </c>
      <c r="S219" s="41">
        <f t="shared" si="10"/>
        <v>-6.0209602400000009</v>
      </c>
      <c r="T219" s="41">
        <f t="shared" si="11"/>
        <v>-8.5384093699999966</v>
      </c>
    </row>
    <row r="220" spans="1:20" ht="15" customHeight="1" x14ac:dyDescent="0.25">
      <c r="A220" s="25"/>
      <c r="B220" s="25"/>
      <c r="C220" s="25"/>
      <c r="D220" s="25"/>
      <c r="E220" s="25"/>
      <c r="F220" s="25"/>
      <c r="G220" s="25"/>
      <c r="H220" s="56">
        <v>711</v>
      </c>
      <c r="I220" s="54" t="s">
        <v>188</v>
      </c>
      <c r="J220" s="41">
        <v>6.6495629999999997</v>
      </c>
      <c r="K220" s="41">
        <v>7.8548200000000001</v>
      </c>
      <c r="L220" s="41">
        <v>8.977411</v>
      </c>
      <c r="M220" s="41"/>
      <c r="N220" s="41">
        <v>3.3842706899999997</v>
      </c>
      <c r="O220" s="41">
        <v>4.2036644399999998</v>
      </c>
      <c r="P220" s="41">
        <v>4.9477462899999995</v>
      </c>
      <c r="Q220" s="41"/>
      <c r="R220" s="41">
        <f t="shared" si="9"/>
        <v>-3.26529231</v>
      </c>
      <c r="S220" s="41">
        <f t="shared" si="10"/>
        <v>-3.6511555600000003</v>
      </c>
      <c r="T220" s="41">
        <f t="shared" si="11"/>
        <v>-4.0296647100000005</v>
      </c>
    </row>
    <row r="221" spans="1:20" ht="15" customHeight="1" x14ac:dyDescent="0.25">
      <c r="A221" s="25"/>
      <c r="B221" s="25"/>
      <c r="C221" s="25"/>
      <c r="D221" s="25"/>
      <c r="E221" s="25"/>
      <c r="F221" s="25"/>
      <c r="G221" s="25"/>
      <c r="H221" s="56">
        <v>712</v>
      </c>
      <c r="I221" s="54" t="s">
        <v>189</v>
      </c>
      <c r="J221" s="41">
        <v>10.23174</v>
      </c>
      <c r="K221" s="41">
        <v>11.673410000000001</v>
      </c>
      <c r="L221" s="41">
        <v>13.058937</v>
      </c>
      <c r="M221" s="41"/>
      <c r="N221" s="41">
        <v>3.7458976099999997</v>
      </c>
      <c r="O221" s="41">
        <v>4.7096956199999997</v>
      </c>
      <c r="P221" s="41">
        <v>5.7148038600000008</v>
      </c>
      <c r="Q221" s="41"/>
      <c r="R221" s="41">
        <f t="shared" si="9"/>
        <v>-6.4858423900000002</v>
      </c>
      <c r="S221" s="41">
        <f t="shared" si="10"/>
        <v>-6.9637143800000008</v>
      </c>
      <c r="T221" s="41">
        <f t="shared" si="11"/>
        <v>-7.3441331399999994</v>
      </c>
    </row>
    <row r="222" spans="1:20" ht="15" customHeight="1" x14ac:dyDescent="0.25">
      <c r="A222" s="25"/>
      <c r="B222" s="25"/>
      <c r="C222" s="25"/>
      <c r="D222" s="25"/>
      <c r="E222" s="25"/>
      <c r="F222" s="25"/>
      <c r="G222" s="25"/>
      <c r="H222" s="56">
        <v>800</v>
      </c>
      <c r="I222" s="54" t="s">
        <v>45</v>
      </c>
      <c r="J222" s="41">
        <v>73.539247000000003</v>
      </c>
      <c r="K222" s="41">
        <v>76.627109000000004</v>
      </c>
      <c r="L222" s="41">
        <v>79.509873999999996</v>
      </c>
      <c r="M222" s="41"/>
      <c r="N222" s="41">
        <v>14.110145049999998</v>
      </c>
      <c r="O222" s="41">
        <v>17.00053316</v>
      </c>
      <c r="P222" s="41">
        <v>20.064008540000003</v>
      </c>
      <c r="Q222" s="41"/>
      <c r="R222" s="41">
        <f t="shared" si="9"/>
        <v>-59.429101950000003</v>
      </c>
      <c r="S222" s="41">
        <f t="shared" si="10"/>
        <v>-59.626575840000001</v>
      </c>
      <c r="T222" s="41">
        <f t="shared" si="11"/>
        <v>-59.445865459999993</v>
      </c>
    </row>
    <row r="223" spans="1:20" ht="15" customHeight="1" x14ac:dyDescent="0.25">
      <c r="A223" s="25"/>
      <c r="B223" s="25"/>
      <c r="C223" s="25"/>
      <c r="D223" s="25"/>
      <c r="E223" s="25"/>
      <c r="F223" s="25"/>
      <c r="G223" s="25"/>
      <c r="H223" s="56">
        <v>810</v>
      </c>
      <c r="I223" s="54" t="s">
        <v>115</v>
      </c>
      <c r="J223" s="41">
        <v>62.607357999999998</v>
      </c>
      <c r="K223" s="41">
        <v>76.779660000000007</v>
      </c>
      <c r="L223" s="41">
        <v>89.363624000000002</v>
      </c>
      <c r="M223" s="41"/>
      <c r="N223" s="41">
        <v>34.482059559999996</v>
      </c>
      <c r="O223" s="41">
        <v>42.452130489999981</v>
      </c>
      <c r="P223" s="41">
        <v>51.048214709999989</v>
      </c>
      <c r="Q223" s="41"/>
      <c r="R223" s="41">
        <f t="shared" si="9"/>
        <v>-28.125298440000002</v>
      </c>
      <c r="S223" s="41">
        <f t="shared" si="10"/>
        <v>-34.327529510000026</v>
      </c>
      <c r="T223" s="41">
        <f t="shared" si="11"/>
        <v>-38.315409290000012</v>
      </c>
    </row>
    <row r="224" spans="1:20" ht="15" customHeight="1" x14ac:dyDescent="0.25">
      <c r="A224" s="25"/>
      <c r="B224" s="25"/>
      <c r="C224" s="25"/>
      <c r="D224" s="25"/>
      <c r="E224" s="25"/>
      <c r="F224" s="25"/>
      <c r="G224" s="25"/>
      <c r="H224" s="56">
        <v>811</v>
      </c>
      <c r="I224" s="54" t="s">
        <v>190</v>
      </c>
      <c r="J224" s="41">
        <v>58.025061000000001</v>
      </c>
      <c r="K224" s="41">
        <v>72.128549000000007</v>
      </c>
      <c r="L224" s="41">
        <v>85.835749000000007</v>
      </c>
      <c r="M224" s="41"/>
      <c r="N224" s="41">
        <v>34.704249630000007</v>
      </c>
      <c r="O224" s="41">
        <v>39.912094320000008</v>
      </c>
      <c r="P224" s="41">
        <v>45.376055350000001</v>
      </c>
      <c r="Q224" s="41"/>
      <c r="R224" s="41">
        <f t="shared" si="9"/>
        <v>-23.320811369999994</v>
      </c>
      <c r="S224" s="41">
        <f t="shared" si="10"/>
        <v>-32.216454679999998</v>
      </c>
      <c r="T224" s="41">
        <f t="shared" si="11"/>
        <v>-40.459693650000006</v>
      </c>
    </row>
    <row r="225" spans="1:20" ht="30" customHeight="1" x14ac:dyDescent="0.25">
      <c r="A225" s="25"/>
      <c r="B225" s="25"/>
      <c r="C225" s="25"/>
      <c r="D225" s="25"/>
      <c r="E225" s="25"/>
      <c r="F225" s="25"/>
      <c r="G225" s="25"/>
      <c r="H225" s="56">
        <v>812</v>
      </c>
      <c r="I225" s="54" t="s">
        <v>117</v>
      </c>
      <c r="J225" s="41">
        <v>56.531910000000003</v>
      </c>
      <c r="K225" s="41">
        <v>67.663968999999994</v>
      </c>
      <c r="L225" s="41">
        <v>78.062295000000006</v>
      </c>
      <c r="M225" s="41"/>
      <c r="N225" s="41">
        <v>127.46796557999998</v>
      </c>
      <c r="O225" s="41">
        <v>212.59501885999998</v>
      </c>
      <c r="P225" s="41">
        <v>243.30347704000005</v>
      </c>
      <c r="Q225" s="41"/>
      <c r="R225" s="41">
        <f t="shared" si="9"/>
        <v>70.936055579999987</v>
      </c>
      <c r="S225" s="41">
        <f t="shared" si="10"/>
        <v>144.93104985999997</v>
      </c>
      <c r="T225" s="41">
        <f t="shared" si="11"/>
        <v>165.24118204000004</v>
      </c>
    </row>
    <row r="226" spans="1:20" ht="30" customHeight="1" x14ac:dyDescent="0.25">
      <c r="A226" s="25"/>
      <c r="B226" s="25"/>
      <c r="C226" s="25"/>
      <c r="D226" s="25"/>
      <c r="E226" s="25"/>
      <c r="F226" s="25"/>
      <c r="G226" s="25"/>
      <c r="H226" s="56">
        <v>813</v>
      </c>
      <c r="I226" s="54" t="s">
        <v>191</v>
      </c>
      <c r="J226" s="41">
        <v>40.46651</v>
      </c>
      <c r="K226" s="41">
        <v>45.205689</v>
      </c>
      <c r="L226" s="41">
        <v>49.624318000000002</v>
      </c>
      <c r="M226" s="41"/>
      <c r="N226" s="41">
        <v>27.736698449999999</v>
      </c>
      <c r="O226" s="41">
        <v>165.17482419999999</v>
      </c>
      <c r="P226" s="41">
        <v>225.29425568000002</v>
      </c>
      <c r="Q226" s="41"/>
      <c r="R226" s="41">
        <f t="shared" si="9"/>
        <v>-12.729811550000001</v>
      </c>
      <c r="S226" s="41">
        <f t="shared" si="10"/>
        <v>119.96913519999998</v>
      </c>
      <c r="T226" s="41">
        <f t="shared" si="11"/>
        <v>175.66993768000003</v>
      </c>
    </row>
    <row r="227" spans="1:20" ht="30" customHeight="1" x14ac:dyDescent="0.25">
      <c r="A227" s="25"/>
      <c r="B227" s="25"/>
      <c r="C227" s="25"/>
      <c r="D227" s="25"/>
      <c r="E227" s="25"/>
      <c r="F227" s="25"/>
      <c r="G227" s="25"/>
      <c r="H227" s="56">
        <v>814</v>
      </c>
      <c r="I227" s="54" t="s">
        <v>192</v>
      </c>
      <c r="J227" s="41">
        <v>15.703093000000001</v>
      </c>
      <c r="K227" s="41">
        <v>19.460804</v>
      </c>
      <c r="L227" s="41">
        <v>22.960305000000002</v>
      </c>
      <c r="M227" s="41"/>
      <c r="N227" s="41">
        <v>11.79359811</v>
      </c>
      <c r="O227" s="41">
        <v>14.657800760000001</v>
      </c>
      <c r="P227" s="41">
        <v>17.613242679999999</v>
      </c>
      <c r="Q227" s="41"/>
      <c r="R227" s="41">
        <f t="shared" si="9"/>
        <v>-3.9094948900000013</v>
      </c>
      <c r="S227" s="41">
        <f t="shared" si="10"/>
        <v>-4.8030032399999989</v>
      </c>
      <c r="T227" s="41">
        <f t="shared" si="11"/>
        <v>-5.3470623200000027</v>
      </c>
    </row>
    <row r="228" spans="1:20" ht="15" customHeight="1" x14ac:dyDescent="0.25">
      <c r="A228" s="25"/>
      <c r="B228" s="25"/>
      <c r="C228" s="25"/>
      <c r="D228" s="25"/>
      <c r="E228" s="25"/>
      <c r="F228" s="25"/>
      <c r="G228" s="25"/>
      <c r="H228" s="56">
        <v>900</v>
      </c>
      <c r="I228" s="54" t="s">
        <v>193</v>
      </c>
      <c r="J228" s="41">
        <v>7.6367200000000004</v>
      </c>
      <c r="K228" s="41">
        <v>9.2341650000000008</v>
      </c>
      <c r="L228" s="41">
        <v>10.760897999999999</v>
      </c>
      <c r="M228" s="41"/>
      <c r="N228" s="41">
        <v>5.9958779599999996</v>
      </c>
      <c r="O228" s="41">
        <v>7.8476106300000001</v>
      </c>
      <c r="P228" s="41">
        <v>9.4695516600000005</v>
      </c>
      <c r="Q228" s="41"/>
      <c r="R228" s="41">
        <f t="shared" si="9"/>
        <v>-1.6408420400000008</v>
      </c>
      <c r="S228" s="41">
        <f t="shared" si="10"/>
        <v>-1.3865543700000007</v>
      </c>
      <c r="T228" s="41">
        <f t="shared" si="11"/>
        <v>-1.2913463399999987</v>
      </c>
    </row>
    <row r="229" spans="1:20" ht="15" customHeight="1" x14ac:dyDescent="0.25">
      <c r="A229" s="25"/>
      <c r="B229" s="25"/>
      <c r="C229" s="25"/>
      <c r="D229" s="25"/>
      <c r="E229" s="25"/>
      <c r="F229" s="25"/>
      <c r="G229" s="25"/>
      <c r="H229" s="56">
        <v>911</v>
      </c>
      <c r="I229" s="54" t="s">
        <v>194</v>
      </c>
      <c r="J229" s="41">
        <v>9.4336210000000005</v>
      </c>
      <c r="K229" s="41">
        <v>16.910720999999999</v>
      </c>
      <c r="L229" s="41">
        <v>19.147423</v>
      </c>
      <c r="M229" s="41"/>
      <c r="N229" s="41">
        <v>210.83184521999999</v>
      </c>
      <c r="O229" s="41">
        <v>212.74950545999999</v>
      </c>
      <c r="P229" s="41">
        <v>214.69600613</v>
      </c>
      <c r="Q229" s="41"/>
      <c r="R229" s="41">
        <f t="shared" si="9"/>
        <v>201.39822422</v>
      </c>
      <c r="S229" s="41">
        <f t="shared" si="10"/>
        <v>195.83878446</v>
      </c>
      <c r="T229" s="41">
        <f t="shared" si="11"/>
        <v>195.54858313</v>
      </c>
    </row>
    <row r="230" spans="1:20" ht="30" customHeight="1" x14ac:dyDescent="0.25">
      <c r="A230" s="25"/>
      <c r="B230" s="25"/>
      <c r="C230" s="25"/>
      <c r="D230" s="25"/>
      <c r="E230" s="25"/>
      <c r="F230" s="25"/>
      <c r="G230" s="25"/>
      <c r="H230" s="56">
        <v>913</v>
      </c>
      <c r="I230" s="54" t="s">
        <v>195</v>
      </c>
      <c r="J230" s="41">
        <v>12.542313999999999</v>
      </c>
      <c r="K230" s="41">
        <v>15.240183</v>
      </c>
      <c r="L230" s="41">
        <v>18.066877000000002</v>
      </c>
      <c r="M230" s="41"/>
      <c r="N230" s="41">
        <v>8.8498058499999974</v>
      </c>
      <c r="O230" s="41">
        <v>11.379361849999997</v>
      </c>
      <c r="P230" s="41">
        <v>13.574605759999999</v>
      </c>
      <c r="Q230" s="41"/>
      <c r="R230" s="41">
        <f t="shared" si="9"/>
        <v>-3.6925081500000019</v>
      </c>
      <c r="S230" s="41">
        <f t="shared" si="10"/>
        <v>-3.8608211500000031</v>
      </c>
      <c r="T230" s="41">
        <f t="shared" si="11"/>
        <v>-4.4922712400000027</v>
      </c>
    </row>
    <row r="231" spans="1:20" ht="30" customHeight="1" x14ac:dyDescent="0.25">
      <c r="A231" s="25"/>
      <c r="B231" s="25"/>
      <c r="C231" s="25"/>
      <c r="D231" s="25"/>
      <c r="E231" s="25"/>
      <c r="F231" s="25"/>
      <c r="G231" s="25"/>
      <c r="H231" s="56">
        <v>914</v>
      </c>
      <c r="I231" s="54" t="s">
        <v>196</v>
      </c>
      <c r="J231" s="41">
        <v>13.643363000000001</v>
      </c>
      <c r="K231" s="41">
        <v>17.532347000000001</v>
      </c>
      <c r="L231" s="41">
        <v>24.989221000000001</v>
      </c>
      <c r="M231" s="41"/>
      <c r="N231" s="41">
        <v>9.7123093300000001</v>
      </c>
      <c r="O231" s="41">
        <v>12.06691466</v>
      </c>
      <c r="P231" s="41">
        <v>14.458359550000003</v>
      </c>
      <c r="Q231" s="41"/>
      <c r="R231" s="41">
        <f t="shared" si="9"/>
        <v>-3.9310536700000007</v>
      </c>
      <c r="S231" s="41">
        <f t="shared" si="10"/>
        <v>-5.4654323400000013</v>
      </c>
      <c r="T231" s="41">
        <f t="shared" si="11"/>
        <v>-10.530861449999998</v>
      </c>
    </row>
    <row r="232" spans="1:20" ht="15" customHeight="1" x14ac:dyDescent="0.25">
      <c r="A232" s="25"/>
      <c r="B232" s="25"/>
      <c r="C232" s="25"/>
      <c r="D232" s="25"/>
      <c r="E232" s="25"/>
      <c r="F232" s="25"/>
      <c r="G232" s="25" t="s">
        <v>197</v>
      </c>
      <c r="H232" s="25"/>
      <c r="I232" s="25"/>
      <c r="J232" s="41">
        <v>12819.013440999999</v>
      </c>
      <c r="K232" s="41">
        <v>16703.78818</v>
      </c>
      <c r="L232" s="41">
        <v>19545.720233</v>
      </c>
      <c r="M232" s="41"/>
      <c r="N232" s="41">
        <v>15115.804386389997</v>
      </c>
      <c r="O232" s="41">
        <v>21233.257398480007</v>
      </c>
      <c r="P232" s="41">
        <v>25887.671871110007</v>
      </c>
      <c r="Q232" s="41"/>
      <c r="R232" s="41">
        <f t="shared" si="9"/>
        <v>2296.7909453899974</v>
      </c>
      <c r="S232" s="41">
        <f t="shared" si="10"/>
        <v>4529.4692184800078</v>
      </c>
      <c r="T232" s="41">
        <f t="shared" si="11"/>
        <v>6341.9516381100075</v>
      </c>
    </row>
    <row r="233" spans="1:20" ht="30" customHeight="1" x14ac:dyDescent="0.25">
      <c r="A233" s="25"/>
      <c r="B233" s="25"/>
      <c r="C233" s="25"/>
      <c r="D233" s="25"/>
      <c r="E233" s="25"/>
      <c r="F233" s="25"/>
      <c r="G233" s="25"/>
      <c r="H233" s="56" t="s">
        <v>198</v>
      </c>
      <c r="I233" s="54" t="s">
        <v>199</v>
      </c>
      <c r="J233" s="41">
        <v>10.253379000000001</v>
      </c>
      <c r="K233" s="41">
        <v>13.005773</v>
      </c>
      <c r="L233" s="41">
        <v>15.889529</v>
      </c>
      <c r="M233" s="41"/>
      <c r="N233" s="41">
        <v>9.8911023800000013</v>
      </c>
      <c r="O233" s="41">
        <v>12.366929330000001</v>
      </c>
      <c r="P233" s="41">
        <v>14.99070644</v>
      </c>
      <c r="Q233" s="41"/>
      <c r="R233" s="41">
        <f t="shared" si="9"/>
        <v>-0.36227661999999938</v>
      </c>
      <c r="S233" s="41">
        <f t="shared" si="10"/>
        <v>-0.6388436699999982</v>
      </c>
      <c r="T233" s="41">
        <f t="shared" si="11"/>
        <v>-0.89882255999999927</v>
      </c>
    </row>
    <row r="234" spans="1:20" ht="15" customHeight="1" x14ac:dyDescent="0.25">
      <c r="A234" s="25"/>
      <c r="B234" s="25"/>
      <c r="C234" s="25"/>
      <c r="D234" s="25"/>
      <c r="E234" s="25"/>
      <c r="F234" s="25"/>
      <c r="G234" s="25"/>
      <c r="H234" s="56" t="s">
        <v>200</v>
      </c>
      <c r="I234" s="54" t="s">
        <v>201</v>
      </c>
      <c r="J234" s="41">
        <v>2903.9728660000001</v>
      </c>
      <c r="K234" s="41">
        <v>3849.9096770000001</v>
      </c>
      <c r="L234" s="41">
        <v>4705.1442120000002</v>
      </c>
      <c r="M234" s="41"/>
      <c r="N234" s="41">
        <v>3266.9249932600001</v>
      </c>
      <c r="O234" s="41">
        <v>4219.0044255000003</v>
      </c>
      <c r="P234" s="41">
        <v>5798.2474725500015</v>
      </c>
      <c r="Q234" s="41"/>
      <c r="R234" s="41">
        <f t="shared" si="9"/>
        <v>362.95212726</v>
      </c>
      <c r="S234" s="41">
        <f t="shared" si="10"/>
        <v>369.09474850000015</v>
      </c>
      <c r="T234" s="41">
        <f t="shared" si="11"/>
        <v>1093.1032605500013</v>
      </c>
    </row>
    <row r="235" spans="1:20" ht="15" customHeight="1" x14ac:dyDescent="0.25">
      <c r="A235" s="25"/>
      <c r="B235" s="25"/>
      <c r="C235" s="25"/>
      <c r="D235" s="25"/>
      <c r="E235" s="25"/>
      <c r="F235" s="25"/>
      <c r="G235" s="25"/>
      <c r="H235" s="56" t="s">
        <v>202</v>
      </c>
      <c r="I235" s="54" t="s">
        <v>203</v>
      </c>
      <c r="J235" s="41">
        <v>71.852300999999997</v>
      </c>
      <c r="K235" s="41">
        <v>91.843816000000004</v>
      </c>
      <c r="L235" s="41">
        <v>109.354635</v>
      </c>
      <c r="M235" s="41"/>
      <c r="N235" s="41">
        <v>89.331569350000009</v>
      </c>
      <c r="O235" s="41">
        <v>111.65640659000002</v>
      </c>
      <c r="P235" s="41">
        <v>133.04393823000001</v>
      </c>
      <c r="Q235" s="41"/>
      <c r="R235" s="41">
        <f t="shared" si="9"/>
        <v>17.479268350000012</v>
      </c>
      <c r="S235" s="41">
        <f t="shared" si="10"/>
        <v>19.812590590000013</v>
      </c>
      <c r="T235" s="41">
        <f t="shared" si="11"/>
        <v>23.689303230000007</v>
      </c>
    </row>
    <row r="236" spans="1:20" ht="15" customHeight="1" x14ac:dyDescent="0.25">
      <c r="A236" s="25"/>
      <c r="B236" s="25"/>
      <c r="C236" s="25"/>
      <c r="D236" s="25"/>
      <c r="E236" s="25"/>
      <c r="F236" s="25"/>
      <c r="G236" s="25"/>
      <c r="H236" s="56" t="s">
        <v>204</v>
      </c>
      <c r="I236" s="54" t="s">
        <v>205</v>
      </c>
      <c r="J236" s="41">
        <v>13.730594999999999</v>
      </c>
      <c r="K236" s="41">
        <v>21.865976</v>
      </c>
      <c r="L236" s="41">
        <v>27.773979000000001</v>
      </c>
      <c r="M236" s="41"/>
      <c r="N236" s="41">
        <v>12.764690479999999</v>
      </c>
      <c r="O236" s="41">
        <v>16.999424119999997</v>
      </c>
      <c r="P236" s="41">
        <v>20.072799229999998</v>
      </c>
      <c r="Q236" s="41"/>
      <c r="R236" s="41">
        <f t="shared" si="9"/>
        <v>-0.96590452000000049</v>
      </c>
      <c r="S236" s="41">
        <f t="shared" si="10"/>
        <v>-4.8665518800000029</v>
      </c>
      <c r="T236" s="41">
        <f t="shared" si="11"/>
        <v>-7.7011797700000031</v>
      </c>
    </row>
    <row r="237" spans="1:20" ht="15" customHeight="1" x14ac:dyDescent="0.25">
      <c r="A237" s="25"/>
      <c r="B237" s="25"/>
      <c r="C237" s="25"/>
      <c r="D237" s="25"/>
      <c r="E237" s="25"/>
      <c r="F237" s="25"/>
      <c r="G237" s="25"/>
      <c r="H237" s="56" t="s">
        <v>206</v>
      </c>
      <c r="I237" s="54" t="s">
        <v>207</v>
      </c>
      <c r="J237" s="41">
        <v>19.087102999999999</v>
      </c>
      <c r="K237" s="41">
        <v>24.49475</v>
      </c>
      <c r="L237" s="41">
        <v>29.454021999999998</v>
      </c>
      <c r="M237" s="41"/>
      <c r="N237" s="41">
        <v>15.787574960000002</v>
      </c>
      <c r="O237" s="41">
        <v>20.823031760000003</v>
      </c>
      <c r="P237" s="41">
        <v>25.642092310000002</v>
      </c>
      <c r="Q237" s="41"/>
      <c r="R237" s="41">
        <f t="shared" si="9"/>
        <v>-3.2995280399999967</v>
      </c>
      <c r="S237" s="41">
        <f t="shared" si="10"/>
        <v>-3.671718239999997</v>
      </c>
      <c r="T237" s="41">
        <f t="shared" si="11"/>
        <v>-3.8119296899999959</v>
      </c>
    </row>
    <row r="238" spans="1:20" ht="15" customHeight="1" x14ac:dyDescent="0.25">
      <c r="A238" s="25"/>
      <c r="B238" s="25"/>
      <c r="C238" s="25"/>
      <c r="D238" s="25"/>
      <c r="E238" s="25"/>
      <c r="F238" s="25"/>
      <c r="G238" s="25"/>
      <c r="H238" s="56" t="s">
        <v>208</v>
      </c>
      <c r="I238" s="54" t="s">
        <v>209</v>
      </c>
      <c r="J238" s="41">
        <v>709.445784</v>
      </c>
      <c r="K238" s="41">
        <v>1320.293124</v>
      </c>
      <c r="L238" s="41">
        <v>1510.6228349999999</v>
      </c>
      <c r="M238" s="41"/>
      <c r="N238" s="41">
        <v>1603.1506167200002</v>
      </c>
      <c r="O238" s="41">
        <v>3717.6527659699996</v>
      </c>
      <c r="P238" s="41">
        <v>4374.2226983100009</v>
      </c>
      <c r="Q238" s="41"/>
      <c r="R238" s="41">
        <f t="shared" si="9"/>
        <v>893.70483272000024</v>
      </c>
      <c r="S238" s="41">
        <f t="shared" si="10"/>
        <v>2397.3596419699998</v>
      </c>
      <c r="T238" s="41">
        <f t="shared" si="11"/>
        <v>2863.5998633100007</v>
      </c>
    </row>
    <row r="239" spans="1:20" ht="30" customHeight="1" x14ac:dyDescent="0.25">
      <c r="A239" s="25"/>
      <c r="B239" s="25"/>
      <c r="C239" s="25"/>
      <c r="D239" s="25"/>
      <c r="E239" s="25"/>
      <c r="F239" s="25"/>
      <c r="G239" s="25"/>
      <c r="H239" s="56" t="s">
        <v>210</v>
      </c>
      <c r="I239" s="54" t="s">
        <v>211</v>
      </c>
      <c r="J239" s="41">
        <v>0</v>
      </c>
      <c r="K239" s="41">
        <v>0</v>
      </c>
      <c r="L239" s="41">
        <v>0</v>
      </c>
      <c r="M239" s="41"/>
      <c r="N239" s="41">
        <v>16.063148239999997</v>
      </c>
      <c r="O239" s="41">
        <v>25.72980939</v>
      </c>
      <c r="P239" s="41">
        <v>34.947420460000004</v>
      </c>
      <c r="Q239" s="41"/>
      <c r="R239" s="41">
        <f t="shared" si="9"/>
        <v>16.063148239999997</v>
      </c>
      <c r="S239" s="41">
        <f t="shared" si="10"/>
        <v>25.72980939</v>
      </c>
      <c r="T239" s="41">
        <f t="shared" si="11"/>
        <v>34.947420460000004</v>
      </c>
    </row>
    <row r="240" spans="1:20" ht="15" customHeight="1" x14ac:dyDescent="0.25">
      <c r="A240" s="25"/>
      <c r="B240" s="25"/>
      <c r="C240" s="25"/>
      <c r="D240" s="25"/>
      <c r="E240" s="25"/>
      <c r="F240" s="25"/>
      <c r="G240" s="25"/>
      <c r="H240" s="56" t="s">
        <v>212</v>
      </c>
      <c r="I240" s="54" t="s">
        <v>213</v>
      </c>
      <c r="J240" s="41">
        <v>468.87488500000001</v>
      </c>
      <c r="K240" s="41">
        <v>591.39387699999997</v>
      </c>
      <c r="L240" s="41">
        <v>700.41629799999998</v>
      </c>
      <c r="M240" s="41"/>
      <c r="N240" s="41">
        <v>437.43326889999997</v>
      </c>
      <c r="O240" s="41">
        <v>541.14568468999994</v>
      </c>
      <c r="P240" s="41">
        <v>695.23151428000062</v>
      </c>
      <c r="Q240" s="41"/>
      <c r="R240" s="41">
        <f t="shared" si="9"/>
        <v>-31.441616100000033</v>
      </c>
      <c r="S240" s="41">
        <f t="shared" si="10"/>
        <v>-50.248192310000036</v>
      </c>
      <c r="T240" s="41">
        <f t="shared" si="11"/>
        <v>-5.1847837199993592</v>
      </c>
    </row>
    <row r="241" spans="1:20" ht="15" customHeight="1" x14ac:dyDescent="0.25">
      <c r="A241" s="25"/>
      <c r="B241" s="25"/>
      <c r="C241" s="25"/>
      <c r="D241" s="25"/>
      <c r="E241" s="25"/>
      <c r="F241" s="25"/>
      <c r="G241" s="25"/>
      <c r="H241" s="56" t="s">
        <v>214</v>
      </c>
      <c r="I241" s="54" t="s">
        <v>215</v>
      </c>
      <c r="J241" s="41">
        <v>5189.101017</v>
      </c>
      <c r="K241" s="41">
        <v>6653.7762759999996</v>
      </c>
      <c r="L241" s="41">
        <v>8136.3613230000001</v>
      </c>
      <c r="M241" s="41"/>
      <c r="N241" s="41">
        <v>6126.9720729400005</v>
      </c>
      <c r="O241" s="41">
        <v>8148.3063721400049</v>
      </c>
      <c r="P241" s="41">
        <v>10209.600351040006</v>
      </c>
      <c r="Q241" s="41"/>
      <c r="R241" s="41">
        <f t="shared" si="9"/>
        <v>937.87105594000059</v>
      </c>
      <c r="S241" s="41">
        <f t="shared" si="10"/>
        <v>1494.5300961400053</v>
      </c>
      <c r="T241" s="41">
        <f t="shared" si="11"/>
        <v>2073.2390280400059</v>
      </c>
    </row>
    <row r="242" spans="1:20" ht="30" customHeight="1" x14ac:dyDescent="0.25">
      <c r="A242" s="25"/>
      <c r="B242" s="25"/>
      <c r="C242" s="25"/>
      <c r="D242" s="25"/>
      <c r="E242" s="25"/>
      <c r="F242" s="25"/>
      <c r="G242" s="25"/>
      <c r="H242" s="56" t="s">
        <v>216</v>
      </c>
      <c r="I242" s="54" t="s">
        <v>217</v>
      </c>
      <c r="J242" s="41">
        <v>1.40788</v>
      </c>
      <c r="K242" s="41">
        <v>1.8060020000000001</v>
      </c>
      <c r="L242" s="41">
        <v>2.174731</v>
      </c>
      <c r="M242" s="41"/>
      <c r="N242" s="41">
        <v>1.0697798200000002</v>
      </c>
      <c r="O242" s="41">
        <v>1.2327280600000001</v>
      </c>
      <c r="P242" s="41">
        <v>1.4017999299999999</v>
      </c>
      <c r="Q242" s="41"/>
      <c r="R242" s="41">
        <f t="shared" si="9"/>
        <v>-0.33810017999999986</v>
      </c>
      <c r="S242" s="41">
        <f t="shared" si="10"/>
        <v>-0.57327393999999998</v>
      </c>
      <c r="T242" s="41">
        <f t="shared" si="11"/>
        <v>-0.77293107000000005</v>
      </c>
    </row>
    <row r="243" spans="1:20" ht="30" customHeight="1" x14ac:dyDescent="0.25">
      <c r="A243" s="25"/>
      <c r="B243" s="25"/>
      <c r="C243" s="25"/>
      <c r="D243" s="25"/>
      <c r="E243" s="25"/>
      <c r="F243" s="25"/>
      <c r="G243" s="25"/>
      <c r="H243" s="56" t="s">
        <v>218</v>
      </c>
      <c r="I243" s="54" t="s">
        <v>219</v>
      </c>
      <c r="J243" s="41">
        <v>6.0001749999999996</v>
      </c>
      <c r="K243" s="41">
        <v>7.811223</v>
      </c>
      <c r="L243" s="41">
        <v>10.165203999999999</v>
      </c>
      <c r="M243" s="41"/>
      <c r="N243" s="41">
        <v>4.36160455</v>
      </c>
      <c r="O243" s="41">
        <v>5.4560538099999993</v>
      </c>
      <c r="P243" s="41">
        <v>6.4372610099999994</v>
      </c>
      <c r="Q243" s="41"/>
      <c r="R243" s="41">
        <f t="shared" si="9"/>
        <v>-1.6385704499999996</v>
      </c>
      <c r="S243" s="41">
        <f t="shared" si="10"/>
        <v>-2.3551691900000007</v>
      </c>
      <c r="T243" s="41">
        <f t="shared" si="11"/>
        <v>-3.7279429899999998</v>
      </c>
    </row>
    <row r="244" spans="1:20" ht="15" customHeight="1" x14ac:dyDescent="0.25">
      <c r="A244" s="25"/>
      <c r="B244" s="25"/>
      <c r="C244" s="25"/>
      <c r="D244" s="25"/>
      <c r="E244" s="25"/>
      <c r="F244" s="25"/>
      <c r="G244" s="25"/>
      <c r="H244" s="56" t="s">
        <v>220</v>
      </c>
      <c r="I244" s="54" t="s">
        <v>221</v>
      </c>
      <c r="J244" s="41">
        <v>334.20263499999999</v>
      </c>
      <c r="K244" s="41">
        <v>435.99457899999999</v>
      </c>
      <c r="L244" s="41">
        <v>515.811643</v>
      </c>
      <c r="M244" s="41"/>
      <c r="N244" s="41">
        <v>388.27728097000011</v>
      </c>
      <c r="O244" s="41">
        <v>505.96854539999975</v>
      </c>
      <c r="P244" s="41">
        <v>612.61368030999995</v>
      </c>
      <c r="Q244" s="41"/>
      <c r="R244" s="41">
        <f t="shared" si="9"/>
        <v>54.07464597000012</v>
      </c>
      <c r="S244" s="41">
        <f t="shared" si="10"/>
        <v>69.973966399999767</v>
      </c>
      <c r="T244" s="41">
        <f t="shared" si="11"/>
        <v>96.802037309999946</v>
      </c>
    </row>
    <row r="245" spans="1:20" ht="30" customHeight="1" x14ac:dyDescent="0.25">
      <c r="A245" s="25"/>
      <c r="B245" s="25"/>
      <c r="C245" s="25"/>
      <c r="D245" s="25"/>
      <c r="E245" s="25"/>
      <c r="F245" s="25"/>
      <c r="G245" s="25"/>
      <c r="H245" s="56" t="s">
        <v>222</v>
      </c>
      <c r="I245" s="54" t="s">
        <v>223</v>
      </c>
      <c r="J245" s="41">
        <v>25.248934999999999</v>
      </c>
      <c r="K245" s="41">
        <v>32.283838000000003</v>
      </c>
      <c r="L245" s="41">
        <v>39.072861000000003</v>
      </c>
      <c r="M245" s="41"/>
      <c r="N245" s="41">
        <v>28.114100599999993</v>
      </c>
      <c r="O245" s="41">
        <v>33.72449143</v>
      </c>
      <c r="P245" s="41">
        <v>39.463803219999996</v>
      </c>
      <c r="Q245" s="41"/>
      <c r="R245" s="41">
        <f t="shared" si="9"/>
        <v>2.8651655999999939</v>
      </c>
      <c r="S245" s="41">
        <f t="shared" si="10"/>
        <v>1.4406534299999976</v>
      </c>
      <c r="T245" s="41">
        <f t="shared" si="11"/>
        <v>0.39094221999999235</v>
      </c>
    </row>
    <row r="246" spans="1:20" ht="15" customHeight="1" x14ac:dyDescent="0.25">
      <c r="A246" s="25"/>
      <c r="B246" s="25"/>
      <c r="C246" s="25"/>
      <c r="D246" s="25"/>
      <c r="E246" s="25"/>
      <c r="F246" s="25"/>
      <c r="G246" s="25"/>
      <c r="H246" s="56" t="s">
        <v>224</v>
      </c>
      <c r="I246" s="54" t="s">
        <v>225</v>
      </c>
      <c r="J246" s="41">
        <v>0</v>
      </c>
      <c r="K246" s="41">
        <v>0</v>
      </c>
      <c r="L246" s="41">
        <v>0</v>
      </c>
      <c r="M246" s="41"/>
      <c r="N246" s="41">
        <v>0</v>
      </c>
      <c r="O246" s="41">
        <v>2.7575782000000002</v>
      </c>
      <c r="P246" s="41">
        <v>4.4855236600000001</v>
      </c>
      <c r="Q246" s="41"/>
      <c r="R246" s="41">
        <f t="shared" si="9"/>
        <v>0</v>
      </c>
      <c r="S246" s="41">
        <f t="shared" si="10"/>
        <v>2.7575782000000002</v>
      </c>
      <c r="T246" s="41">
        <f t="shared" si="11"/>
        <v>4.4855236600000001</v>
      </c>
    </row>
    <row r="247" spans="1:20" ht="30" customHeight="1" x14ac:dyDescent="0.25">
      <c r="A247" s="25"/>
      <c r="B247" s="25"/>
      <c r="C247" s="25"/>
      <c r="D247" s="25"/>
      <c r="E247" s="25"/>
      <c r="F247" s="25"/>
      <c r="G247" s="25"/>
      <c r="H247" s="56" t="s">
        <v>226</v>
      </c>
      <c r="I247" s="54" t="s">
        <v>227</v>
      </c>
      <c r="J247" s="41">
        <v>29.205769</v>
      </c>
      <c r="K247" s="41">
        <v>36.786822000000001</v>
      </c>
      <c r="L247" s="41">
        <v>49.347394999999999</v>
      </c>
      <c r="M247" s="41"/>
      <c r="N247" s="41">
        <v>405.48514458</v>
      </c>
      <c r="O247" s="41">
        <v>765.09469395999997</v>
      </c>
      <c r="P247" s="41">
        <v>771.53742540999986</v>
      </c>
      <c r="Q247" s="41"/>
      <c r="R247" s="41">
        <f t="shared" si="9"/>
        <v>376.27937558000002</v>
      </c>
      <c r="S247" s="41">
        <f t="shared" si="10"/>
        <v>728.30787195999994</v>
      </c>
      <c r="T247" s="41">
        <f t="shared" si="11"/>
        <v>722.19003040999985</v>
      </c>
    </row>
    <row r="248" spans="1:20" ht="30" customHeight="1" x14ac:dyDescent="0.25">
      <c r="A248" s="25"/>
      <c r="B248" s="25"/>
      <c r="C248" s="25"/>
      <c r="D248" s="25"/>
      <c r="E248" s="25"/>
      <c r="F248" s="25"/>
      <c r="G248" s="25"/>
      <c r="H248" s="56" t="s">
        <v>228</v>
      </c>
      <c r="I248" s="54" t="s">
        <v>229</v>
      </c>
      <c r="J248" s="41">
        <v>8.5819449999999993</v>
      </c>
      <c r="K248" s="41">
        <v>10.952114</v>
      </c>
      <c r="L248" s="41">
        <v>35.524549</v>
      </c>
      <c r="M248" s="41"/>
      <c r="N248" s="41">
        <v>12.312070739999999</v>
      </c>
      <c r="O248" s="41">
        <v>14.593392660000001</v>
      </c>
      <c r="P248" s="41">
        <v>25.603610630000002</v>
      </c>
      <c r="Q248" s="41"/>
      <c r="R248" s="41">
        <f t="shared" si="9"/>
        <v>3.7301257400000001</v>
      </c>
      <c r="S248" s="41">
        <f t="shared" si="10"/>
        <v>3.6412786600000011</v>
      </c>
      <c r="T248" s="41">
        <f t="shared" si="11"/>
        <v>-9.9209383699999982</v>
      </c>
    </row>
    <row r="249" spans="1:20" ht="30" customHeight="1" x14ac:dyDescent="0.25">
      <c r="A249" s="25"/>
      <c r="B249" s="25"/>
      <c r="C249" s="25"/>
      <c r="D249" s="25"/>
      <c r="E249" s="25"/>
      <c r="F249" s="25"/>
      <c r="G249" s="25"/>
      <c r="H249" s="56" t="s">
        <v>230</v>
      </c>
      <c r="I249" s="54" t="s">
        <v>231</v>
      </c>
      <c r="J249" s="41">
        <v>3028.0481719999998</v>
      </c>
      <c r="K249" s="41">
        <v>3611.5703330000001</v>
      </c>
      <c r="L249" s="41">
        <v>3658.6070169999998</v>
      </c>
      <c r="M249" s="41"/>
      <c r="N249" s="41">
        <v>2697.8653678999999</v>
      </c>
      <c r="O249" s="41">
        <v>3090.7450654699996</v>
      </c>
      <c r="P249" s="41">
        <v>3120.1297740899995</v>
      </c>
      <c r="Q249" s="41"/>
      <c r="R249" s="41">
        <f t="shared" si="9"/>
        <v>-330.18280409999988</v>
      </c>
      <c r="S249" s="41">
        <f t="shared" si="10"/>
        <v>-520.82526753000047</v>
      </c>
      <c r="T249" s="41">
        <f t="shared" si="11"/>
        <v>-538.47724291000031</v>
      </c>
    </row>
    <row r="250" spans="1:20" ht="15" customHeight="1" x14ac:dyDescent="0.25">
      <c r="A250" s="25"/>
      <c r="B250" s="25"/>
      <c r="C250" s="25"/>
      <c r="D250" s="25"/>
      <c r="E250" s="25"/>
      <c r="F250" s="25"/>
      <c r="G250" s="25" t="s">
        <v>232</v>
      </c>
      <c r="H250" s="25"/>
      <c r="I250" s="25"/>
      <c r="J250" s="41">
        <v>89.020780000000002</v>
      </c>
      <c r="K250" s="41">
        <v>213.45789099999999</v>
      </c>
      <c r="L250" s="41">
        <v>338.19274200000001</v>
      </c>
      <c r="M250" s="41"/>
      <c r="N250" s="41">
        <v>83.569357749999995</v>
      </c>
      <c r="O250" s="41">
        <v>172.3358028000001</v>
      </c>
      <c r="P250" s="41">
        <v>209.51102496000004</v>
      </c>
      <c r="Q250" s="41"/>
      <c r="R250" s="41">
        <f t="shared" si="9"/>
        <v>-5.4514222500000074</v>
      </c>
      <c r="S250" s="41">
        <f t="shared" si="10"/>
        <v>-41.122088199999894</v>
      </c>
      <c r="T250" s="41">
        <f t="shared" si="11"/>
        <v>-128.68171703999997</v>
      </c>
    </row>
    <row r="251" spans="1:20" ht="15" customHeight="1" x14ac:dyDescent="0.25">
      <c r="A251" s="25"/>
      <c r="B251" s="25"/>
      <c r="C251" s="25"/>
      <c r="D251" s="25"/>
      <c r="E251" s="25"/>
      <c r="F251" s="25"/>
      <c r="G251" s="25"/>
      <c r="H251" s="56" t="s">
        <v>233</v>
      </c>
      <c r="I251" s="54" t="s">
        <v>234</v>
      </c>
      <c r="J251" s="41">
        <v>37.223551999999998</v>
      </c>
      <c r="K251" s="41">
        <v>49.426679</v>
      </c>
      <c r="L251" s="41">
        <v>59.799928999999999</v>
      </c>
      <c r="M251" s="41"/>
      <c r="N251" s="41">
        <v>43.121597180000002</v>
      </c>
      <c r="O251" s="41">
        <v>114.82310140000008</v>
      </c>
      <c r="P251" s="41">
        <v>131.97300050000004</v>
      </c>
      <c r="Q251" s="41"/>
      <c r="R251" s="41">
        <f t="shared" si="9"/>
        <v>5.898045180000004</v>
      </c>
      <c r="S251" s="41">
        <f t="shared" si="10"/>
        <v>65.396422400000091</v>
      </c>
      <c r="T251" s="41">
        <f t="shared" si="11"/>
        <v>72.173071500000049</v>
      </c>
    </row>
    <row r="252" spans="1:20" ht="15" customHeight="1" x14ac:dyDescent="0.25">
      <c r="A252" s="25"/>
      <c r="B252" s="25"/>
      <c r="C252" s="25"/>
      <c r="D252" s="25"/>
      <c r="E252" s="25"/>
      <c r="F252" s="25"/>
      <c r="G252" s="25"/>
      <c r="H252" s="56" t="s">
        <v>235</v>
      </c>
      <c r="I252" s="54" t="s">
        <v>236</v>
      </c>
      <c r="J252" s="41">
        <v>21.652128999999999</v>
      </c>
      <c r="K252" s="41">
        <v>126.56432599999999</v>
      </c>
      <c r="L252" s="41">
        <v>231.79156800000001</v>
      </c>
      <c r="M252" s="41"/>
      <c r="N252" s="41">
        <v>17.299170210000003</v>
      </c>
      <c r="O252" s="41">
        <v>25.864311379999997</v>
      </c>
      <c r="P252" s="41">
        <v>38.074069069999986</v>
      </c>
      <c r="Q252" s="41"/>
      <c r="R252" s="41">
        <f t="shared" si="9"/>
        <v>-4.3529587899999953</v>
      </c>
      <c r="S252" s="41">
        <f t="shared" si="10"/>
        <v>-100.70001461999999</v>
      </c>
      <c r="T252" s="41">
        <f t="shared" si="11"/>
        <v>-193.71749893000003</v>
      </c>
    </row>
    <row r="253" spans="1:20" ht="15" customHeight="1" x14ac:dyDescent="0.25">
      <c r="A253" s="25"/>
      <c r="B253" s="25"/>
      <c r="C253" s="25"/>
      <c r="D253" s="25"/>
      <c r="E253" s="25"/>
      <c r="F253" s="25"/>
      <c r="G253" s="25"/>
      <c r="H253" s="56" t="s">
        <v>237</v>
      </c>
      <c r="I253" s="54" t="s">
        <v>238</v>
      </c>
      <c r="J253" s="41">
        <v>30.145098999999998</v>
      </c>
      <c r="K253" s="41">
        <v>37.466886000000002</v>
      </c>
      <c r="L253" s="41">
        <v>46.601244999999999</v>
      </c>
      <c r="M253" s="41"/>
      <c r="N253" s="41">
        <v>23.148590359999996</v>
      </c>
      <c r="O253" s="41">
        <v>31.648390020000001</v>
      </c>
      <c r="P253" s="41">
        <v>39.463955390000002</v>
      </c>
      <c r="Q253" s="41"/>
      <c r="R253" s="41">
        <f t="shared" si="9"/>
        <v>-6.9965086400000018</v>
      </c>
      <c r="S253" s="41">
        <f t="shared" si="10"/>
        <v>-5.8184959800000016</v>
      </c>
      <c r="T253" s="41">
        <f t="shared" si="11"/>
        <v>-7.1372896099999963</v>
      </c>
    </row>
    <row r="254" spans="1:20" ht="15" customHeight="1" x14ac:dyDescent="0.25">
      <c r="A254" s="25"/>
      <c r="B254" s="25"/>
      <c r="C254" s="25"/>
      <c r="D254" s="25"/>
      <c r="E254" s="55">
        <v>5</v>
      </c>
      <c r="F254" s="51" t="s">
        <v>239</v>
      </c>
      <c r="G254" s="51"/>
      <c r="H254" s="51"/>
      <c r="I254" s="51"/>
      <c r="J254" s="52">
        <v>2471.50218</v>
      </c>
      <c r="K254" s="52">
        <v>2929.225919</v>
      </c>
      <c r="L254" s="52">
        <v>3347.819524</v>
      </c>
      <c r="M254" s="52"/>
      <c r="N254" s="52">
        <v>2643.0624677499995</v>
      </c>
      <c r="O254" s="52">
        <v>3276.3377090700005</v>
      </c>
      <c r="P254" s="52">
        <v>3855.4669814699992</v>
      </c>
      <c r="Q254" s="52"/>
      <c r="R254" s="52">
        <f t="shared" si="9"/>
        <v>171.56028774999959</v>
      </c>
      <c r="S254" s="52">
        <f t="shared" si="10"/>
        <v>347.11179007000055</v>
      </c>
      <c r="T254" s="52">
        <f t="shared" si="11"/>
        <v>507.64745746999915</v>
      </c>
    </row>
    <row r="255" spans="1:20" ht="15" customHeight="1" x14ac:dyDescent="0.25">
      <c r="A255" s="25"/>
      <c r="B255" s="25"/>
      <c r="C255" s="25"/>
      <c r="D255" s="25"/>
      <c r="E255" s="25"/>
      <c r="F255" s="25"/>
      <c r="G255" s="25" t="s">
        <v>2</v>
      </c>
      <c r="H255" s="25"/>
      <c r="I255" s="25"/>
      <c r="J255" s="41">
        <v>2286.7022849999998</v>
      </c>
      <c r="K255" s="41">
        <v>2692.5043780000001</v>
      </c>
      <c r="L255" s="41">
        <v>3090.1469269999998</v>
      </c>
      <c r="M255" s="41"/>
      <c r="N255" s="41">
        <v>2481.3491092999998</v>
      </c>
      <c r="O255" s="41">
        <v>3062.7819735100002</v>
      </c>
      <c r="P255" s="41">
        <v>3620.7352270999991</v>
      </c>
      <c r="Q255" s="41"/>
      <c r="R255" s="41">
        <f t="shared" si="9"/>
        <v>194.64682429999993</v>
      </c>
      <c r="S255" s="41">
        <f t="shared" si="10"/>
        <v>370.27759551000008</v>
      </c>
      <c r="T255" s="41">
        <f t="shared" si="11"/>
        <v>530.58830009999929</v>
      </c>
    </row>
    <row r="256" spans="1:20" ht="15" customHeight="1" x14ac:dyDescent="0.25">
      <c r="A256" s="25"/>
      <c r="B256" s="25"/>
      <c r="C256" s="25"/>
      <c r="D256" s="25"/>
      <c r="E256" s="25"/>
      <c r="F256" s="25"/>
      <c r="G256" s="25"/>
      <c r="H256" s="56">
        <v>100</v>
      </c>
      <c r="I256" s="54" t="s">
        <v>136</v>
      </c>
      <c r="J256" s="41">
        <v>13.517248</v>
      </c>
      <c r="K256" s="41">
        <v>16.607054000000002</v>
      </c>
      <c r="L256" s="41">
        <v>20.359461</v>
      </c>
      <c r="M256" s="41"/>
      <c r="N256" s="41">
        <v>11.506051089999994</v>
      </c>
      <c r="O256" s="41">
        <v>14.199608819999995</v>
      </c>
      <c r="P256" s="41">
        <v>16.867676219999993</v>
      </c>
      <c r="Q256" s="41"/>
      <c r="R256" s="41">
        <f t="shared" si="9"/>
        <v>-2.011196910000006</v>
      </c>
      <c r="S256" s="41">
        <f t="shared" si="10"/>
        <v>-2.407445180000007</v>
      </c>
      <c r="T256" s="41">
        <f t="shared" si="11"/>
        <v>-3.4917847800000068</v>
      </c>
    </row>
    <row r="257" spans="1:20" ht="15" customHeight="1" x14ac:dyDescent="0.25">
      <c r="A257" s="25"/>
      <c r="B257" s="25"/>
      <c r="C257" s="25"/>
      <c r="D257" s="25"/>
      <c r="E257" s="25"/>
      <c r="F257" s="25"/>
      <c r="G257" s="25"/>
      <c r="H257" s="56">
        <v>103</v>
      </c>
      <c r="I257" s="54" t="s">
        <v>240</v>
      </c>
      <c r="J257" s="41">
        <v>2.3075589999999999</v>
      </c>
      <c r="K257" s="41">
        <v>2.9150689999999999</v>
      </c>
      <c r="L257" s="41">
        <v>3.516365</v>
      </c>
      <c r="M257" s="41"/>
      <c r="N257" s="41">
        <v>2.0425731200000001</v>
      </c>
      <c r="O257" s="41">
        <v>2.5937586699999997</v>
      </c>
      <c r="P257" s="41">
        <v>3.08871596</v>
      </c>
      <c r="Q257" s="41"/>
      <c r="R257" s="41">
        <f t="shared" si="9"/>
        <v>-0.26498587999999978</v>
      </c>
      <c r="S257" s="41">
        <f t="shared" si="10"/>
        <v>-0.3213103300000002</v>
      </c>
      <c r="T257" s="41">
        <f t="shared" si="11"/>
        <v>-0.42764903999999992</v>
      </c>
    </row>
    <row r="258" spans="1:20" ht="15" customHeight="1" x14ac:dyDescent="0.25">
      <c r="A258" s="25"/>
      <c r="B258" s="25"/>
      <c r="C258" s="25"/>
      <c r="D258" s="25"/>
      <c r="E258" s="25"/>
      <c r="F258" s="25"/>
      <c r="G258" s="25"/>
      <c r="H258" s="56">
        <v>111</v>
      </c>
      <c r="I258" s="54" t="s">
        <v>241</v>
      </c>
      <c r="J258" s="41">
        <v>13.942257</v>
      </c>
      <c r="K258" s="41">
        <v>18.034486000000001</v>
      </c>
      <c r="L258" s="41">
        <v>21.987448000000001</v>
      </c>
      <c r="M258" s="41"/>
      <c r="N258" s="41">
        <v>10.34580935</v>
      </c>
      <c r="O258" s="41">
        <v>11.111266159999998</v>
      </c>
      <c r="P258" s="41">
        <v>14.760067680000002</v>
      </c>
      <c r="Q258" s="41"/>
      <c r="R258" s="41">
        <f t="shared" si="9"/>
        <v>-3.59644765</v>
      </c>
      <c r="S258" s="41">
        <f t="shared" si="10"/>
        <v>-6.9232198400000033</v>
      </c>
      <c r="T258" s="41">
        <f t="shared" si="11"/>
        <v>-7.2273803199999982</v>
      </c>
    </row>
    <row r="259" spans="1:20" ht="15" customHeight="1" x14ac:dyDescent="0.25">
      <c r="A259" s="25"/>
      <c r="B259" s="25"/>
      <c r="C259" s="25"/>
      <c r="D259" s="25"/>
      <c r="E259" s="25"/>
      <c r="F259" s="25"/>
      <c r="G259" s="25"/>
      <c r="H259" s="56">
        <v>112</v>
      </c>
      <c r="I259" s="54" t="s">
        <v>138</v>
      </c>
      <c r="J259" s="41">
        <v>8.0179270000000002</v>
      </c>
      <c r="K259" s="41">
        <v>9.5471599999999999</v>
      </c>
      <c r="L259" s="41">
        <v>10.991075</v>
      </c>
      <c r="M259" s="41"/>
      <c r="N259" s="41">
        <v>7.1957545199999995</v>
      </c>
      <c r="O259" s="41">
        <v>8.5605454699999974</v>
      </c>
      <c r="P259" s="41">
        <v>9.6883647799999988</v>
      </c>
      <c r="Q259" s="41"/>
      <c r="R259" s="41">
        <f t="shared" si="9"/>
        <v>-0.82217248000000076</v>
      </c>
      <c r="S259" s="41">
        <f t="shared" si="10"/>
        <v>-0.98661453000000243</v>
      </c>
      <c r="T259" s="41">
        <f t="shared" si="11"/>
        <v>-1.3027102200000016</v>
      </c>
    </row>
    <row r="260" spans="1:20" ht="15" customHeight="1" x14ac:dyDescent="0.25">
      <c r="A260" s="25"/>
      <c r="B260" s="25"/>
      <c r="C260" s="25"/>
      <c r="D260" s="25"/>
      <c r="E260" s="25"/>
      <c r="F260" s="25"/>
      <c r="G260" s="25"/>
      <c r="H260" s="56">
        <v>121</v>
      </c>
      <c r="I260" s="54" t="s">
        <v>242</v>
      </c>
      <c r="J260" s="41">
        <v>6.6418280000000003</v>
      </c>
      <c r="K260" s="41">
        <v>10.701923000000001</v>
      </c>
      <c r="L260" s="41">
        <v>11.892471</v>
      </c>
      <c r="M260" s="41"/>
      <c r="N260" s="41">
        <v>6.5756261999999985</v>
      </c>
      <c r="O260" s="41">
        <v>7.6859064199999994</v>
      </c>
      <c r="P260" s="41">
        <v>8.6793939399999989</v>
      </c>
      <c r="Q260" s="41"/>
      <c r="R260" s="41">
        <f t="shared" si="9"/>
        <v>-6.6201800000001754E-2</v>
      </c>
      <c r="S260" s="41">
        <f t="shared" si="10"/>
        <v>-3.0160165800000014</v>
      </c>
      <c r="T260" s="41">
        <f t="shared" si="11"/>
        <v>-3.2130770600000016</v>
      </c>
    </row>
    <row r="261" spans="1:20" ht="15" customHeight="1" x14ac:dyDescent="0.25">
      <c r="A261" s="25"/>
      <c r="B261" s="25"/>
      <c r="C261" s="25"/>
      <c r="D261" s="25"/>
      <c r="E261" s="25"/>
      <c r="F261" s="25"/>
      <c r="G261" s="25"/>
      <c r="H261" s="56">
        <v>123</v>
      </c>
      <c r="I261" s="54" t="s">
        <v>243</v>
      </c>
      <c r="J261" s="41">
        <v>5.6475989999999996</v>
      </c>
      <c r="K261" s="41">
        <v>7.302594</v>
      </c>
      <c r="L261" s="41">
        <v>9.068206</v>
      </c>
      <c r="M261" s="41"/>
      <c r="N261" s="41">
        <v>4.6179746899999996</v>
      </c>
      <c r="O261" s="41">
        <v>5.8605775199999997</v>
      </c>
      <c r="P261" s="41">
        <v>6.971382629999999</v>
      </c>
      <c r="Q261" s="41"/>
      <c r="R261" s="41">
        <f t="shared" si="9"/>
        <v>-1.02962431</v>
      </c>
      <c r="S261" s="41">
        <f t="shared" si="10"/>
        <v>-1.4420164800000004</v>
      </c>
      <c r="T261" s="41">
        <f t="shared" si="11"/>
        <v>-2.096823370000001</v>
      </c>
    </row>
    <row r="262" spans="1:20" ht="15" customHeight="1" x14ac:dyDescent="0.25">
      <c r="A262" s="25"/>
      <c r="B262" s="25"/>
      <c r="C262" s="25"/>
      <c r="D262" s="25"/>
      <c r="E262" s="25"/>
      <c r="F262" s="25"/>
      <c r="G262" s="25"/>
      <c r="H262" s="56">
        <v>200</v>
      </c>
      <c r="I262" s="54" t="s">
        <v>244</v>
      </c>
      <c r="J262" s="41">
        <v>270.032871</v>
      </c>
      <c r="K262" s="41">
        <v>329.09525600000001</v>
      </c>
      <c r="L262" s="41">
        <v>387.67036400000001</v>
      </c>
      <c r="M262" s="41"/>
      <c r="N262" s="41">
        <v>242.59121960000004</v>
      </c>
      <c r="O262" s="41">
        <v>291.33644276000001</v>
      </c>
      <c r="P262" s="41">
        <v>343.00450970999992</v>
      </c>
      <c r="Q262" s="41"/>
      <c r="R262" s="41">
        <f t="shared" si="9"/>
        <v>-27.441651399999955</v>
      </c>
      <c r="S262" s="41">
        <f t="shared" si="10"/>
        <v>-37.758813239999995</v>
      </c>
      <c r="T262" s="41">
        <f t="shared" si="11"/>
        <v>-44.665854290000084</v>
      </c>
    </row>
    <row r="263" spans="1:20" ht="15" customHeight="1" x14ac:dyDescent="0.25">
      <c r="A263" s="25"/>
      <c r="B263" s="25"/>
      <c r="C263" s="25"/>
      <c r="D263" s="25"/>
      <c r="E263" s="25"/>
      <c r="F263" s="25"/>
      <c r="G263" s="25"/>
      <c r="H263" s="56">
        <v>210</v>
      </c>
      <c r="I263" s="54" t="s">
        <v>245</v>
      </c>
      <c r="J263" s="41">
        <v>44.360398000000004</v>
      </c>
      <c r="K263" s="41">
        <v>52.793401000000003</v>
      </c>
      <c r="L263" s="41">
        <v>60.684626999999999</v>
      </c>
      <c r="M263" s="41"/>
      <c r="N263" s="41">
        <v>37.467971440000007</v>
      </c>
      <c r="O263" s="41">
        <v>38.621793390000001</v>
      </c>
      <c r="P263" s="41">
        <v>49.559162950000001</v>
      </c>
      <c r="Q263" s="41"/>
      <c r="R263" s="41">
        <f t="shared" ref="R263:R326" si="12">+N263-J263</f>
        <v>-6.892426559999997</v>
      </c>
      <c r="S263" s="41">
        <f t="shared" ref="S263:S326" si="13">+O263-K263</f>
        <v>-14.171607610000002</v>
      </c>
      <c r="T263" s="41">
        <f t="shared" ref="T263:T326" si="14">+P263-L263</f>
        <v>-11.125464049999998</v>
      </c>
    </row>
    <row r="264" spans="1:20" ht="30" customHeight="1" x14ac:dyDescent="0.25">
      <c r="A264" s="25"/>
      <c r="B264" s="25"/>
      <c r="C264" s="25"/>
      <c r="D264" s="25"/>
      <c r="E264" s="25"/>
      <c r="F264" s="25"/>
      <c r="G264" s="25"/>
      <c r="H264" s="56">
        <v>211</v>
      </c>
      <c r="I264" s="54" t="s">
        <v>246</v>
      </c>
      <c r="J264" s="41">
        <v>38.591361999999997</v>
      </c>
      <c r="K264" s="41">
        <v>57.661661000000002</v>
      </c>
      <c r="L264" s="41">
        <v>115.677606</v>
      </c>
      <c r="M264" s="41"/>
      <c r="N264" s="41">
        <v>28.114572200000001</v>
      </c>
      <c r="O264" s="41">
        <v>53.893230470000006</v>
      </c>
      <c r="P264" s="41">
        <v>105.67301537</v>
      </c>
      <c r="Q264" s="41"/>
      <c r="R264" s="41">
        <f t="shared" si="12"/>
        <v>-10.476789799999995</v>
      </c>
      <c r="S264" s="41">
        <f t="shared" si="13"/>
        <v>-3.7684305299999963</v>
      </c>
      <c r="T264" s="41">
        <f t="shared" si="14"/>
        <v>-10.004590629999996</v>
      </c>
    </row>
    <row r="265" spans="1:20" ht="15" customHeight="1" x14ac:dyDescent="0.25">
      <c r="A265" s="25"/>
      <c r="B265" s="25"/>
      <c r="C265" s="25"/>
      <c r="D265" s="25"/>
      <c r="E265" s="25"/>
      <c r="F265" s="25"/>
      <c r="G265" s="25"/>
      <c r="H265" s="56">
        <v>212</v>
      </c>
      <c r="I265" s="54" t="s">
        <v>247</v>
      </c>
      <c r="J265" s="41">
        <v>4.7699670000000003</v>
      </c>
      <c r="K265" s="41">
        <v>6.0514900000000003</v>
      </c>
      <c r="L265" s="41">
        <v>7.2733169999999996</v>
      </c>
      <c r="M265" s="41"/>
      <c r="N265" s="41">
        <v>266.45375916</v>
      </c>
      <c r="O265" s="41">
        <v>293.24934215000002</v>
      </c>
      <c r="P265" s="41">
        <v>383.30696452999996</v>
      </c>
      <c r="Q265" s="41"/>
      <c r="R265" s="41">
        <f t="shared" si="12"/>
        <v>261.68379216</v>
      </c>
      <c r="S265" s="41">
        <f t="shared" si="13"/>
        <v>287.19785215000002</v>
      </c>
      <c r="T265" s="41">
        <f t="shared" si="14"/>
        <v>376.03364752999994</v>
      </c>
    </row>
    <row r="266" spans="1:20" ht="15" customHeight="1" x14ac:dyDescent="0.25">
      <c r="A266" s="25"/>
      <c r="B266" s="25"/>
      <c r="C266" s="25"/>
      <c r="D266" s="25"/>
      <c r="E266" s="25"/>
      <c r="F266" s="25"/>
      <c r="G266" s="25"/>
      <c r="H266" s="56">
        <v>213</v>
      </c>
      <c r="I266" s="54" t="s">
        <v>248</v>
      </c>
      <c r="J266" s="41">
        <v>0.73758999999999997</v>
      </c>
      <c r="K266" s="41">
        <v>0.92992799999999998</v>
      </c>
      <c r="L266" s="41">
        <v>1.11374</v>
      </c>
      <c r="M266" s="41"/>
      <c r="N266" s="41">
        <v>0.35955158999999998</v>
      </c>
      <c r="O266" s="41">
        <v>0.45925310999999996</v>
      </c>
      <c r="P266" s="41">
        <v>0.54115561000000001</v>
      </c>
      <c r="Q266" s="41"/>
      <c r="R266" s="41">
        <f t="shared" si="12"/>
        <v>-0.37803840999999999</v>
      </c>
      <c r="S266" s="41">
        <f t="shared" si="13"/>
        <v>-0.47067489000000001</v>
      </c>
      <c r="T266" s="41">
        <f t="shared" si="14"/>
        <v>-0.57258438999999994</v>
      </c>
    </row>
    <row r="267" spans="1:20" ht="15" customHeight="1" x14ac:dyDescent="0.25">
      <c r="A267" s="25"/>
      <c r="B267" s="25"/>
      <c r="C267" s="25"/>
      <c r="D267" s="25"/>
      <c r="E267" s="25"/>
      <c r="F267" s="25"/>
      <c r="G267" s="25"/>
      <c r="H267" s="56">
        <v>300</v>
      </c>
      <c r="I267" s="54" t="s">
        <v>249</v>
      </c>
      <c r="J267" s="41">
        <v>134.21192600000001</v>
      </c>
      <c r="K267" s="41">
        <v>163.299564</v>
      </c>
      <c r="L267" s="41">
        <v>194.30412899999999</v>
      </c>
      <c r="M267" s="41"/>
      <c r="N267" s="41">
        <v>141.44496171999998</v>
      </c>
      <c r="O267" s="41">
        <v>167.58173080999993</v>
      </c>
      <c r="P267" s="41">
        <v>190.65331343999992</v>
      </c>
      <c r="Q267" s="41"/>
      <c r="R267" s="41">
        <f t="shared" si="12"/>
        <v>7.2330357199999753</v>
      </c>
      <c r="S267" s="41">
        <f t="shared" si="13"/>
        <v>4.2821668099999215</v>
      </c>
      <c r="T267" s="41">
        <f t="shared" si="14"/>
        <v>-3.6508155600000691</v>
      </c>
    </row>
    <row r="268" spans="1:20" ht="15" customHeight="1" x14ac:dyDescent="0.25">
      <c r="A268" s="25"/>
      <c r="B268" s="25"/>
      <c r="C268" s="25"/>
      <c r="D268" s="25"/>
      <c r="E268" s="25"/>
      <c r="F268" s="25"/>
      <c r="G268" s="25"/>
      <c r="H268" s="56">
        <v>310</v>
      </c>
      <c r="I268" s="54" t="s">
        <v>250</v>
      </c>
      <c r="J268" s="41">
        <v>66.596491999999998</v>
      </c>
      <c r="K268" s="41">
        <v>79.01267</v>
      </c>
      <c r="L268" s="41">
        <v>91.382024000000001</v>
      </c>
      <c r="M268" s="41"/>
      <c r="N268" s="41">
        <v>54.735606420000003</v>
      </c>
      <c r="O268" s="41">
        <v>63.612405620000004</v>
      </c>
      <c r="P268" s="41">
        <v>81.57922597000001</v>
      </c>
      <c r="Q268" s="41"/>
      <c r="R268" s="41">
        <f t="shared" si="12"/>
        <v>-11.860885579999994</v>
      </c>
      <c r="S268" s="41">
        <f t="shared" si="13"/>
        <v>-15.400264379999996</v>
      </c>
      <c r="T268" s="41">
        <f t="shared" si="14"/>
        <v>-9.8027980299999911</v>
      </c>
    </row>
    <row r="269" spans="1:20" ht="30" customHeight="1" x14ac:dyDescent="0.25">
      <c r="A269" s="25"/>
      <c r="B269" s="25"/>
      <c r="C269" s="25"/>
      <c r="D269" s="25"/>
      <c r="E269" s="25"/>
      <c r="F269" s="25"/>
      <c r="G269" s="25"/>
      <c r="H269" s="56">
        <v>311</v>
      </c>
      <c r="I269" s="54" t="s">
        <v>251</v>
      </c>
      <c r="J269" s="41">
        <v>54.392311999999997</v>
      </c>
      <c r="K269" s="41">
        <v>55.143003</v>
      </c>
      <c r="L269" s="41">
        <v>55.773564</v>
      </c>
      <c r="M269" s="41"/>
      <c r="N269" s="41">
        <v>23.088532900000001</v>
      </c>
      <c r="O269" s="41">
        <v>23.742034589999999</v>
      </c>
      <c r="P269" s="41">
        <v>24.258787479999999</v>
      </c>
      <c r="Q269" s="41"/>
      <c r="R269" s="41">
        <f t="shared" si="12"/>
        <v>-31.303779099999996</v>
      </c>
      <c r="S269" s="41">
        <f t="shared" si="13"/>
        <v>-31.400968410000001</v>
      </c>
      <c r="T269" s="41">
        <f t="shared" si="14"/>
        <v>-31.514776520000002</v>
      </c>
    </row>
    <row r="270" spans="1:20" ht="15" customHeight="1" x14ac:dyDescent="0.25">
      <c r="A270" s="25"/>
      <c r="B270" s="25"/>
      <c r="C270" s="25"/>
      <c r="D270" s="25"/>
      <c r="E270" s="25"/>
      <c r="F270" s="25"/>
      <c r="G270" s="25"/>
      <c r="H270" s="56">
        <v>400</v>
      </c>
      <c r="I270" s="54" t="s">
        <v>252</v>
      </c>
      <c r="J270" s="41">
        <v>320.33245099999999</v>
      </c>
      <c r="K270" s="41">
        <v>391.69594599999999</v>
      </c>
      <c r="L270" s="41">
        <v>467.60814900000003</v>
      </c>
      <c r="M270" s="41"/>
      <c r="N270" s="41">
        <v>304.24175506999995</v>
      </c>
      <c r="O270" s="41">
        <v>374.4633383499999</v>
      </c>
      <c r="P270" s="41">
        <v>454.65963368999996</v>
      </c>
      <c r="Q270" s="41"/>
      <c r="R270" s="41">
        <f t="shared" si="12"/>
        <v>-16.090695930000038</v>
      </c>
      <c r="S270" s="41">
        <f t="shared" si="13"/>
        <v>-17.232607650000091</v>
      </c>
      <c r="T270" s="41">
        <f t="shared" si="14"/>
        <v>-12.948515310000062</v>
      </c>
    </row>
    <row r="271" spans="1:20" ht="15" customHeight="1" x14ac:dyDescent="0.25">
      <c r="A271" s="25"/>
      <c r="B271" s="25"/>
      <c r="C271" s="25"/>
      <c r="D271" s="25"/>
      <c r="E271" s="25"/>
      <c r="F271" s="25"/>
      <c r="G271" s="25"/>
      <c r="H271" s="56">
        <v>411</v>
      </c>
      <c r="I271" s="54" t="s">
        <v>253</v>
      </c>
      <c r="J271" s="41">
        <v>134.38244599999999</v>
      </c>
      <c r="K271" s="41">
        <v>153.076367</v>
      </c>
      <c r="L271" s="41">
        <v>174.43305000000001</v>
      </c>
      <c r="M271" s="41"/>
      <c r="N271" s="41">
        <v>138.79745029</v>
      </c>
      <c r="O271" s="41">
        <v>146.86739343000002</v>
      </c>
      <c r="P271" s="41">
        <v>185.18267180000001</v>
      </c>
      <c r="Q271" s="41"/>
      <c r="R271" s="41">
        <f t="shared" si="12"/>
        <v>4.415004290000013</v>
      </c>
      <c r="S271" s="41">
        <f t="shared" si="13"/>
        <v>-6.2089735699999835</v>
      </c>
      <c r="T271" s="41">
        <f t="shared" si="14"/>
        <v>10.7496218</v>
      </c>
    </row>
    <row r="272" spans="1:20" ht="15" customHeight="1" x14ac:dyDescent="0.25">
      <c r="A272" s="25"/>
      <c r="B272" s="25"/>
      <c r="C272" s="25"/>
      <c r="D272" s="25"/>
      <c r="E272" s="25"/>
      <c r="F272" s="25"/>
      <c r="G272" s="25"/>
      <c r="H272" s="56">
        <v>412</v>
      </c>
      <c r="I272" s="54" t="s">
        <v>254</v>
      </c>
      <c r="J272" s="41">
        <v>62.245317999999997</v>
      </c>
      <c r="K272" s="41">
        <v>69.769381999999993</v>
      </c>
      <c r="L272" s="41">
        <v>77.120368999999997</v>
      </c>
      <c r="M272" s="41"/>
      <c r="N272" s="41">
        <v>40.296177629999995</v>
      </c>
      <c r="O272" s="41">
        <v>46.225126079999995</v>
      </c>
      <c r="P272" s="41">
        <v>55.62101328</v>
      </c>
      <c r="Q272" s="41"/>
      <c r="R272" s="41">
        <f t="shared" si="12"/>
        <v>-21.949140370000002</v>
      </c>
      <c r="S272" s="41">
        <f t="shared" si="13"/>
        <v>-23.544255919999998</v>
      </c>
      <c r="T272" s="41">
        <f t="shared" si="14"/>
        <v>-21.499355719999997</v>
      </c>
    </row>
    <row r="273" spans="1:20" ht="15" customHeight="1" x14ac:dyDescent="0.25">
      <c r="A273" s="25"/>
      <c r="B273" s="25"/>
      <c r="C273" s="25"/>
      <c r="D273" s="25"/>
      <c r="E273" s="25"/>
      <c r="F273" s="25"/>
      <c r="G273" s="25"/>
      <c r="H273" s="56">
        <v>413</v>
      </c>
      <c r="I273" s="54" t="s">
        <v>255</v>
      </c>
      <c r="J273" s="41">
        <v>46.437930000000001</v>
      </c>
      <c r="K273" s="41">
        <v>52.863968</v>
      </c>
      <c r="L273" s="41">
        <v>59.937461999999996</v>
      </c>
      <c r="M273" s="41"/>
      <c r="N273" s="41">
        <v>40.483416150000004</v>
      </c>
      <c r="O273" s="41">
        <v>44.582958980000015</v>
      </c>
      <c r="P273" s="41">
        <v>51.899751020000018</v>
      </c>
      <c r="Q273" s="41"/>
      <c r="R273" s="41">
        <f t="shared" si="12"/>
        <v>-5.9545138499999979</v>
      </c>
      <c r="S273" s="41">
        <f t="shared" si="13"/>
        <v>-8.2810090199999848</v>
      </c>
      <c r="T273" s="41">
        <f t="shared" si="14"/>
        <v>-8.0377109799999786</v>
      </c>
    </row>
    <row r="274" spans="1:20" ht="15" customHeight="1" x14ac:dyDescent="0.25">
      <c r="A274" s="25"/>
      <c r="B274" s="25"/>
      <c r="C274" s="25"/>
      <c r="D274" s="25"/>
      <c r="E274" s="25"/>
      <c r="F274" s="25"/>
      <c r="G274" s="25"/>
      <c r="H274" s="56">
        <v>600</v>
      </c>
      <c r="I274" s="54" t="s">
        <v>45</v>
      </c>
      <c r="J274" s="41">
        <v>9.4033519999999999</v>
      </c>
      <c r="K274" s="41">
        <v>11.108459999999999</v>
      </c>
      <c r="L274" s="41">
        <v>12.792398</v>
      </c>
      <c r="M274" s="41"/>
      <c r="N274" s="41">
        <v>10.769272060000002</v>
      </c>
      <c r="O274" s="41">
        <v>18.788148680000003</v>
      </c>
      <c r="P274" s="41">
        <v>27.521963059999997</v>
      </c>
      <c r="Q274" s="41"/>
      <c r="R274" s="41">
        <f t="shared" si="12"/>
        <v>1.3659200600000023</v>
      </c>
      <c r="S274" s="41">
        <f t="shared" si="13"/>
        <v>7.6796886800000035</v>
      </c>
      <c r="T274" s="41">
        <f t="shared" si="14"/>
        <v>14.729565059999997</v>
      </c>
    </row>
    <row r="275" spans="1:20" ht="30" customHeight="1" x14ac:dyDescent="0.25">
      <c r="A275" s="25"/>
      <c r="B275" s="25"/>
      <c r="C275" s="25"/>
      <c r="D275" s="25"/>
      <c r="E275" s="25"/>
      <c r="F275" s="25"/>
      <c r="G275" s="25"/>
      <c r="H275" s="56">
        <v>610</v>
      </c>
      <c r="I275" s="54" t="s">
        <v>256</v>
      </c>
      <c r="J275" s="41">
        <v>228.59252599999999</v>
      </c>
      <c r="K275" s="41">
        <v>290.46598299999999</v>
      </c>
      <c r="L275" s="41">
        <v>316.94311099999999</v>
      </c>
      <c r="M275" s="41"/>
      <c r="N275" s="41">
        <v>223.90332859000003</v>
      </c>
      <c r="O275" s="41">
        <v>291.65778162999999</v>
      </c>
      <c r="P275" s="41">
        <v>317.16114039999985</v>
      </c>
      <c r="Q275" s="41"/>
      <c r="R275" s="41">
        <f t="shared" si="12"/>
        <v>-4.6891974099999629</v>
      </c>
      <c r="S275" s="41">
        <f t="shared" si="13"/>
        <v>1.1917986299999939</v>
      </c>
      <c r="T275" s="41">
        <f t="shared" si="14"/>
        <v>0.21802939999986393</v>
      </c>
    </row>
    <row r="276" spans="1:20" ht="15" customHeight="1" x14ac:dyDescent="0.25">
      <c r="A276" s="25"/>
      <c r="B276" s="25"/>
      <c r="C276" s="25"/>
      <c r="D276" s="25"/>
      <c r="E276" s="25"/>
      <c r="F276" s="25"/>
      <c r="G276" s="25"/>
      <c r="H276" s="56">
        <v>611</v>
      </c>
      <c r="I276" s="54" t="s">
        <v>257</v>
      </c>
      <c r="J276" s="41">
        <v>32.362026</v>
      </c>
      <c r="K276" s="41">
        <v>41.377425000000002</v>
      </c>
      <c r="L276" s="41">
        <v>49.455115999999997</v>
      </c>
      <c r="M276" s="41"/>
      <c r="N276" s="41">
        <v>60.042247880000019</v>
      </c>
      <c r="O276" s="41">
        <v>89.037785619999994</v>
      </c>
      <c r="P276" s="41">
        <v>111.24426413999998</v>
      </c>
      <c r="Q276" s="41"/>
      <c r="R276" s="41">
        <f t="shared" si="12"/>
        <v>27.680221880000019</v>
      </c>
      <c r="S276" s="41">
        <f t="shared" si="13"/>
        <v>47.660360619999992</v>
      </c>
      <c r="T276" s="41">
        <f t="shared" si="14"/>
        <v>61.789148139999988</v>
      </c>
    </row>
    <row r="277" spans="1:20" ht="30" customHeight="1" x14ac:dyDescent="0.25">
      <c r="A277" s="25"/>
      <c r="B277" s="25"/>
      <c r="C277" s="25"/>
      <c r="D277" s="25"/>
      <c r="E277" s="25"/>
      <c r="F277" s="25"/>
      <c r="G277" s="25"/>
      <c r="H277" s="56">
        <v>612</v>
      </c>
      <c r="I277" s="54" t="s">
        <v>116</v>
      </c>
      <c r="J277" s="41">
        <v>17.380633</v>
      </c>
      <c r="K277" s="41">
        <v>20.558253000000001</v>
      </c>
      <c r="L277" s="41">
        <v>23.699065999999998</v>
      </c>
      <c r="M277" s="41"/>
      <c r="N277" s="41">
        <v>35.376507090000004</v>
      </c>
      <c r="O277" s="41">
        <v>42.880908139999995</v>
      </c>
      <c r="P277" s="41">
        <v>50.207709929999993</v>
      </c>
      <c r="Q277" s="41"/>
      <c r="R277" s="41">
        <f t="shared" si="12"/>
        <v>17.995874090000004</v>
      </c>
      <c r="S277" s="41">
        <f t="shared" si="13"/>
        <v>22.322655139999995</v>
      </c>
      <c r="T277" s="41">
        <f t="shared" si="14"/>
        <v>26.508643929999995</v>
      </c>
    </row>
    <row r="278" spans="1:20" ht="30" customHeight="1" x14ac:dyDescent="0.25">
      <c r="A278" s="25"/>
      <c r="B278" s="25"/>
      <c r="C278" s="25"/>
      <c r="D278" s="25"/>
      <c r="E278" s="25"/>
      <c r="F278" s="25"/>
      <c r="G278" s="25"/>
      <c r="H278" s="56">
        <v>613</v>
      </c>
      <c r="I278" s="54" t="s">
        <v>258</v>
      </c>
      <c r="J278" s="41">
        <v>118.944446</v>
      </c>
      <c r="K278" s="41">
        <v>148.45831899999999</v>
      </c>
      <c r="L278" s="41">
        <v>175.07433499999999</v>
      </c>
      <c r="M278" s="41"/>
      <c r="N278" s="41">
        <v>111.16902399999999</v>
      </c>
      <c r="O278" s="41">
        <v>150.34194195999999</v>
      </c>
      <c r="P278" s="41">
        <v>169.95246411999997</v>
      </c>
      <c r="Q278" s="41"/>
      <c r="R278" s="41">
        <f t="shared" si="12"/>
        <v>-7.7754220000000061</v>
      </c>
      <c r="S278" s="41">
        <f t="shared" si="13"/>
        <v>1.8836229599999967</v>
      </c>
      <c r="T278" s="41">
        <f t="shared" si="14"/>
        <v>-5.1218708800000172</v>
      </c>
    </row>
    <row r="279" spans="1:20" ht="30" customHeight="1" x14ac:dyDescent="0.25">
      <c r="A279" s="25"/>
      <c r="B279" s="25"/>
      <c r="C279" s="25"/>
      <c r="D279" s="25"/>
      <c r="E279" s="25"/>
      <c r="F279" s="25"/>
      <c r="G279" s="25"/>
      <c r="H279" s="56">
        <v>614</v>
      </c>
      <c r="I279" s="54" t="s">
        <v>259</v>
      </c>
      <c r="J279" s="41">
        <v>15.537103</v>
      </c>
      <c r="K279" s="41">
        <v>35.411546999999999</v>
      </c>
      <c r="L279" s="41">
        <v>40.241284</v>
      </c>
      <c r="M279" s="41"/>
      <c r="N279" s="41">
        <v>39.391510930000003</v>
      </c>
      <c r="O279" s="41">
        <v>51.819329300000007</v>
      </c>
      <c r="P279" s="41">
        <v>59.686802250000007</v>
      </c>
      <c r="Q279" s="41"/>
      <c r="R279" s="41">
        <f t="shared" si="12"/>
        <v>23.854407930000001</v>
      </c>
      <c r="S279" s="41">
        <f t="shared" si="13"/>
        <v>16.407782300000008</v>
      </c>
      <c r="T279" s="41">
        <f t="shared" si="14"/>
        <v>19.445518250000006</v>
      </c>
    </row>
    <row r="280" spans="1:20" ht="15" customHeight="1" x14ac:dyDescent="0.25">
      <c r="A280" s="25"/>
      <c r="B280" s="25"/>
      <c r="C280" s="25"/>
      <c r="D280" s="25"/>
      <c r="E280" s="25"/>
      <c r="F280" s="25"/>
      <c r="G280" s="25"/>
      <c r="H280" s="56">
        <v>615</v>
      </c>
      <c r="I280" s="54" t="s">
        <v>46</v>
      </c>
      <c r="J280" s="41">
        <v>5.5632950000000001</v>
      </c>
      <c r="K280" s="41">
        <v>6.8773340000000003</v>
      </c>
      <c r="L280" s="41">
        <v>8.1598450000000007</v>
      </c>
      <c r="M280" s="41"/>
      <c r="N280" s="41">
        <v>5.2237977899999999</v>
      </c>
      <c r="O280" s="41">
        <v>6.3916331199999989</v>
      </c>
      <c r="P280" s="41">
        <v>7.448006959999999</v>
      </c>
      <c r="Q280" s="41"/>
      <c r="R280" s="41">
        <f t="shared" si="12"/>
        <v>-0.33949721000000022</v>
      </c>
      <c r="S280" s="41">
        <f t="shared" si="13"/>
        <v>-0.48570088000000133</v>
      </c>
      <c r="T280" s="41">
        <f t="shared" si="14"/>
        <v>-0.71183804000000173</v>
      </c>
    </row>
    <row r="281" spans="1:20" ht="15" customHeight="1" x14ac:dyDescent="0.25">
      <c r="A281" s="25"/>
      <c r="B281" s="25"/>
      <c r="C281" s="25"/>
      <c r="D281" s="25"/>
      <c r="E281" s="25"/>
      <c r="F281" s="25"/>
      <c r="G281" s="25"/>
      <c r="H281" s="56">
        <v>616</v>
      </c>
      <c r="I281" s="54" t="s">
        <v>47</v>
      </c>
      <c r="J281" s="41">
        <v>7.1937579999999999</v>
      </c>
      <c r="K281" s="41">
        <v>8.9441830000000007</v>
      </c>
      <c r="L281" s="41">
        <v>10.634442</v>
      </c>
      <c r="M281" s="41"/>
      <c r="N281" s="41">
        <v>5.5089588799999998</v>
      </c>
      <c r="O281" s="41">
        <v>6.9744331699999993</v>
      </c>
      <c r="P281" s="41">
        <v>8.3091288100000007</v>
      </c>
      <c r="Q281" s="41"/>
      <c r="R281" s="41">
        <f t="shared" si="12"/>
        <v>-1.6847991200000001</v>
      </c>
      <c r="S281" s="41">
        <f t="shared" si="13"/>
        <v>-1.9697498300000014</v>
      </c>
      <c r="T281" s="41">
        <f t="shared" si="14"/>
        <v>-2.3253131899999993</v>
      </c>
    </row>
    <row r="282" spans="1:20" ht="30" customHeight="1" x14ac:dyDescent="0.25">
      <c r="A282" s="25"/>
      <c r="B282" s="25"/>
      <c r="C282" s="25"/>
      <c r="D282" s="25"/>
      <c r="E282" s="25"/>
      <c r="F282" s="25"/>
      <c r="G282" s="25"/>
      <c r="H282" s="56">
        <v>800</v>
      </c>
      <c r="I282" s="54" t="s">
        <v>260</v>
      </c>
      <c r="J282" s="41">
        <v>88.522364999999994</v>
      </c>
      <c r="K282" s="41">
        <v>109.33652600000001</v>
      </c>
      <c r="L282" s="41">
        <v>131.07326800000001</v>
      </c>
      <c r="M282" s="41"/>
      <c r="N282" s="41">
        <v>61.185050370000006</v>
      </c>
      <c r="O282" s="41">
        <v>74.343869440000006</v>
      </c>
      <c r="P282" s="41">
        <v>89.859587940000026</v>
      </c>
      <c r="Q282" s="41"/>
      <c r="R282" s="41">
        <f t="shared" si="12"/>
        <v>-27.337314629999987</v>
      </c>
      <c r="S282" s="41">
        <f t="shared" si="13"/>
        <v>-34.99265656</v>
      </c>
      <c r="T282" s="41">
        <f t="shared" si="14"/>
        <v>-41.213680059999987</v>
      </c>
    </row>
    <row r="283" spans="1:20" ht="15" customHeight="1" x14ac:dyDescent="0.25">
      <c r="A283" s="25"/>
      <c r="B283" s="25"/>
      <c r="C283" s="25"/>
      <c r="D283" s="25"/>
      <c r="E283" s="25"/>
      <c r="F283" s="25"/>
      <c r="G283" s="25"/>
      <c r="H283" s="56">
        <v>810</v>
      </c>
      <c r="I283" s="54" t="s">
        <v>261</v>
      </c>
      <c r="J283" s="41">
        <v>3.4369839999999998</v>
      </c>
      <c r="K283" s="41">
        <v>4.3250330000000003</v>
      </c>
      <c r="L283" s="41">
        <v>5.3607849999999999</v>
      </c>
      <c r="M283" s="41"/>
      <c r="N283" s="41">
        <v>4.8403254999999996</v>
      </c>
      <c r="O283" s="41">
        <v>6.3955173299999997</v>
      </c>
      <c r="P283" s="41">
        <v>7.1888629900000005</v>
      </c>
      <c r="Q283" s="41"/>
      <c r="R283" s="41">
        <f t="shared" si="12"/>
        <v>1.4033414999999998</v>
      </c>
      <c r="S283" s="41">
        <f t="shared" si="13"/>
        <v>2.0704843299999993</v>
      </c>
      <c r="T283" s="41">
        <f t="shared" si="14"/>
        <v>1.8280779900000006</v>
      </c>
    </row>
    <row r="284" spans="1:20" ht="30" customHeight="1" x14ac:dyDescent="0.25">
      <c r="A284" s="25"/>
      <c r="B284" s="25"/>
      <c r="C284" s="25"/>
      <c r="D284" s="25"/>
      <c r="E284" s="25"/>
      <c r="F284" s="25"/>
      <c r="G284" s="25"/>
      <c r="H284" s="56">
        <v>811</v>
      </c>
      <c r="I284" s="54" t="s">
        <v>262</v>
      </c>
      <c r="J284" s="41">
        <v>526.68696299999999</v>
      </c>
      <c r="K284" s="41">
        <v>531.89396099999999</v>
      </c>
      <c r="L284" s="41">
        <v>537.37542699999995</v>
      </c>
      <c r="M284" s="41"/>
      <c r="N284" s="41">
        <v>558.8008188</v>
      </c>
      <c r="O284" s="41">
        <v>723.45196972999997</v>
      </c>
      <c r="P284" s="41">
        <v>779.11637105999989</v>
      </c>
      <c r="Q284" s="41"/>
      <c r="R284" s="41">
        <f t="shared" si="12"/>
        <v>32.11385580000001</v>
      </c>
      <c r="S284" s="41">
        <f t="shared" si="13"/>
        <v>191.55800872999998</v>
      </c>
      <c r="T284" s="41">
        <f t="shared" si="14"/>
        <v>241.74094405999995</v>
      </c>
    </row>
    <row r="285" spans="1:20" ht="15" customHeight="1" x14ac:dyDescent="0.25">
      <c r="A285" s="25"/>
      <c r="B285" s="25"/>
      <c r="C285" s="25"/>
      <c r="D285" s="25"/>
      <c r="E285" s="25"/>
      <c r="F285" s="25"/>
      <c r="G285" s="25"/>
      <c r="H285" s="56">
        <v>812</v>
      </c>
      <c r="I285" s="54" t="s">
        <v>263</v>
      </c>
      <c r="J285" s="41">
        <v>4.4872680000000003</v>
      </c>
      <c r="K285" s="41">
        <v>5.489128</v>
      </c>
      <c r="L285" s="41">
        <v>6.5079859999999998</v>
      </c>
      <c r="M285" s="41"/>
      <c r="N285" s="41">
        <v>3.6980182799999999</v>
      </c>
      <c r="O285" s="41">
        <v>4.5603341099999994</v>
      </c>
      <c r="P285" s="41">
        <v>5.3380500800000004</v>
      </c>
      <c r="Q285" s="41"/>
      <c r="R285" s="41">
        <f t="shared" si="12"/>
        <v>-0.78924972000000038</v>
      </c>
      <c r="S285" s="41">
        <f t="shared" si="13"/>
        <v>-0.92879389000000057</v>
      </c>
      <c r="T285" s="41">
        <f t="shared" si="14"/>
        <v>-1.1699359199999995</v>
      </c>
    </row>
    <row r="286" spans="1:20" ht="30" customHeight="1" x14ac:dyDescent="0.25">
      <c r="A286" s="25"/>
      <c r="B286" s="25"/>
      <c r="C286" s="25"/>
      <c r="D286" s="25"/>
      <c r="E286" s="25"/>
      <c r="F286" s="25"/>
      <c r="G286" s="25"/>
      <c r="H286" s="56">
        <v>813</v>
      </c>
      <c r="I286" s="54" t="s">
        <v>264</v>
      </c>
      <c r="J286" s="41">
        <v>1.426085</v>
      </c>
      <c r="K286" s="41">
        <v>1.757304</v>
      </c>
      <c r="L286" s="41">
        <v>2.0364369999999998</v>
      </c>
      <c r="M286" s="41"/>
      <c r="N286" s="41">
        <v>1.0814859899999998</v>
      </c>
      <c r="O286" s="41">
        <v>1.4916084799999998</v>
      </c>
      <c r="P286" s="41">
        <v>1.7060692999999998</v>
      </c>
      <c r="Q286" s="41"/>
      <c r="R286" s="41">
        <f t="shared" si="12"/>
        <v>-0.34459901000000026</v>
      </c>
      <c r="S286" s="41">
        <f t="shared" si="13"/>
        <v>-0.26569552000000018</v>
      </c>
      <c r="T286" s="41">
        <f t="shared" si="14"/>
        <v>-0.33036770000000004</v>
      </c>
    </row>
    <row r="287" spans="1:20" ht="15" customHeight="1" x14ac:dyDescent="0.25">
      <c r="A287" s="25"/>
      <c r="B287" s="25"/>
      <c r="C287" s="25"/>
      <c r="D287" s="25"/>
      <c r="E287" s="25"/>
      <c r="F287" s="25"/>
      <c r="G287" s="25" t="s">
        <v>197</v>
      </c>
      <c r="H287" s="25"/>
      <c r="I287" s="25"/>
      <c r="J287" s="41">
        <v>184.79989499999999</v>
      </c>
      <c r="K287" s="41">
        <v>236.721541</v>
      </c>
      <c r="L287" s="41">
        <v>257.672597</v>
      </c>
      <c r="M287" s="41"/>
      <c r="N287" s="41">
        <v>161.71335844999999</v>
      </c>
      <c r="O287" s="41">
        <v>213.55573556000002</v>
      </c>
      <c r="P287" s="41">
        <v>234.73175437</v>
      </c>
      <c r="Q287" s="41"/>
      <c r="R287" s="41">
        <f t="shared" si="12"/>
        <v>-23.086536550000005</v>
      </c>
      <c r="S287" s="41">
        <f t="shared" si="13"/>
        <v>-23.165805439999986</v>
      </c>
      <c r="T287" s="41">
        <f t="shared" si="14"/>
        <v>-22.940842629999992</v>
      </c>
    </row>
    <row r="288" spans="1:20" ht="30" customHeight="1" x14ac:dyDescent="0.25">
      <c r="A288" s="25"/>
      <c r="B288" s="25"/>
      <c r="C288" s="25"/>
      <c r="D288" s="25"/>
      <c r="E288" s="25"/>
      <c r="F288" s="25"/>
      <c r="G288" s="25"/>
      <c r="H288" s="56" t="s">
        <v>265</v>
      </c>
      <c r="I288" s="54" t="s">
        <v>266</v>
      </c>
      <c r="J288" s="41">
        <v>14.163954</v>
      </c>
      <c r="K288" s="41">
        <v>17.796337999999999</v>
      </c>
      <c r="L288" s="41">
        <v>21.362403</v>
      </c>
      <c r="M288" s="41"/>
      <c r="N288" s="41">
        <v>17.340766060000004</v>
      </c>
      <c r="O288" s="41">
        <v>20.973150059999998</v>
      </c>
      <c r="P288" s="41">
        <v>24.53921506</v>
      </c>
      <c r="Q288" s="41"/>
      <c r="R288" s="41">
        <f t="shared" si="12"/>
        <v>3.1768120600000032</v>
      </c>
      <c r="S288" s="41">
        <f t="shared" si="13"/>
        <v>3.1768120599999996</v>
      </c>
      <c r="T288" s="41">
        <f t="shared" si="14"/>
        <v>3.1768120599999996</v>
      </c>
    </row>
    <row r="289" spans="1:20" ht="45" customHeight="1" x14ac:dyDescent="0.25">
      <c r="A289" s="25"/>
      <c r="B289" s="25"/>
      <c r="C289" s="25"/>
      <c r="D289" s="25"/>
      <c r="E289" s="25"/>
      <c r="F289" s="25"/>
      <c r="G289" s="25"/>
      <c r="H289" s="56" t="s">
        <v>267</v>
      </c>
      <c r="I289" s="54" t="s">
        <v>268</v>
      </c>
      <c r="J289" s="41">
        <v>5.91594</v>
      </c>
      <c r="K289" s="41">
        <v>7.4391769999999999</v>
      </c>
      <c r="L289" s="41">
        <v>8.9531949999999991</v>
      </c>
      <c r="M289" s="41"/>
      <c r="N289" s="41">
        <v>5.9028484599999995</v>
      </c>
      <c r="O289" s="41">
        <v>7.4260854600000004</v>
      </c>
      <c r="P289" s="41">
        <v>8.9401034600000013</v>
      </c>
      <c r="Q289" s="41"/>
      <c r="R289" s="41">
        <f t="shared" si="12"/>
        <v>-1.3091540000000457E-2</v>
      </c>
      <c r="S289" s="41">
        <f t="shared" si="13"/>
        <v>-1.3091539999999569E-2</v>
      </c>
      <c r="T289" s="41">
        <f t="shared" si="14"/>
        <v>-1.3091539999997792E-2</v>
      </c>
    </row>
    <row r="290" spans="1:20" ht="15" customHeight="1" x14ac:dyDescent="0.25">
      <c r="A290" s="25"/>
      <c r="B290" s="25"/>
      <c r="C290" s="25"/>
      <c r="D290" s="25"/>
      <c r="E290" s="25"/>
      <c r="F290" s="25"/>
      <c r="G290" s="25"/>
      <c r="H290" s="56" t="s">
        <v>208</v>
      </c>
      <c r="I290" s="54" t="s">
        <v>269</v>
      </c>
      <c r="J290" s="41">
        <v>4.1334340000000003</v>
      </c>
      <c r="K290" s="41">
        <v>5.6232540000000002</v>
      </c>
      <c r="L290" s="41">
        <v>6.4894170000000004</v>
      </c>
      <c r="M290" s="41"/>
      <c r="N290" s="41">
        <v>4.0355459099999997</v>
      </c>
      <c r="O290" s="41">
        <v>5.0171345700000005</v>
      </c>
      <c r="P290" s="41">
        <v>5.8732975700000001</v>
      </c>
      <c r="Q290" s="41"/>
      <c r="R290" s="41">
        <f t="shared" si="12"/>
        <v>-9.7888090000000538E-2</v>
      </c>
      <c r="S290" s="41">
        <f t="shared" si="13"/>
        <v>-0.60611942999999968</v>
      </c>
      <c r="T290" s="41">
        <f t="shared" si="14"/>
        <v>-0.61611943000000036</v>
      </c>
    </row>
    <row r="291" spans="1:20" ht="15" customHeight="1" x14ac:dyDescent="0.25">
      <c r="A291" s="25"/>
      <c r="B291" s="25"/>
      <c r="C291" s="25"/>
      <c r="D291" s="25"/>
      <c r="E291" s="25"/>
      <c r="F291" s="25"/>
      <c r="G291" s="25"/>
      <c r="H291" s="56" t="s">
        <v>210</v>
      </c>
      <c r="I291" s="54" t="s">
        <v>270</v>
      </c>
      <c r="J291" s="41">
        <v>8.0093219999999992</v>
      </c>
      <c r="K291" s="41">
        <v>19.678242000000001</v>
      </c>
      <c r="L291" s="41">
        <v>21.172917000000002</v>
      </c>
      <c r="M291" s="41"/>
      <c r="N291" s="41">
        <v>42.948676950000007</v>
      </c>
      <c r="O291" s="41">
        <v>45.455954230000003</v>
      </c>
      <c r="P291" s="41">
        <v>47.403178359999998</v>
      </c>
      <c r="Q291" s="41"/>
      <c r="R291" s="41">
        <f t="shared" si="12"/>
        <v>34.939354950000009</v>
      </c>
      <c r="S291" s="41">
        <f t="shared" si="13"/>
        <v>25.777712230000002</v>
      </c>
      <c r="T291" s="41">
        <f t="shared" si="14"/>
        <v>26.230261359999997</v>
      </c>
    </row>
    <row r="292" spans="1:20" ht="30" customHeight="1" x14ac:dyDescent="0.25">
      <c r="A292" s="25"/>
      <c r="B292" s="25"/>
      <c r="C292" s="25"/>
      <c r="D292" s="25"/>
      <c r="E292" s="25"/>
      <c r="F292" s="25"/>
      <c r="G292" s="25"/>
      <c r="H292" s="56" t="s">
        <v>212</v>
      </c>
      <c r="I292" s="54" t="s">
        <v>271</v>
      </c>
      <c r="J292" s="41">
        <v>152.577245</v>
      </c>
      <c r="K292" s="41">
        <v>186.18453</v>
      </c>
      <c r="L292" s="41">
        <v>199.69466499999999</v>
      </c>
      <c r="M292" s="41"/>
      <c r="N292" s="41">
        <v>91.48552106999999</v>
      </c>
      <c r="O292" s="41">
        <v>134.68341124</v>
      </c>
      <c r="P292" s="41">
        <v>147.97595992000001</v>
      </c>
      <c r="Q292" s="41"/>
      <c r="R292" s="41">
        <f t="shared" si="12"/>
        <v>-61.091723930000015</v>
      </c>
      <c r="S292" s="41">
        <f t="shared" si="13"/>
        <v>-51.501118759999997</v>
      </c>
      <c r="T292" s="41">
        <f t="shared" si="14"/>
        <v>-51.718705079999978</v>
      </c>
    </row>
    <row r="293" spans="1:20" ht="15.75" x14ac:dyDescent="0.25">
      <c r="A293" s="25"/>
      <c r="B293" s="25"/>
      <c r="C293" s="25"/>
      <c r="D293" s="25"/>
      <c r="E293" s="55">
        <v>6</v>
      </c>
      <c r="F293" s="51" t="s">
        <v>2535</v>
      </c>
      <c r="G293" s="51"/>
      <c r="H293" s="51"/>
      <c r="I293" s="51"/>
      <c r="J293" s="52">
        <v>10914.452642</v>
      </c>
      <c r="K293" s="52">
        <v>13627.661115999999</v>
      </c>
      <c r="L293" s="52">
        <v>16915.483437999999</v>
      </c>
      <c r="M293" s="52"/>
      <c r="N293" s="52">
        <v>13634.665210380002</v>
      </c>
      <c r="O293" s="52">
        <v>17033.766641909999</v>
      </c>
      <c r="P293" s="52">
        <v>21379.033066230004</v>
      </c>
      <c r="Q293" s="52"/>
      <c r="R293" s="52">
        <f t="shared" si="12"/>
        <v>2720.2125683800023</v>
      </c>
      <c r="S293" s="52">
        <f t="shared" si="13"/>
        <v>3406.1055259099994</v>
      </c>
      <c r="T293" s="52">
        <f t="shared" si="14"/>
        <v>4463.5496282300046</v>
      </c>
    </row>
    <row r="294" spans="1:20" ht="15" customHeight="1" x14ac:dyDescent="0.25">
      <c r="A294" s="25"/>
      <c r="B294" s="25"/>
      <c r="C294" s="25"/>
      <c r="D294" s="25"/>
      <c r="E294" s="25"/>
      <c r="F294" s="25"/>
      <c r="G294" s="25" t="s">
        <v>2</v>
      </c>
      <c r="H294" s="25"/>
      <c r="I294" s="25"/>
      <c r="J294" s="41">
        <v>1068.2086360000001</v>
      </c>
      <c r="K294" s="41">
        <v>1433.9237069999999</v>
      </c>
      <c r="L294" s="41">
        <v>1757.1395620000001</v>
      </c>
      <c r="M294" s="41"/>
      <c r="N294" s="41">
        <v>1422.8104897200005</v>
      </c>
      <c r="O294" s="41">
        <v>1866.4763311800002</v>
      </c>
      <c r="P294" s="41">
        <v>2270.1968486199999</v>
      </c>
      <c r="Q294" s="41"/>
      <c r="R294" s="41">
        <f t="shared" si="12"/>
        <v>354.60185372000046</v>
      </c>
      <c r="S294" s="41">
        <f t="shared" si="13"/>
        <v>432.55262418000029</v>
      </c>
      <c r="T294" s="41">
        <f t="shared" si="14"/>
        <v>513.05728661999979</v>
      </c>
    </row>
    <row r="295" spans="1:20" ht="15" customHeight="1" x14ac:dyDescent="0.25">
      <c r="A295" s="25"/>
      <c r="B295" s="25"/>
      <c r="C295" s="25"/>
      <c r="D295" s="25"/>
      <c r="E295" s="25"/>
      <c r="F295" s="25"/>
      <c r="G295" s="25"/>
      <c r="H295" s="56">
        <v>100</v>
      </c>
      <c r="I295" s="54" t="s">
        <v>136</v>
      </c>
      <c r="J295" s="41">
        <v>31.772524000000001</v>
      </c>
      <c r="K295" s="41">
        <v>40.944713</v>
      </c>
      <c r="L295" s="41">
        <v>49.490622000000002</v>
      </c>
      <c r="M295" s="41"/>
      <c r="N295" s="41">
        <v>32.084331489999997</v>
      </c>
      <c r="O295" s="41">
        <v>41.702180100000021</v>
      </c>
      <c r="P295" s="41">
        <v>50.593621150000004</v>
      </c>
      <c r="Q295" s="41"/>
      <c r="R295" s="41">
        <f t="shared" si="12"/>
        <v>0.31180748999999608</v>
      </c>
      <c r="S295" s="41">
        <f t="shared" si="13"/>
        <v>0.75746710000002082</v>
      </c>
      <c r="T295" s="41">
        <f t="shared" si="14"/>
        <v>1.1029991500000023</v>
      </c>
    </row>
    <row r="296" spans="1:20" ht="15" customHeight="1" x14ac:dyDescent="0.25">
      <c r="A296" s="25"/>
      <c r="B296" s="25"/>
      <c r="C296" s="25"/>
      <c r="D296" s="25"/>
      <c r="E296" s="25"/>
      <c r="F296" s="25"/>
      <c r="G296" s="25"/>
      <c r="H296" s="56">
        <v>110</v>
      </c>
      <c r="I296" s="54" t="s">
        <v>272</v>
      </c>
      <c r="J296" s="41">
        <v>38.566135000000003</v>
      </c>
      <c r="K296" s="41">
        <v>59.664731000000003</v>
      </c>
      <c r="L296" s="41">
        <v>79.694897999999995</v>
      </c>
      <c r="M296" s="41"/>
      <c r="N296" s="41">
        <v>35.482178519999998</v>
      </c>
      <c r="O296" s="41">
        <v>46.473989259999982</v>
      </c>
      <c r="P296" s="41">
        <v>65.596473009999983</v>
      </c>
      <c r="Q296" s="41"/>
      <c r="R296" s="41">
        <f t="shared" si="12"/>
        <v>-3.0839564800000048</v>
      </c>
      <c r="S296" s="41">
        <f t="shared" si="13"/>
        <v>-13.190741740000021</v>
      </c>
      <c r="T296" s="41">
        <f t="shared" si="14"/>
        <v>-14.098424990000012</v>
      </c>
    </row>
    <row r="297" spans="1:20" ht="15" customHeight="1" x14ac:dyDescent="0.25">
      <c r="A297" s="25"/>
      <c r="B297" s="25"/>
      <c r="C297" s="25"/>
      <c r="D297" s="25"/>
      <c r="E297" s="25"/>
      <c r="F297" s="25"/>
      <c r="G297" s="25"/>
      <c r="H297" s="56">
        <v>111</v>
      </c>
      <c r="I297" s="54" t="s">
        <v>273</v>
      </c>
      <c r="J297" s="41">
        <v>0</v>
      </c>
      <c r="K297" s="41">
        <v>0</v>
      </c>
      <c r="L297" s="41">
        <v>0</v>
      </c>
      <c r="M297" s="41"/>
      <c r="N297" s="41">
        <v>0</v>
      </c>
      <c r="O297" s="41">
        <v>0.9749459399999999</v>
      </c>
      <c r="P297" s="41">
        <v>2.1964045700000003</v>
      </c>
      <c r="Q297" s="41"/>
      <c r="R297" s="41">
        <f t="shared" si="12"/>
        <v>0</v>
      </c>
      <c r="S297" s="41">
        <f t="shared" si="13"/>
        <v>0.9749459399999999</v>
      </c>
      <c r="T297" s="41">
        <f t="shared" si="14"/>
        <v>2.1964045700000003</v>
      </c>
    </row>
    <row r="298" spans="1:20" ht="15" customHeight="1" x14ac:dyDescent="0.25">
      <c r="A298" s="25"/>
      <c r="B298" s="25"/>
      <c r="C298" s="25"/>
      <c r="D298" s="25"/>
      <c r="E298" s="25"/>
      <c r="F298" s="25"/>
      <c r="G298" s="25"/>
      <c r="H298" s="56">
        <v>112</v>
      </c>
      <c r="I298" s="54" t="s">
        <v>274</v>
      </c>
      <c r="J298" s="41">
        <v>20.683087</v>
      </c>
      <c r="K298" s="41">
        <v>31.919353999999998</v>
      </c>
      <c r="L298" s="41">
        <v>42.563200000000002</v>
      </c>
      <c r="M298" s="41"/>
      <c r="N298" s="41">
        <v>15.605554850000003</v>
      </c>
      <c r="O298" s="41">
        <v>21.662759979999997</v>
      </c>
      <c r="P298" s="41">
        <v>32.393880989999992</v>
      </c>
      <c r="Q298" s="41"/>
      <c r="R298" s="41">
        <f t="shared" si="12"/>
        <v>-5.0775321499999979</v>
      </c>
      <c r="S298" s="41">
        <f t="shared" si="13"/>
        <v>-10.256594020000001</v>
      </c>
      <c r="T298" s="41">
        <f t="shared" si="14"/>
        <v>-10.169319010000009</v>
      </c>
    </row>
    <row r="299" spans="1:20" ht="15" customHeight="1" x14ac:dyDescent="0.25">
      <c r="A299" s="25"/>
      <c r="B299" s="25"/>
      <c r="C299" s="25"/>
      <c r="D299" s="25"/>
      <c r="E299" s="25"/>
      <c r="F299" s="25"/>
      <c r="G299" s="25"/>
      <c r="H299" s="56">
        <v>113</v>
      </c>
      <c r="I299" s="54" t="s">
        <v>46</v>
      </c>
      <c r="J299" s="41">
        <v>19.826937000000001</v>
      </c>
      <c r="K299" s="41">
        <v>25.760626999999999</v>
      </c>
      <c r="L299" s="41">
        <v>30.959112999999999</v>
      </c>
      <c r="M299" s="41"/>
      <c r="N299" s="41">
        <v>19.917771560000002</v>
      </c>
      <c r="O299" s="41">
        <v>25.748576510000003</v>
      </c>
      <c r="P299" s="41">
        <v>30.821420189999998</v>
      </c>
      <c r="Q299" s="41"/>
      <c r="R299" s="41">
        <f t="shared" si="12"/>
        <v>9.0834560000001119E-2</v>
      </c>
      <c r="S299" s="41">
        <f t="shared" si="13"/>
        <v>-1.2050489999996472E-2</v>
      </c>
      <c r="T299" s="41">
        <f t="shared" si="14"/>
        <v>-0.13769281000000078</v>
      </c>
    </row>
    <row r="300" spans="1:20" ht="15" customHeight="1" x14ac:dyDescent="0.25">
      <c r="A300" s="25"/>
      <c r="B300" s="25"/>
      <c r="C300" s="25"/>
      <c r="D300" s="25"/>
      <c r="E300" s="25"/>
      <c r="F300" s="25"/>
      <c r="G300" s="25"/>
      <c r="H300" s="56">
        <v>200</v>
      </c>
      <c r="I300" s="54" t="s">
        <v>275</v>
      </c>
      <c r="J300" s="41">
        <v>30.416447999999999</v>
      </c>
      <c r="K300" s="41">
        <v>39.424742999999999</v>
      </c>
      <c r="L300" s="41">
        <v>47.685617999999998</v>
      </c>
      <c r="M300" s="41"/>
      <c r="N300" s="41">
        <v>29.535486179999999</v>
      </c>
      <c r="O300" s="41">
        <v>39.453946860000002</v>
      </c>
      <c r="P300" s="41">
        <v>45.912104959999986</v>
      </c>
      <c r="Q300" s="41"/>
      <c r="R300" s="41">
        <f t="shared" si="12"/>
        <v>-0.88096181999999956</v>
      </c>
      <c r="S300" s="41">
        <f t="shared" si="13"/>
        <v>2.9203860000002635E-2</v>
      </c>
      <c r="T300" s="41">
        <f t="shared" si="14"/>
        <v>-1.7735130400000116</v>
      </c>
    </row>
    <row r="301" spans="1:20" ht="15" customHeight="1" x14ac:dyDescent="0.25">
      <c r="A301" s="25"/>
      <c r="B301" s="25"/>
      <c r="C301" s="25"/>
      <c r="D301" s="25"/>
      <c r="E301" s="25"/>
      <c r="F301" s="25"/>
      <c r="G301" s="25"/>
      <c r="H301" s="56">
        <v>210</v>
      </c>
      <c r="I301" s="54" t="s">
        <v>276</v>
      </c>
      <c r="J301" s="41">
        <v>25.041132999999999</v>
      </c>
      <c r="K301" s="41">
        <v>32.863315999999998</v>
      </c>
      <c r="L301" s="41">
        <v>39.598981000000002</v>
      </c>
      <c r="M301" s="41"/>
      <c r="N301" s="41">
        <v>24.739281350000002</v>
      </c>
      <c r="O301" s="41">
        <v>33.317149360000002</v>
      </c>
      <c r="P301" s="41">
        <v>39.749137649999994</v>
      </c>
      <c r="Q301" s="41"/>
      <c r="R301" s="41">
        <f t="shared" si="12"/>
        <v>-0.30185164999999614</v>
      </c>
      <c r="S301" s="41">
        <f t="shared" si="13"/>
        <v>0.4538333600000044</v>
      </c>
      <c r="T301" s="41">
        <f t="shared" si="14"/>
        <v>0.15015664999999245</v>
      </c>
    </row>
    <row r="302" spans="1:20" ht="15" customHeight="1" x14ac:dyDescent="0.25">
      <c r="A302" s="25"/>
      <c r="B302" s="25"/>
      <c r="C302" s="25"/>
      <c r="D302" s="25"/>
      <c r="E302" s="25"/>
      <c r="F302" s="25"/>
      <c r="G302" s="25"/>
      <c r="H302" s="56">
        <v>211</v>
      </c>
      <c r="I302" s="54" t="s">
        <v>277</v>
      </c>
      <c r="J302" s="41">
        <v>24.804551</v>
      </c>
      <c r="K302" s="41">
        <v>32.256366</v>
      </c>
      <c r="L302" s="41">
        <v>38.843335000000003</v>
      </c>
      <c r="M302" s="41"/>
      <c r="N302" s="41">
        <v>23.427021700000001</v>
      </c>
      <c r="O302" s="41">
        <v>30.864477389999998</v>
      </c>
      <c r="P302" s="41">
        <v>37.21080482</v>
      </c>
      <c r="Q302" s="41"/>
      <c r="R302" s="41">
        <f t="shared" si="12"/>
        <v>-1.3775292999999991</v>
      </c>
      <c r="S302" s="41">
        <f t="shared" si="13"/>
        <v>-1.3918886100000023</v>
      </c>
      <c r="T302" s="41">
        <f t="shared" si="14"/>
        <v>-1.6325301800000034</v>
      </c>
    </row>
    <row r="303" spans="1:20" ht="15" customHeight="1" x14ac:dyDescent="0.25">
      <c r="A303" s="25"/>
      <c r="B303" s="25"/>
      <c r="C303" s="25"/>
      <c r="D303" s="25"/>
      <c r="E303" s="25"/>
      <c r="F303" s="25"/>
      <c r="G303" s="25"/>
      <c r="H303" s="56">
        <v>212</v>
      </c>
      <c r="I303" s="54" t="s">
        <v>278</v>
      </c>
      <c r="J303" s="41">
        <v>17.662337000000001</v>
      </c>
      <c r="K303" s="41">
        <v>23.403953999999999</v>
      </c>
      <c r="L303" s="41">
        <v>28.224851999999998</v>
      </c>
      <c r="M303" s="41"/>
      <c r="N303" s="41">
        <v>17.030557890000008</v>
      </c>
      <c r="O303" s="41">
        <v>22.752540860000003</v>
      </c>
      <c r="P303" s="41">
        <v>27.294816069999989</v>
      </c>
      <c r="Q303" s="41"/>
      <c r="R303" s="41">
        <f t="shared" si="12"/>
        <v>-0.63177910999999298</v>
      </c>
      <c r="S303" s="41">
        <f t="shared" si="13"/>
        <v>-0.65141313999999539</v>
      </c>
      <c r="T303" s="41">
        <f t="shared" si="14"/>
        <v>-0.93003593000000961</v>
      </c>
    </row>
    <row r="304" spans="1:20" ht="15" customHeight="1" x14ac:dyDescent="0.25">
      <c r="A304" s="25"/>
      <c r="B304" s="25"/>
      <c r="C304" s="25"/>
      <c r="D304" s="25"/>
      <c r="E304" s="25"/>
      <c r="F304" s="25"/>
      <c r="G304" s="25"/>
      <c r="H304" s="56">
        <v>213</v>
      </c>
      <c r="I304" s="54" t="s">
        <v>279</v>
      </c>
      <c r="J304" s="41">
        <v>22.440749</v>
      </c>
      <c r="K304" s="41">
        <v>29.321272</v>
      </c>
      <c r="L304" s="41">
        <v>35.458989000000003</v>
      </c>
      <c r="M304" s="41"/>
      <c r="N304" s="41">
        <v>20.374438459999993</v>
      </c>
      <c r="O304" s="41">
        <v>26.96507359999999</v>
      </c>
      <c r="P304" s="41">
        <v>31.804431599999994</v>
      </c>
      <c r="Q304" s="41"/>
      <c r="R304" s="41">
        <f t="shared" si="12"/>
        <v>-2.066310540000007</v>
      </c>
      <c r="S304" s="41">
        <f t="shared" si="13"/>
        <v>-2.3561984000000109</v>
      </c>
      <c r="T304" s="41">
        <f t="shared" si="14"/>
        <v>-3.6545574000000087</v>
      </c>
    </row>
    <row r="305" spans="1:20" ht="15" customHeight="1" x14ac:dyDescent="0.25">
      <c r="A305" s="25"/>
      <c r="B305" s="25"/>
      <c r="C305" s="25"/>
      <c r="D305" s="25"/>
      <c r="E305" s="25"/>
      <c r="F305" s="25"/>
      <c r="G305" s="25"/>
      <c r="H305" s="56">
        <v>214</v>
      </c>
      <c r="I305" s="54" t="s">
        <v>280</v>
      </c>
      <c r="J305" s="41">
        <v>16.031399</v>
      </c>
      <c r="K305" s="41">
        <v>21.283633999999999</v>
      </c>
      <c r="L305" s="41">
        <v>25.685977000000001</v>
      </c>
      <c r="M305" s="41"/>
      <c r="N305" s="41">
        <v>15.256378350000002</v>
      </c>
      <c r="O305" s="41">
        <v>20.536570770000004</v>
      </c>
      <c r="P305" s="41">
        <v>24.51844736</v>
      </c>
      <c r="Q305" s="41"/>
      <c r="R305" s="41">
        <f t="shared" si="12"/>
        <v>-0.77502064999999831</v>
      </c>
      <c r="S305" s="41">
        <f t="shared" si="13"/>
        <v>-0.74706322999999486</v>
      </c>
      <c r="T305" s="41">
        <f t="shared" si="14"/>
        <v>-1.1675296400000015</v>
      </c>
    </row>
    <row r="306" spans="1:20" ht="15" customHeight="1" x14ac:dyDescent="0.25">
      <c r="A306" s="25"/>
      <c r="B306" s="25"/>
      <c r="C306" s="25"/>
      <c r="D306" s="25"/>
      <c r="E306" s="25"/>
      <c r="F306" s="25"/>
      <c r="G306" s="25"/>
      <c r="H306" s="56">
        <v>215</v>
      </c>
      <c r="I306" s="54" t="s">
        <v>281</v>
      </c>
      <c r="J306" s="41">
        <v>14.860841000000001</v>
      </c>
      <c r="K306" s="41">
        <v>22.500385000000001</v>
      </c>
      <c r="L306" s="41">
        <v>38.971268000000002</v>
      </c>
      <c r="M306" s="41"/>
      <c r="N306" s="41">
        <v>16.572833920000004</v>
      </c>
      <c r="O306" s="41">
        <v>21.208537440000001</v>
      </c>
      <c r="P306" s="41">
        <v>25.035791950000004</v>
      </c>
      <c r="Q306" s="41"/>
      <c r="R306" s="41">
        <f t="shared" si="12"/>
        <v>1.7119929200000037</v>
      </c>
      <c r="S306" s="41">
        <f t="shared" si="13"/>
        <v>-1.2918475600000008</v>
      </c>
      <c r="T306" s="41">
        <f t="shared" si="14"/>
        <v>-13.935476049999998</v>
      </c>
    </row>
    <row r="307" spans="1:20" ht="15" customHeight="1" x14ac:dyDescent="0.25">
      <c r="A307" s="25"/>
      <c r="B307" s="25"/>
      <c r="C307" s="25"/>
      <c r="D307" s="25"/>
      <c r="E307" s="25"/>
      <c r="F307" s="25"/>
      <c r="G307" s="25"/>
      <c r="H307" s="56">
        <v>300</v>
      </c>
      <c r="I307" s="54" t="s">
        <v>282</v>
      </c>
      <c r="J307" s="41">
        <v>21.683277</v>
      </c>
      <c r="K307" s="41">
        <v>28.246632999999999</v>
      </c>
      <c r="L307" s="41">
        <v>33.920580999999999</v>
      </c>
      <c r="M307" s="41"/>
      <c r="N307" s="41">
        <v>18.18427698</v>
      </c>
      <c r="O307" s="41">
        <v>23.743475560000004</v>
      </c>
      <c r="P307" s="41">
        <v>28.281712429999992</v>
      </c>
      <c r="Q307" s="41"/>
      <c r="R307" s="41">
        <f t="shared" si="12"/>
        <v>-3.4990000200000004</v>
      </c>
      <c r="S307" s="41">
        <f t="shared" si="13"/>
        <v>-4.5031574399999954</v>
      </c>
      <c r="T307" s="41">
        <f t="shared" si="14"/>
        <v>-5.6388685700000067</v>
      </c>
    </row>
    <row r="308" spans="1:20" ht="15" customHeight="1" x14ac:dyDescent="0.25">
      <c r="A308" s="25"/>
      <c r="B308" s="25"/>
      <c r="C308" s="25"/>
      <c r="D308" s="25"/>
      <c r="E308" s="25"/>
      <c r="F308" s="25"/>
      <c r="G308" s="25"/>
      <c r="H308" s="56">
        <v>310</v>
      </c>
      <c r="I308" s="54" t="s">
        <v>283</v>
      </c>
      <c r="J308" s="41">
        <v>21.364356999999998</v>
      </c>
      <c r="K308" s="41">
        <v>27.920674999999999</v>
      </c>
      <c r="L308" s="41">
        <v>33.575662999999999</v>
      </c>
      <c r="M308" s="41"/>
      <c r="N308" s="41">
        <v>20.857003200000012</v>
      </c>
      <c r="O308" s="41">
        <v>27.406813639999996</v>
      </c>
      <c r="P308" s="41">
        <v>32.572931539999992</v>
      </c>
      <c r="Q308" s="41"/>
      <c r="R308" s="41">
        <f t="shared" si="12"/>
        <v>-0.50735379999998642</v>
      </c>
      <c r="S308" s="41">
        <f t="shared" si="13"/>
        <v>-0.51386136000000349</v>
      </c>
      <c r="T308" s="41">
        <f t="shared" si="14"/>
        <v>-1.0027314600000068</v>
      </c>
    </row>
    <row r="309" spans="1:20" ht="15" customHeight="1" x14ac:dyDescent="0.25">
      <c r="A309" s="25"/>
      <c r="B309" s="25"/>
      <c r="C309" s="25"/>
      <c r="D309" s="25"/>
      <c r="E309" s="25"/>
      <c r="F309" s="25"/>
      <c r="G309" s="25"/>
      <c r="H309" s="56">
        <v>311</v>
      </c>
      <c r="I309" s="54" t="s">
        <v>284</v>
      </c>
      <c r="J309" s="41">
        <v>19.792545</v>
      </c>
      <c r="K309" s="41">
        <v>25.832525</v>
      </c>
      <c r="L309" s="41">
        <v>31.197043000000001</v>
      </c>
      <c r="M309" s="41"/>
      <c r="N309" s="41">
        <v>20.584086470000003</v>
      </c>
      <c r="O309" s="41">
        <v>26.956572860000001</v>
      </c>
      <c r="P309" s="41">
        <v>32.215726190000012</v>
      </c>
      <c r="Q309" s="41"/>
      <c r="R309" s="41">
        <f t="shared" si="12"/>
        <v>0.79154147000000208</v>
      </c>
      <c r="S309" s="41">
        <f t="shared" si="13"/>
        <v>1.124047860000001</v>
      </c>
      <c r="T309" s="41">
        <f t="shared" si="14"/>
        <v>1.0186831900000115</v>
      </c>
    </row>
    <row r="310" spans="1:20" ht="15" customHeight="1" x14ac:dyDescent="0.25">
      <c r="A310" s="25"/>
      <c r="B310" s="25"/>
      <c r="C310" s="25"/>
      <c r="D310" s="25"/>
      <c r="E310" s="25"/>
      <c r="F310" s="25"/>
      <c r="G310" s="25"/>
      <c r="H310" s="56">
        <v>312</v>
      </c>
      <c r="I310" s="54" t="s">
        <v>285</v>
      </c>
      <c r="J310" s="41">
        <v>10.754523000000001</v>
      </c>
      <c r="K310" s="41">
        <v>14.324584</v>
      </c>
      <c r="L310" s="41">
        <v>17.288755999999999</v>
      </c>
      <c r="M310" s="41"/>
      <c r="N310" s="41">
        <v>12.053954030000002</v>
      </c>
      <c r="O310" s="41">
        <v>15.868640810000002</v>
      </c>
      <c r="P310" s="41">
        <v>18.792514670000003</v>
      </c>
      <c r="Q310" s="41"/>
      <c r="R310" s="41">
        <f t="shared" si="12"/>
        <v>1.2994310300000009</v>
      </c>
      <c r="S310" s="41">
        <f t="shared" si="13"/>
        <v>1.5440568100000025</v>
      </c>
      <c r="T310" s="41">
        <f t="shared" si="14"/>
        <v>1.5037586700000034</v>
      </c>
    </row>
    <row r="311" spans="1:20" ht="15" customHeight="1" x14ac:dyDescent="0.25">
      <c r="A311" s="25"/>
      <c r="B311" s="25"/>
      <c r="C311" s="25"/>
      <c r="D311" s="25"/>
      <c r="E311" s="25"/>
      <c r="F311" s="25"/>
      <c r="G311" s="25"/>
      <c r="H311" s="56">
        <v>313</v>
      </c>
      <c r="I311" s="54" t="s">
        <v>286</v>
      </c>
      <c r="J311" s="41">
        <v>28.238582999999998</v>
      </c>
      <c r="K311" s="41">
        <v>36.524563000000001</v>
      </c>
      <c r="L311" s="41">
        <v>43.874065000000002</v>
      </c>
      <c r="M311" s="41"/>
      <c r="N311" s="41">
        <v>401.59761829000001</v>
      </c>
      <c r="O311" s="41">
        <v>501.40388513000005</v>
      </c>
      <c r="P311" s="41">
        <v>602.15609462000009</v>
      </c>
      <c r="Q311" s="41"/>
      <c r="R311" s="41">
        <f t="shared" si="12"/>
        <v>373.35903529000001</v>
      </c>
      <c r="S311" s="41">
        <f t="shared" si="13"/>
        <v>464.87932213000005</v>
      </c>
      <c r="T311" s="41">
        <f t="shared" si="14"/>
        <v>558.28202962000012</v>
      </c>
    </row>
    <row r="312" spans="1:20" ht="15" customHeight="1" x14ac:dyDescent="0.25">
      <c r="A312" s="25"/>
      <c r="B312" s="25"/>
      <c r="C312" s="25"/>
      <c r="D312" s="25"/>
      <c r="E312" s="25"/>
      <c r="F312" s="25"/>
      <c r="G312" s="25"/>
      <c r="H312" s="56">
        <v>400</v>
      </c>
      <c r="I312" s="54" t="s">
        <v>287</v>
      </c>
      <c r="J312" s="41">
        <v>29.743777000000001</v>
      </c>
      <c r="K312" s="41">
        <v>38.522064999999998</v>
      </c>
      <c r="L312" s="41">
        <v>46.287436</v>
      </c>
      <c r="M312" s="41"/>
      <c r="N312" s="41">
        <v>30.36958443</v>
      </c>
      <c r="O312" s="41">
        <v>40.853001640000002</v>
      </c>
      <c r="P312" s="41">
        <v>49.4155674</v>
      </c>
      <c r="Q312" s="41"/>
      <c r="R312" s="41">
        <f t="shared" si="12"/>
        <v>0.62580742999999828</v>
      </c>
      <c r="S312" s="41">
        <f t="shared" si="13"/>
        <v>2.3309366400000044</v>
      </c>
      <c r="T312" s="41">
        <f t="shared" si="14"/>
        <v>3.1281314000000009</v>
      </c>
    </row>
    <row r="313" spans="1:20" ht="15" customHeight="1" x14ac:dyDescent="0.25">
      <c r="A313" s="25"/>
      <c r="B313" s="25"/>
      <c r="C313" s="25"/>
      <c r="D313" s="25"/>
      <c r="E313" s="25"/>
      <c r="F313" s="25"/>
      <c r="G313" s="25"/>
      <c r="H313" s="56">
        <v>410</v>
      </c>
      <c r="I313" s="54" t="s">
        <v>288</v>
      </c>
      <c r="J313" s="41">
        <v>17.07591</v>
      </c>
      <c r="K313" s="41">
        <v>22.400805999999999</v>
      </c>
      <c r="L313" s="41">
        <v>26.956679000000001</v>
      </c>
      <c r="M313" s="41"/>
      <c r="N313" s="41">
        <v>14.96632234</v>
      </c>
      <c r="O313" s="41">
        <v>21.467755529999998</v>
      </c>
      <c r="P313" s="41">
        <v>25.902485509999995</v>
      </c>
      <c r="Q313" s="41"/>
      <c r="R313" s="41">
        <f t="shared" si="12"/>
        <v>-2.1095876600000008</v>
      </c>
      <c r="S313" s="41">
        <f t="shared" si="13"/>
        <v>-0.9330504700000013</v>
      </c>
      <c r="T313" s="41">
        <f t="shared" si="14"/>
        <v>-1.0541934900000065</v>
      </c>
    </row>
    <row r="314" spans="1:20" ht="15" customHeight="1" x14ac:dyDescent="0.25">
      <c r="A314" s="25"/>
      <c r="B314" s="25"/>
      <c r="C314" s="25"/>
      <c r="D314" s="25"/>
      <c r="E314" s="25"/>
      <c r="F314" s="25"/>
      <c r="G314" s="25"/>
      <c r="H314" s="56">
        <v>411</v>
      </c>
      <c r="I314" s="54" t="s">
        <v>289</v>
      </c>
      <c r="J314" s="41">
        <v>38.520651000000001</v>
      </c>
      <c r="K314" s="41">
        <v>49.731734000000003</v>
      </c>
      <c r="L314" s="41">
        <v>59.747664</v>
      </c>
      <c r="M314" s="41"/>
      <c r="N314" s="41">
        <v>38.587432820000004</v>
      </c>
      <c r="O314" s="41">
        <v>52.292528120000014</v>
      </c>
      <c r="P314" s="41">
        <v>63.098631589999989</v>
      </c>
      <c r="Q314" s="41"/>
      <c r="R314" s="41">
        <f t="shared" si="12"/>
        <v>6.6781820000002767E-2</v>
      </c>
      <c r="S314" s="41">
        <f t="shared" si="13"/>
        <v>2.5607941200000113</v>
      </c>
      <c r="T314" s="41">
        <f t="shared" si="14"/>
        <v>3.3509675899999891</v>
      </c>
    </row>
    <row r="315" spans="1:20" ht="15" customHeight="1" x14ac:dyDescent="0.25">
      <c r="A315" s="25"/>
      <c r="B315" s="25"/>
      <c r="C315" s="25"/>
      <c r="D315" s="25"/>
      <c r="E315" s="25"/>
      <c r="F315" s="25"/>
      <c r="G315" s="25"/>
      <c r="H315" s="56">
        <v>412</v>
      </c>
      <c r="I315" s="54" t="s">
        <v>290</v>
      </c>
      <c r="J315" s="41">
        <v>26.740442999999999</v>
      </c>
      <c r="K315" s="41">
        <v>34.644227999999998</v>
      </c>
      <c r="L315" s="41">
        <v>41.433267999999998</v>
      </c>
      <c r="M315" s="41"/>
      <c r="N315" s="41">
        <v>24.774732060000002</v>
      </c>
      <c r="O315" s="41">
        <v>34.123462140000001</v>
      </c>
      <c r="P315" s="41">
        <v>40.599813900000001</v>
      </c>
      <c r="Q315" s="41"/>
      <c r="R315" s="41">
        <f t="shared" si="12"/>
        <v>-1.9657109399999975</v>
      </c>
      <c r="S315" s="41">
        <f t="shared" si="13"/>
        <v>-0.52076585999999736</v>
      </c>
      <c r="T315" s="41">
        <f t="shared" si="14"/>
        <v>-0.83345409999999731</v>
      </c>
    </row>
    <row r="316" spans="1:20" ht="15" customHeight="1" x14ac:dyDescent="0.25">
      <c r="A316" s="25"/>
      <c r="B316" s="25"/>
      <c r="C316" s="25"/>
      <c r="D316" s="25"/>
      <c r="E316" s="25"/>
      <c r="F316" s="25"/>
      <c r="G316" s="25"/>
      <c r="H316" s="56">
        <v>415</v>
      </c>
      <c r="I316" s="54" t="s">
        <v>291</v>
      </c>
      <c r="J316" s="41">
        <v>26.718982</v>
      </c>
      <c r="K316" s="41">
        <v>34.725853000000001</v>
      </c>
      <c r="L316" s="41">
        <v>41.723897000000001</v>
      </c>
      <c r="M316" s="41"/>
      <c r="N316" s="41">
        <v>23.776521979999998</v>
      </c>
      <c r="O316" s="41">
        <v>32.808949889999994</v>
      </c>
      <c r="P316" s="41">
        <v>39.191733759999991</v>
      </c>
      <c r="Q316" s="41"/>
      <c r="R316" s="41">
        <f t="shared" si="12"/>
        <v>-2.9424600200000022</v>
      </c>
      <c r="S316" s="41">
        <f t="shared" si="13"/>
        <v>-1.9169031100000069</v>
      </c>
      <c r="T316" s="41">
        <f t="shared" si="14"/>
        <v>-2.5321632400000098</v>
      </c>
    </row>
    <row r="317" spans="1:20" ht="15" customHeight="1" x14ac:dyDescent="0.25">
      <c r="A317" s="25"/>
      <c r="B317" s="25"/>
      <c r="C317" s="25"/>
      <c r="D317" s="25"/>
      <c r="E317" s="25"/>
      <c r="F317" s="25"/>
      <c r="G317" s="25"/>
      <c r="H317" s="56">
        <v>416</v>
      </c>
      <c r="I317" s="54" t="s">
        <v>292</v>
      </c>
      <c r="J317" s="41">
        <v>24.385784999999998</v>
      </c>
      <c r="K317" s="41">
        <v>31.707739</v>
      </c>
      <c r="L317" s="41">
        <v>38.060841000000003</v>
      </c>
      <c r="M317" s="41"/>
      <c r="N317" s="41">
        <v>23.114764000000005</v>
      </c>
      <c r="O317" s="41">
        <v>31.407460850000003</v>
      </c>
      <c r="P317" s="41">
        <v>37.486529579999996</v>
      </c>
      <c r="Q317" s="41"/>
      <c r="R317" s="41">
        <f t="shared" si="12"/>
        <v>-1.271020999999994</v>
      </c>
      <c r="S317" s="41">
        <f t="shared" si="13"/>
        <v>-0.30027814999999691</v>
      </c>
      <c r="T317" s="41">
        <f t="shared" si="14"/>
        <v>-0.5743114200000079</v>
      </c>
    </row>
    <row r="318" spans="1:20" ht="15" customHeight="1" x14ac:dyDescent="0.25">
      <c r="A318" s="25"/>
      <c r="B318" s="25"/>
      <c r="C318" s="25"/>
      <c r="D318" s="25"/>
      <c r="E318" s="25"/>
      <c r="F318" s="25"/>
      <c r="G318" s="25"/>
      <c r="H318" s="56">
        <v>418</v>
      </c>
      <c r="I318" s="54" t="s">
        <v>293</v>
      </c>
      <c r="J318" s="41">
        <v>11.30237</v>
      </c>
      <c r="K318" s="41">
        <v>14.978776</v>
      </c>
      <c r="L318" s="41">
        <v>17.976023999999999</v>
      </c>
      <c r="M318" s="41"/>
      <c r="N318" s="41">
        <v>10.604869539999999</v>
      </c>
      <c r="O318" s="41">
        <v>15.14478581</v>
      </c>
      <c r="P318" s="41">
        <v>18.077781359999999</v>
      </c>
      <c r="Q318" s="41"/>
      <c r="R318" s="41">
        <f t="shared" si="12"/>
        <v>-0.69750046000000054</v>
      </c>
      <c r="S318" s="41">
        <f t="shared" si="13"/>
        <v>0.16600981000000026</v>
      </c>
      <c r="T318" s="41">
        <f t="shared" si="14"/>
        <v>0.10175736000000057</v>
      </c>
    </row>
    <row r="319" spans="1:20" ht="15" customHeight="1" x14ac:dyDescent="0.25">
      <c r="A319" s="25"/>
      <c r="B319" s="25"/>
      <c r="C319" s="25"/>
      <c r="D319" s="25"/>
      <c r="E319" s="25"/>
      <c r="F319" s="25"/>
      <c r="G319" s="25"/>
      <c r="H319" s="56">
        <v>419</v>
      </c>
      <c r="I319" s="54" t="s">
        <v>294</v>
      </c>
      <c r="J319" s="41">
        <v>10.410883</v>
      </c>
      <c r="K319" s="41">
        <v>13.983057000000001</v>
      </c>
      <c r="L319" s="41">
        <v>16.881392000000002</v>
      </c>
      <c r="M319" s="41"/>
      <c r="N319" s="41">
        <v>9.8074731499999981</v>
      </c>
      <c r="O319" s="41">
        <v>14.402063140000001</v>
      </c>
      <c r="P319" s="41">
        <v>17.245228659999999</v>
      </c>
      <c r="Q319" s="41"/>
      <c r="R319" s="41">
        <f t="shared" si="12"/>
        <v>-0.60340985000000202</v>
      </c>
      <c r="S319" s="41">
        <f t="shared" si="13"/>
        <v>0.41900614000000047</v>
      </c>
      <c r="T319" s="41">
        <f t="shared" si="14"/>
        <v>0.36383665999999693</v>
      </c>
    </row>
    <row r="320" spans="1:20" ht="15" customHeight="1" x14ac:dyDescent="0.25">
      <c r="A320" s="25"/>
      <c r="B320" s="25"/>
      <c r="C320" s="25"/>
      <c r="D320" s="25"/>
      <c r="E320" s="25"/>
      <c r="F320" s="25"/>
      <c r="G320" s="25"/>
      <c r="H320" s="56">
        <v>500</v>
      </c>
      <c r="I320" s="54" t="s">
        <v>295</v>
      </c>
      <c r="J320" s="41">
        <v>13.986122999999999</v>
      </c>
      <c r="K320" s="41">
        <v>18.600104000000002</v>
      </c>
      <c r="L320" s="41">
        <v>22.458017999999999</v>
      </c>
      <c r="M320" s="41"/>
      <c r="N320" s="41">
        <v>13.08920017</v>
      </c>
      <c r="O320" s="41">
        <v>18.283673589999996</v>
      </c>
      <c r="P320" s="41">
        <v>21.746146939999999</v>
      </c>
      <c r="Q320" s="41"/>
      <c r="R320" s="41">
        <f t="shared" si="12"/>
        <v>-0.89692282999999939</v>
      </c>
      <c r="S320" s="41">
        <f t="shared" si="13"/>
        <v>-0.31643041000000593</v>
      </c>
      <c r="T320" s="41">
        <f t="shared" si="14"/>
        <v>-0.71187106</v>
      </c>
    </row>
    <row r="321" spans="1:20" ht="15" customHeight="1" x14ac:dyDescent="0.25">
      <c r="A321" s="25"/>
      <c r="B321" s="25"/>
      <c r="C321" s="25"/>
      <c r="D321" s="25"/>
      <c r="E321" s="25"/>
      <c r="F321" s="25"/>
      <c r="G321" s="25"/>
      <c r="H321" s="56">
        <v>510</v>
      </c>
      <c r="I321" s="54" t="s">
        <v>296</v>
      </c>
      <c r="J321" s="41">
        <v>15.333159</v>
      </c>
      <c r="K321" s="41">
        <v>20.232233000000001</v>
      </c>
      <c r="L321" s="41">
        <v>24.360569000000002</v>
      </c>
      <c r="M321" s="41"/>
      <c r="N321" s="41">
        <v>14.196563410000003</v>
      </c>
      <c r="O321" s="41">
        <v>19.862973830000001</v>
      </c>
      <c r="P321" s="41">
        <v>23.559304349999998</v>
      </c>
      <c r="Q321" s="41"/>
      <c r="R321" s="41">
        <f t="shared" si="12"/>
        <v>-1.1365955899999971</v>
      </c>
      <c r="S321" s="41">
        <f t="shared" si="13"/>
        <v>-0.36925916999999941</v>
      </c>
      <c r="T321" s="41">
        <f t="shared" si="14"/>
        <v>-0.8012646500000038</v>
      </c>
    </row>
    <row r="322" spans="1:20" ht="15" customHeight="1" x14ac:dyDescent="0.25">
      <c r="A322" s="25"/>
      <c r="B322" s="25"/>
      <c r="C322" s="25"/>
      <c r="D322" s="25"/>
      <c r="E322" s="25"/>
      <c r="F322" s="25"/>
      <c r="G322" s="25"/>
      <c r="H322" s="56">
        <v>511</v>
      </c>
      <c r="I322" s="54" t="s">
        <v>297</v>
      </c>
      <c r="J322" s="41">
        <v>35.185912000000002</v>
      </c>
      <c r="K322" s="41">
        <v>45.611424</v>
      </c>
      <c r="L322" s="41">
        <v>54.774140000000003</v>
      </c>
      <c r="M322" s="41"/>
      <c r="N322" s="41">
        <v>34.37670881999999</v>
      </c>
      <c r="O322" s="41">
        <v>47.269824400000019</v>
      </c>
      <c r="P322" s="41">
        <v>55.945657920000023</v>
      </c>
      <c r="Q322" s="41"/>
      <c r="R322" s="41">
        <f t="shared" si="12"/>
        <v>-0.80920318000001146</v>
      </c>
      <c r="S322" s="41">
        <f t="shared" si="13"/>
        <v>1.6584004000000192</v>
      </c>
      <c r="T322" s="41">
        <f t="shared" si="14"/>
        <v>1.1715179200000208</v>
      </c>
    </row>
    <row r="323" spans="1:20" ht="15" customHeight="1" x14ac:dyDescent="0.25">
      <c r="A323" s="25"/>
      <c r="B323" s="25"/>
      <c r="C323" s="25"/>
      <c r="D323" s="25"/>
      <c r="E323" s="25"/>
      <c r="F323" s="25"/>
      <c r="G323" s="25"/>
      <c r="H323" s="56">
        <v>512</v>
      </c>
      <c r="I323" s="54" t="s">
        <v>298</v>
      </c>
      <c r="J323" s="41">
        <v>10.217456</v>
      </c>
      <c r="K323" s="41">
        <v>13.705838</v>
      </c>
      <c r="L323" s="41">
        <v>16.509018000000001</v>
      </c>
      <c r="M323" s="41"/>
      <c r="N323" s="41">
        <v>8.2145683699999967</v>
      </c>
      <c r="O323" s="41">
        <v>12.234884830000002</v>
      </c>
      <c r="P323" s="41">
        <v>14.918644840000004</v>
      </c>
      <c r="Q323" s="41"/>
      <c r="R323" s="41">
        <f t="shared" si="12"/>
        <v>-2.0028876300000036</v>
      </c>
      <c r="S323" s="41">
        <f t="shared" si="13"/>
        <v>-1.4709531699999978</v>
      </c>
      <c r="T323" s="41">
        <f t="shared" si="14"/>
        <v>-1.5903731599999968</v>
      </c>
    </row>
    <row r="324" spans="1:20" ht="15" customHeight="1" x14ac:dyDescent="0.25">
      <c r="A324" s="25"/>
      <c r="B324" s="25"/>
      <c r="C324" s="25"/>
      <c r="D324" s="25"/>
      <c r="E324" s="25"/>
      <c r="F324" s="25"/>
      <c r="G324" s="25"/>
      <c r="H324" s="56">
        <v>513</v>
      </c>
      <c r="I324" s="54" t="s">
        <v>299</v>
      </c>
      <c r="J324" s="41">
        <v>24.456896</v>
      </c>
      <c r="K324" s="41">
        <v>31.88937</v>
      </c>
      <c r="L324" s="41">
        <v>38.115544999999997</v>
      </c>
      <c r="M324" s="41"/>
      <c r="N324" s="41">
        <v>23.095867280000004</v>
      </c>
      <c r="O324" s="41">
        <v>29.871098389999997</v>
      </c>
      <c r="P324" s="41">
        <v>37.206490770000016</v>
      </c>
      <c r="Q324" s="41"/>
      <c r="R324" s="41">
        <f t="shared" si="12"/>
        <v>-1.3610287199999966</v>
      </c>
      <c r="S324" s="41">
        <f t="shared" si="13"/>
        <v>-2.0182716100000029</v>
      </c>
      <c r="T324" s="41">
        <f t="shared" si="14"/>
        <v>-0.90905422999998109</v>
      </c>
    </row>
    <row r="325" spans="1:20" ht="15" customHeight="1" x14ac:dyDescent="0.25">
      <c r="A325" s="25"/>
      <c r="B325" s="25"/>
      <c r="C325" s="25"/>
      <c r="D325" s="25"/>
      <c r="E325" s="25"/>
      <c r="F325" s="25"/>
      <c r="G325" s="25"/>
      <c r="H325" s="56">
        <v>600</v>
      </c>
      <c r="I325" s="54" t="s">
        <v>300</v>
      </c>
      <c r="J325" s="41">
        <v>15.159404</v>
      </c>
      <c r="K325" s="41">
        <v>20.022760999999999</v>
      </c>
      <c r="L325" s="41">
        <v>24.123667999999999</v>
      </c>
      <c r="M325" s="41"/>
      <c r="N325" s="41">
        <v>13.145132190000004</v>
      </c>
      <c r="O325" s="41">
        <v>17.016427560000007</v>
      </c>
      <c r="P325" s="41">
        <v>21.85555943</v>
      </c>
      <c r="Q325" s="41"/>
      <c r="R325" s="41">
        <f t="shared" si="12"/>
        <v>-2.0142718099999968</v>
      </c>
      <c r="S325" s="41">
        <f t="shared" si="13"/>
        <v>-3.0063334399999917</v>
      </c>
      <c r="T325" s="41">
        <f t="shared" si="14"/>
        <v>-2.268108569999999</v>
      </c>
    </row>
    <row r="326" spans="1:20" ht="15" customHeight="1" x14ac:dyDescent="0.25">
      <c r="A326" s="25"/>
      <c r="B326" s="25"/>
      <c r="C326" s="25"/>
      <c r="D326" s="25"/>
      <c r="E326" s="25"/>
      <c r="F326" s="25"/>
      <c r="G326" s="25"/>
      <c r="H326" s="56">
        <v>610</v>
      </c>
      <c r="I326" s="54" t="s">
        <v>301</v>
      </c>
      <c r="J326" s="41">
        <v>118.356712</v>
      </c>
      <c r="K326" s="41">
        <v>154.67738199999999</v>
      </c>
      <c r="L326" s="41">
        <v>191.14070699999999</v>
      </c>
      <c r="M326" s="41"/>
      <c r="N326" s="41">
        <v>116.59497181</v>
      </c>
      <c r="O326" s="41">
        <v>152.25761847000004</v>
      </c>
      <c r="P326" s="41">
        <v>189.54961597000002</v>
      </c>
      <c r="Q326" s="41"/>
      <c r="R326" s="41">
        <f t="shared" si="12"/>
        <v>-1.7617401899999976</v>
      </c>
      <c r="S326" s="41">
        <f t="shared" si="13"/>
        <v>-2.4197635299999547</v>
      </c>
      <c r="T326" s="41">
        <f t="shared" si="14"/>
        <v>-1.5910910299999728</v>
      </c>
    </row>
    <row r="327" spans="1:20" ht="15" customHeight="1" x14ac:dyDescent="0.25">
      <c r="A327" s="25"/>
      <c r="B327" s="25"/>
      <c r="C327" s="25"/>
      <c r="D327" s="25"/>
      <c r="E327" s="25"/>
      <c r="F327" s="25"/>
      <c r="G327" s="25"/>
      <c r="H327" s="56">
        <v>611</v>
      </c>
      <c r="I327" s="54" t="s">
        <v>302</v>
      </c>
      <c r="J327" s="41">
        <v>15.134608999999999</v>
      </c>
      <c r="K327" s="41">
        <v>20.015205000000002</v>
      </c>
      <c r="L327" s="41">
        <v>23.982154000000001</v>
      </c>
      <c r="M327" s="41"/>
      <c r="N327" s="41">
        <v>13.928142170000003</v>
      </c>
      <c r="O327" s="41">
        <v>18.165479019999999</v>
      </c>
      <c r="P327" s="41">
        <v>23.065610790000008</v>
      </c>
      <c r="Q327" s="41"/>
      <c r="R327" s="41">
        <f t="shared" ref="R327:R390" si="15">+N327-J327</f>
        <v>-1.2064668299999965</v>
      </c>
      <c r="S327" s="41">
        <f t="shared" ref="S327:S390" si="16">+O327-K327</f>
        <v>-1.8497259800000023</v>
      </c>
      <c r="T327" s="41">
        <f t="shared" ref="T327:T390" si="17">+P327-L327</f>
        <v>-0.91654320999999328</v>
      </c>
    </row>
    <row r="328" spans="1:20" ht="15" customHeight="1" x14ac:dyDescent="0.25">
      <c r="A328" s="25"/>
      <c r="B328" s="25"/>
      <c r="C328" s="25"/>
      <c r="D328" s="25"/>
      <c r="E328" s="25"/>
      <c r="F328" s="25"/>
      <c r="G328" s="25"/>
      <c r="H328" s="56">
        <v>612</v>
      </c>
      <c r="I328" s="54" t="s">
        <v>303</v>
      </c>
      <c r="J328" s="41">
        <v>19.937450999999999</v>
      </c>
      <c r="K328" s="41">
        <v>25.501643999999999</v>
      </c>
      <c r="L328" s="41">
        <v>29.744941000000001</v>
      </c>
      <c r="M328" s="41"/>
      <c r="N328" s="41">
        <v>19.858351400000011</v>
      </c>
      <c r="O328" s="41">
        <v>25.451316189999989</v>
      </c>
      <c r="P328" s="41">
        <v>31.304753149999975</v>
      </c>
      <c r="Q328" s="41"/>
      <c r="R328" s="41">
        <f t="shared" si="15"/>
        <v>-7.9099599999988612E-2</v>
      </c>
      <c r="S328" s="41">
        <f t="shared" si="16"/>
        <v>-5.0327810000009521E-2</v>
      </c>
      <c r="T328" s="41">
        <f t="shared" si="17"/>
        <v>1.5598121499999742</v>
      </c>
    </row>
    <row r="329" spans="1:20" ht="15" customHeight="1" x14ac:dyDescent="0.25">
      <c r="A329" s="25"/>
      <c r="B329" s="25"/>
      <c r="C329" s="25"/>
      <c r="D329" s="25"/>
      <c r="E329" s="25"/>
      <c r="F329" s="25"/>
      <c r="G329" s="25"/>
      <c r="H329" s="56">
        <v>613</v>
      </c>
      <c r="I329" s="54" t="s">
        <v>47</v>
      </c>
      <c r="J329" s="41">
        <v>13.791874</v>
      </c>
      <c r="K329" s="41">
        <v>18.258707000000001</v>
      </c>
      <c r="L329" s="41">
        <v>21.931349999999998</v>
      </c>
      <c r="M329" s="41"/>
      <c r="N329" s="41">
        <v>11.028770550000003</v>
      </c>
      <c r="O329" s="41">
        <v>14.328815110000003</v>
      </c>
      <c r="P329" s="41">
        <v>18.318170179999996</v>
      </c>
      <c r="Q329" s="41"/>
      <c r="R329" s="41">
        <f t="shared" si="15"/>
        <v>-2.7631034499999974</v>
      </c>
      <c r="S329" s="41">
        <f t="shared" si="16"/>
        <v>-3.9298918899999986</v>
      </c>
      <c r="T329" s="41">
        <f t="shared" si="17"/>
        <v>-3.6131798200000027</v>
      </c>
    </row>
    <row r="330" spans="1:20" ht="15" customHeight="1" x14ac:dyDescent="0.25">
      <c r="A330" s="25"/>
      <c r="B330" s="25"/>
      <c r="C330" s="25"/>
      <c r="D330" s="25"/>
      <c r="E330" s="25"/>
      <c r="F330" s="25"/>
      <c r="G330" s="25"/>
      <c r="H330" s="56">
        <v>700</v>
      </c>
      <c r="I330" s="54" t="s">
        <v>45</v>
      </c>
      <c r="J330" s="41">
        <v>15.101582000000001</v>
      </c>
      <c r="K330" s="41">
        <v>19.564757</v>
      </c>
      <c r="L330" s="41">
        <v>23.520852000000001</v>
      </c>
      <c r="M330" s="41"/>
      <c r="N330" s="41">
        <v>13.897581559999999</v>
      </c>
      <c r="O330" s="41">
        <v>18.713470160000004</v>
      </c>
      <c r="P330" s="41">
        <v>23.145950710000001</v>
      </c>
      <c r="Q330" s="41"/>
      <c r="R330" s="41">
        <f t="shared" si="15"/>
        <v>-1.2040004400000015</v>
      </c>
      <c r="S330" s="41">
        <f t="shared" si="16"/>
        <v>-0.85128683999999666</v>
      </c>
      <c r="T330" s="41">
        <f t="shared" si="17"/>
        <v>-0.37490129000000039</v>
      </c>
    </row>
    <row r="331" spans="1:20" ht="15" customHeight="1" x14ac:dyDescent="0.25">
      <c r="A331" s="25"/>
      <c r="B331" s="25"/>
      <c r="C331" s="25"/>
      <c r="D331" s="25"/>
      <c r="E331" s="25"/>
      <c r="F331" s="25"/>
      <c r="G331" s="25"/>
      <c r="H331" s="56">
        <v>710</v>
      </c>
      <c r="I331" s="54" t="s">
        <v>304</v>
      </c>
      <c r="J331" s="41">
        <v>20.148250999999998</v>
      </c>
      <c r="K331" s="41">
        <v>26.204298999999999</v>
      </c>
      <c r="L331" s="41">
        <v>31.102194999999998</v>
      </c>
      <c r="M331" s="41"/>
      <c r="N331" s="41">
        <v>20.517829920000004</v>
      </c>
      <c r="O331" s="41">
        <v>26.428286409999995</v>
      </c>
      <c r="P331" s="41">
        <v>31.617775290000001</v>
      </c>
      <c r="Q331" s="41"/>
      <c r="R331" s="41">
        <f t="shared" si="15"/>
        <v>0.3695789200000057</v>
      </c>
      <c r="S331" s="41">
        <f t="shared" si="16"/>
        <v>0.22398740999999589</v>
      </c>
      <c r="T331" s="41">
        <f t="shared" si="17"/>
        <v>0.51558029000000261</v>
      </c>
    </row>
    <row r="332" spans="1:20" ht="15" customHeight="1" x14ac:dyDescent="0.25">
      <c r="A332" s="25"/>
      <c r="B332" s="25"/>
      <c r="C332" s="25"/>
      <c r="D332" s="25"/>
      <c r="E332" s="25"/>
      <c r="F332" s="25"/>
      <c r="G332" s="25"/>
      <c r="H332" s="56">
        <v>711</v>
      </c>
      <c r="I332" s="54" t="s">
        <v>115</v>
      </c>
      <c r="J332" s="41">
        <v>56.666964</v>
      </c>
      <c r="K332" s="41">
        <v>80.478465</v>
      </c>
      <c r="L332" s="41">
        <v>97.563502</v>
      </c>
      <c r="M332" s="41"/>
      <c r="N332" s="41">
        <v>59.97789667</v>
      </c>
      <c r="O332" s="41">
        <v>85.24493434999998</v>
      </c>
      <c r="P332" s="41">
        <v>101.52759785000001</v>
      </c>
      <c r="Q332" s="41"/>
      <c r="R332" s="41">
        <f t="shared" si="15"/>
        <v>3.3109326699999997</v>
      </c>
      <c r="S332" s="41">
        <f t="shared" si="16"/>
        <v>4.76646934999998</v>
      </c>
      <c r="T332" s="41">
        <f t="shared" si="17"/>
        <v>3.9640958500000067</v>
      </c>
    </row>
    <row r="333" spans="1:20" ht="30" customHeight="1" x14ac:dyDescent="0.25">
      <c r="A333" s="25"/>
      <c r="B333" s="25"/>
      <c r="C333" s="25"/>
      <c r="D333" s="25"/>
      <c r="E333" s="25"/>
      <c r="F333" s="25"/>
      <c r="G333" s="25"/>
      <c r="H333" s="56">
        <v>712</v>
      </c>
      <c r="I333" s="54" t="s">
        <v>305</v>
      </c>
      <c r="J333" s="41">
        <v>60.667540000000002</v>
      </c>
      <c r="K333" s="41">
        <v>81.190816999999996</v>
      </c>
      <c r="L333" s="41">
        <v>96.992767000000001</v>
      </c>
      <c r="M333" s="41"/>
      <c r="N333" s="41">
        <v>56.450675199999992</v>
      </c>
      <c r="O333" s="41">
        <v>73.588371380000027</v>
      </c>
      <c r="P333" s="41">
        <v>87.395707130000019</v>
      </c>
      <c r="Q333" s="41"/>
      <c r="R333" s="41">
        <f t="shared" si="15"/>
        <v>-4.2168648000000104</v>
      </c>
      <c r="S333" s="41">
        <f t="shared" si="16"/>
        <v>-7.602445619999969</v>
      </c>
      <c r="T333" s="41">
        <f t="shared" si="17"/>
        <v>-9.5970598699999812</v>
      </c>
    </row>
    <row r="334" spans="1:20" ht="30" customHeight="1" x14ac:dyDescent="0.25">
      <c r="A334" s="25"/>
      <c r="B334" s="25"/>
      <c r="C334" s="25"/>
      <c r="D334" s="25"/>
      <c r="E334" s="25"/>
      <c r="F334" s="25"/>
      <c r="G334" s="25"/>
      <c r="H334" s="56">
        <v>713</v>
      </c>
      <c r="I334" s="54" t="s">
        <v>306</v>
      </c>
      <c r="J334" s="41">
        <v>35.229937999999997</v>
      </c>
      <c r="K334" s="41">
        <v>57.352561999999999</v>
      </c>
      <c r="L334" s="41">
        <v>73.644273999999996</v>
      </c>
      <c r="M334" s="41"/>
      <c r="N334" s="41">
        <v>52.289452280000006</v>
      </c>
      <c r="O334" s="41">
        <v>66.515504560000011</v>
      </c>
      <c r="P334" s="41">
        <v>84.885777140000016</v>
      </c>
      <c r="Q334" s="41"/>
      <c r="R334" s="41">
        <f t="shared" si="15"/>
        <v>17.059514280000009</v>
      </c>
      <c r="S334" s="41">
        <f t="shared" si="16"/>
        <v>9.1629425600000118</v>
      </c>
      <c r="T334" s="41">
        <f t="shared" si="17"/>
        <v>11.24150314000002</v>
      </c>
    </row>
    <row r="335" spans="1:20" ht="15" customHeight="1" x14ac:dyDescent="0.25">
      <c r="A335" s="25"/>
      <c r="B335" s="25"/>
      <c r="C335" s="25"/>
      <c r="D335" s="25"/>
      <c r="E335" s="25"/>
      <c r="F335" s="25"/>
      <c r="G335" s="25"/>
      <c r="H335" s="56">
        <v>714</v>
      </c>
      <c r="I335" s="54" t="s">
        <v>127</v>
      </c>
      <c r="J335" s="41">
        <v>0</v>
      </c>
      <c r="K335" s="41">
        <v>0</v>
      </c>
      <c r="L335" s="41">
        <v>0</v>
      </c>
      <c r="M335" s="41"/>
      <c r="N335" s="41">
        <v>0.16887094</v>
      </c>
      <c r="O335" s="41">
        <v>0.30810438999999995</v>
      </c>
      <c r="P335" s="41">
        <v>0.72962057999999985</v>
      </c>
      <c r="Q335" s="41"/>
      <c r="R335" s="41">
        <f t="shared" si="15"/>
        <v>0.16887094</v>
      </c>
      <c r="S335" s="41">
        <f t="shared" si="16"/>
        <v>0.30810438999999995</v>
      </c>
      <c r="T335" s="41">
        <f t="shared" si="17"/>
        <v>0.72962057999999985</v>
      </c>
    </row>
    <row r="336" spans="1:20" ht="30" customHeight="1" x14ac:dyDescent="0.25">
      <c r="A336" s="25"/>
      <c r="B336" s="25"/>
      <c r="C336" s="25"/>
      <c r="D336" s="25"/>
      <c r="E336" s="25"/>
      <c r="F336" s="25"/>
      <c r="G336" s="25"/>
      <c r="H336" s="56">
        <v>715</v>
      </c>
      <c r="I336" s="54" t="s">
        <v>307</v>
      </c>
      <c r="J336" s="41">
        <v>20.125869000000002</v>
      </c>
      <c r="K336" s="41">
        <v>29.021889999999999</v>
      </c>
      <c r="L336" s="41">
        <v>34.462609</v>
      </c>
      <c r="M336" s="41"/>
      <c r="N336" s="41">
        <v>21.004083499999993</v>
      </c>
      <c r="O336" s="41">
        <v>29.707266949999998</v>
      </c>
      <c r="P336" s="41">
        <v>35.733376139999997</v>
      </c>
      <c r="Q336" s="41"/>
      <c r="R336" s="41">
        <f t="shared" si="15"/>
        <v>0.87821449999999146</v>
      </c>
      <c r="S336" s="41">
        <f t="shared" si="16"/>
        <v>0.68537694999999843</v>
      </c>
      <c r="T336" s="41">
        <f t="shared" si="17"/>
        <v>1.2707671399999967</v>
      </c>
    </row>
    <row r="337" spans="1:20" ht="30" customHeight="1" x14ac:dyDescent="0.25">
      <c r="A337" s="25"/>
      <c r="B337" s="25"/>
      <c r="C337" s="25"/>
      <c r="D337" s="25"/>
      <c r="E337" s="25"/>
      <c r="F337" s="25"/>
      <c r="G337" s="25"/>
      <c r="H337" s="56">
        <v>716</v>
      </c>
      <c r="I337" s="54" t="s">
        <v>308</v>
      </c>
      <c r="J337" s="41">
        <v>29.870668999999999</v>
      </c>
      <c r="K337" s="41">
        <v>38.709916</v>
      </c>
      <c r="L337" s="41">
        <v>46.613090999999997</v>
      </c>
      <c r="M337" s="41"/>
      <c r="N337" s="41">
        <v>31.671349919999994</v>
      </c>
      <c r="O337" s="41">
        <v>41.6881384</v>
      </c>
      <c r="P337" s="41">
        <v>49.527003910000012</v>
      </c>
      <c r="Q337" s="41"/>
      <c r="R337" s="41">
        <f t="shared" si="15"/>
        <v>1.8006809199999942</v>
      </c>
      <c r="S337" s="41">
        <f t="shared" si="16"/>
        <v>2.9782223999999999</v>
      </c>
      <c r="T337" s="41">
        <f t="shared" si="17"/>
        <v>2.9139129100000147</v>
      </c>
    </row>
    <row r="338" spans="1:20" ht="15" customHeight="1" x14ac:dyDescent="0.25">
      <c r="A338" s="25"/>
      <c r="B338" s="25"/>
      <c r="C338" s="25"/>
      <c r="D338" s="25"/>
      <c r="E338" s="25"/>
      <c r="F338" s="25"/>
      <c r="G338" s="25" t="s">
        <v>197</v>
      </c>
      <c r="H338" s="25"/>
      <c r="I338" s="25"/>
      <c r="J338" s="41">
        <v>5173.6131459999997</v>
      </c>
      <c r="K338" s="41">
        <v>6339.9864660000003</v>
      </c>
      <c r="L338" s="41">
        <v>7464.0760920000002</v>
      </c>
      <c r="M338" s="41"/>
      <c r="N338" s="41">
        <v>5826.7876018900015</v>
      </c>
      <c r="O338" s="41">
        <v>7284.7717876999959</v>
      </c>
      <c r="P338" s="41">
        <v>8814.8735308200012</v>
      </c>
      <c r="Q338" s="41"/>
      <c r="R338" s="41">
        <f t="shared" si="15"/>
        <v>653.17445589000181</v>
      </c>
      <c r="S338" s="41">
        <f t="shared" si="16"/>
        <v>944.78532169999562</v>
      </c>
      <c r="T338" s="41">
        <f t="shared" si="17"/>
        <v>1350.7974388200009</v>
      </c>
    </row>
    <row r="339" spans="1:20" ht="15" customHeight="1" x14ac:dyDescent="0.25">
      <c r="A339" s="25"/>
      <c r="B339" s="25"/>
      <c r="C339" s="25"/>
      <c r="D339" s="25"/>
      <c r="E339" s="25"/>
      <c r="F339" s="25"/>
      <c r="G339" s="25"/>
      <c r="H339" s="56" t="s">
        <v>265</v>
      </c>
      <c r="I339" s="54" t="s">
        <v>309</v>
      </c>
      <c r="J339" s="41">
        <v>396.01891899999998</v>
      </c>
      <c r="K339" s="41">
        <v>487.62555700000001</v>
      </c>
      <c r="L339" s="41">
        <v>576.457086</v>
      </c>
      <c r="M339" s="41"/>
      <c r="N339" s="41">
        <v>512.88614235</v>
      </c>
      <c r="O339" s="41">
        <v>641.32059635000019</v>
      </c>
      <c r="P339" s="41">
        <v>781.23799135000013</v>
      </c>
      <c r="Q339" s="41"/>
      <c r="R339" s="41">
        <f t="shared" si="15"/>
        <v>116.86722335000002</v>
      </c>
      <c r="S339" s="41">
        <f t="shared" si="16"/>
        <v>153.69503935000017</v>
      </c>
      <c r="T339" s="41">
        <f t="shared" si="17"/>
        <v>204.78090535000013</v>
      </c>
    </row>
    <row r="340" spans="1:20" ht="15" customHeight="1" x14ac:dyDescent="0.25">
      <c r="A340" s="25"/>
      <c r="B340" s="25"/>
      <c r="C340" s="25"/>
      <c r="D340" s="25"/>
      <c r="E340" s="25"/>
      <c r="F340" s="25"/>
      <c r="G340" s="25"/>
      <c r="H340" s="56" t="s">
        <v>267</v>
      </c>
      <c r="I340" s="54" t="s">
        <v>310</v>
      </c>
      <c r="J340" s="41">
        <v>83.995808999999994</v>
      </c>
      <c r="K340" s="41">
        <v>101.602954</v>
      </c>
      <c r="L340" s="41">
        <v>118.79723</v>
      </c>
      <c r="M340" s="41"/>
      <c r="N340" s="41">
        <v>120.57669800000004</v>
      </c>
      <c r="O340" s="41">
        <v>156.58664000000002</v>
      </c>
      <c r="P340" s="41">
        <v>215.14276200000006</v>
      </c>
      <c r="Q340" s="41"/>
      <c r="R340" s="41">
        <f t="shared" si="15"/>
        <v>36.580889000000042</v>
      </c>
      <c r="S340" s="41">
        <f t="shared" si="16"/>
        <v>54.98368600000002</v>
      </c>
      <c r="T340" s="41">
        <f t="shared" si="17"/>
        <v>96.345532000000063</v>
      </c>
    </row>
    <row r="341" spans="1:20" ht="15" customHeight="1" x14ac:dyDescent="0.25">
      <c r="A341" s="25"/>
      <c r="B341" s="25"/>
      <c r="C341" s="25"/>
      <c r="D341" s="25"/>
      <c r="E341" s="25"/>
      <c r="F341" s="25"/>
      <c r="G341" s="25"/>
      <c r="H341" s="56" t="s">
        <v>200</v>
      </c>
      <c r="I341" s="54" t="s">
        <v>311</v>
      </c>
      <c r="J341" s="41">
        <v>64.447395999999998</v>
      </c>
      <c r="K341" s="41">
        <v>86.292389</v>
      </c>
      <c r="L341" s="41">
        <v>104.09151900000001</v>
      </c>
      <c r="M341" s="41"/>
      <c r="N341" s="41">
        <v>95.350913810000009</v>
      </c>
      <c r="O341" s="41">
        <v>128.79147702</v>
      </c>
      <c r="P341" s="41">
        <v>164.50146248000001</v>
      </c>
      <c r="Q341" s="41"/>
      <c r="R341" s="41">
        <f t="shared" si="15"/>
        <v>30.903517810000011</v>
      </c>
      <c r="S341" s="41">
        <f t="shared" si="16"/>
        <v>42.499088020000002</v>
      </c>
      <c r="T341" s="41">
        <f t="shared" si="17"/>
        <v>60.40994348000001</v>
      </c>
    </row>
    <row r="342" spans="1:20" ht="15" customHeight="1" x14ac:dyDescent="0.25">
      <c r="A342" s="25"/>
      <c r="B342" s="25"/>
      <c r="C342" s="25"/>
      <c r="D342" s="25"/>
      <c r="E342" s="25"/>
      <c r="F342" s="25"/>
      <c r="G342" s="25"/>
      <c r="H342" s="56" t="s">
        <v>312</v>
      </c>
      <c r="I342" s="54" t="s">
        <v>313</v>
      </c>
      <c r="J342" s="41">
        <v>4629.151022</v>
      </c>
      <c r="K342" s="41">
        <v>5664.4655659999999</v>
      </c>
      <c r="L342" s="41">
        <v>6664.7302570000002</v>
      </c>
      <c r="M342" s="41"/>
      <c r="N342" s="41">
        <v>5097.9738477300016</v>
      </c>
      <c r="O342" s="41">
        <v>6358.0730743299964</v>
      </c>
      <c r="P342" s="41">
        <v>7653.9913149900012</v>
      </c>
      <c r="Q342" s="41"/>
      <c r="R342" s="41">
        <f t="shared" si="15"/>
        <v>468.82282573000157</v>
      </c>
      <c r="S342" s="41">
        <f t="shared" si="16"/>
        <v>693.60750832999656</v>
      </c>
      <c r="T342" s="41">
        <f t="shared" si="17"/>
        <v>989.26105799000106</v>
      </c>
    </row>
    <row r="343" spans="1:20" ht="15" customHeight="1" x14ac:dyDescent="0.25">
      <c r="A343" s="25"/>
      <c r="B343" s="25"/>
      <c r="C343" s="25"/>
      <c r="D343" s="25"/>
      <c r="E343" s="25"/>
      <c r="F343" s="25"/>
      <c r="G343" s="25" t="s">
        <v>232</v>
      </c>
      <c r="H343" s="25"/>
      <c r="I343" s="25"/>
      <c r="J343" s="41">
        <v>3206.9883810000001</v>
      </c>
      <c r="K343" s="41">
        <v>3564.0712159999998</v>
      </c>
      <c r="L343" s="41">
        <v>3978.3176079999998</v>
      </c>
      <c r="M343" s="41"/>
      <c r="N343" s="41">
        <v>3832.9883810000001</v>
      </c>
      <c r="O343" s="41">
        <v>4443.15272043</v>
      </c>
      <c r="P343" s="41">
        <v>5124.626182</v>
      </c>
      <c r="Q343" s="41"/>
      <c r="R343" s="41">
        <f t="shared" si="15"/>
        <v>626</v>
      </c>
      <c r="S343" s="41">
        <f t="shared" si="16"/>
        <v>879.08150443000022</v>
      </c>
      <c r="T343" s="41">
        <f t="shared" si="17"/>
        <v>1146.3085740000001</v>
      </c>
    </row>
    <row r="344" spans="1:20" ht="30" customHeight="1" x14ac:dyDescent="0.25">
      <c r="A344" s="25"/>
      <c r="B344" s="25"/>
      <c r="C344" s="25"/>
      <c r="D344" s="25"/>
      <c r="E344" s="25"/>
      <c r="F344" s="25"/>
      <c r="G344" s="25"/>
      <c r="H344" s="56" t="s">
        <v>314</v>
      </c>
      <c r="I344" s="54" t="s">
        <v>315</v>
      </c>
      <c r="J344" s="41">
        <v>191.99257600000001</v>
      </c>
      <c r="K344" s="41">
        <v>244.434775</v>
      </c>
      <c r="L344" s="41">
        <v>297.59294999999997</v>
      </c>
      <c r="M344" s="41"/>
      <c r="N344" s="41">
        <v>191.99257600000001</v>
      </c>
      <c r="O344" s="41">
        <v>245.46755799999997</v>
      </c>
      <c r="P344" s="41">
        <v>299.54329899999999</v>
      </c>
      <c r="Q344" s="41"/>
      <c r="R344" s="41">
        <f t="shared" si="15"/>
        <v>0</v>
      </c>
      <c r="S344" s="41">
        <f t="shared" si="16"/>
        <v>1.0327829999999665</v>
      </c>
      <c r="T344" s="41">
        <f t="shared" si="17"/>
        <v>1.950349000000017</v>
      </c>
    </row>
    <row r="345" spans="1:20" ht="15" customHeight="1" x14ac:dyDescent="0.25">
      <c r="A345" s="25"/>
      <c r="B345" s="25"/>
      <c r="C345" s="25"/>
      <c r="D345" s="25"/>
      <c r="E345" s="25"/>
      <c r="F345" s="25"/>
      <c r="G345" s="25"/>
      <c r="H345" s="56" t="s">
        <v>316</v>
      </c>
      <c r="I345" s="54" t="s">
        <v>317</v>
      </c>
      <c r="J345" s="41">
        <v>1456.7869439999999</v>
      </c>
      <c r="K345" s="41">
        <v>1471.7869439999999</v>
      </c>
      <c r="L345" s="41">
        <v>1486.7869439999999</v>
      </c>
      <c r="M345" s="41"/>
      <c r="N345" s="41">
        <v>1456.7869439999999</v>
      </c>
      <c r="O345" s="41">
        <v>1723.8356654300001</v>
      </c>
      <c r="P345" s="41">
        <v>1988.7869439999999</v>
      </c>
      <c r="Q345" s="41"/>
      <c r="R345" s="41">
        <f t="shared" si="15"/>
        <v>0</v>
      </c>
      <c r="S345" s="41">
        <f t="shared" si="16"/>
        <v>252.04872143000011</v>
      </c>
      <c r="T345" s="41">
        <f t="shared" si="17"/>
        <v>502</v>
      </c>
    </row>
    <row r="346" spans="1:20" ht="30" customHeight="1" x14ac:dyDescent="0.25">
      <c r="A346" s="25"/>
      <c r="B346" s="25"/>
      <c r="C346" s="25"/>
      <c r="D346" s="25"/>
      <c r="E346" s="25"/>
      <c r="F346" s="25"/>
      <c r="G346" s="25"/>
      <c r="H346" s="56" t="s">
        <v>318</v>
      </c>
      <c r="I346" s="54" t="s">
        <v>319</v>
      </c>
      <c r="J346" s="41">
        <v>233.92400000000001</v>
      </c>
      <c r="K346" s="41">
        <v>299.54000000000002</v>
      </c>
      <c r="L346" s="41">
        <v>386.16399999999999</v>
      </c>
      <c r="M346" s="41"/>
      <c r="N346" s="41">
        <v>283.92399999999998</v>
      </c>
      <c r="O346" s="41">
        <v>349.54</v>
      </c>
      <c r="P346" s="41">
        <v>436.16399999999999</v>
      </c>
      <c r="Q346" s="41"/>
      <c r="R346" s="41">
        <f t="shared" si="15"/>
        <v>49.999999999999972</v>
      </c>
      <c r="S346" s="41">
        <f t="shared" si="16"/>
        <v>50</v>
      </c>
      <c r="T346" s="41">
        <f t="shared" si="17"/>
        <v>50</v>
      </c>
    </row>
    <row r="347" spans="1:20" ht="30" customHeight="1" x14ac:dyDescent="0.25">
      <c r="A347" s="25"/>
      <c r="B347" s="25"/>
      <c r="C347" s="25"/>
      <c r="D347" s="25"/>
      <c r="E347" s="25"/>
      <c r="F347" s="25"/>
      <c r="G347" s="25"/>
      <c r="H347" s="56" t="s">
        <v>320</v>
      </c>
      <c r="I347" s="54" t="s">
        <v>321</v>
      </c>
      <c r="J347" s="41">
        <v>380</v>
      </c>
      <c r="K347" s="41">
        <v>460</v>
      </c>
      <c r="L347" s="41">
        <v>534.1</v>
      </c>
      <c r="M347" s="41"/>
      <c r="N347" s="41">
        <v>380</v>
      </c>
      <c r="O347" s="41">
        <v>460</v>
      </c>
      <c r="P347" s="41">
        <v>534.1</v>
      </c>
      <c r="Q347" s="41"/>
      <c r="R347" s="41">
        <f t="shared" si="15"/>
        <v>0</v>
      </c>
      <c r="S347" s="41">
        <f t="shared" si="16"/>
        <v>0</v>
      </c>
      <c r="T347" s="41">
        <f t="shared" si="17"/>
        <v>0</v>
      </c>
    </row>
    <row r="348" spans="1:20" ht="15" customHeight="1" x14ac:dyDescent="0.25">
      <c r="A348" s="25"/>
      <c r="B348" s="25"/>
      <c r="C348" s="25"/>
      <c r="D348" s="25"/>
      <c r="E348" s="25"/>
      <c r="F348" s="25"/>
      <c r="G348" s="25"/>
      <c r="H348" s="56" t="s">
        <v>322</v>
      </c>
      <c r="I348" s="54" t="s">
        <v>323</v>
      </c>
      <c r="J348" s="41">
        <v>129.69999999999999</v>
      </c>
      <c r="K348" s="41">
        <v>129.69999999999999</v>
      </c>
      <c r="L348" s="41">
        <v>129.69999999999999</v>
      </c>
      <c r="M348" s="41"/>
      <c r="N348" s="41">
        <v>129.69999999999999</v>
      </c>
      <c r="O348" s="41">
        <v>129.69999999999999</v>
      </c>
      <c r="P348" s="41">
        <v>129.69999999999999</v>
      </c>
      <c r="Q348" s="41"/>
      <c r="R348" s="41">
        <f t="shared" si="15"/>
        <v>0</v>
      </c>
      <c r="S348" s="41">
        <f t="shared" si="16"/>
        <v>0</v>
      </c>
      <c r="T348" s="41">
        <f t="shared" si="17"/>
        <v>0</v>
      </c>
    </row>
    <row r="349" spans="1:20" ht="15" customHeight="1" x14ac:dyDescent="0.25">
      <c r="A349" s="25"/>
      <c r="B349" s="25"/>
      <c r="C349" s="25"/>
      <c r="D349" s="25"/>
      <c r="E349" s="25"/>
      <c r="F349" s="25"/>
      <c r="G349" s="25"/>
      <c r="H349" s="56" t="s">
        <v>324</v>
      </c>
      <c r="I349" s="54" t="s">
        <v>325</v>
      </c>
      <c r="J349" s="41">
        <v>0</v>
      </c>
      <c r="K349" s="41">
        <v>0</v>
      </c>
      <c r="L349" s="41">
        <v>0</v>
      </c>
      <c r="M349" s="41"/>
      <c r="N349" s="41">
        <v>0</v>
      </c>
      <c r="O349" s="41">
        <v>0</v>
      </c>
      <c r="P349" s="41">
        <v>16.358225000000001</v>
      </c>
      <c r="Q349" s="41"/>
      <c r="R349" s="41">
        <f t="shared" si="15"/>
        <v>0</v>
      </c>
      <c r="S349" s="41">
        <f t="shared" si="16"/>
        <v>0</v>
      </c>
      <c r="T349" s="41">
        <f t="shared" si="17"/>
        <v>16.358225000000001</v>
      </c>
    </row>
    <row r="350" spans="1:20" ht="15" customHeight="1" x14ac:dyDescent="0.25">
      <c r="A350" s="25"/>
      <c r="B350" s="25"/>
      <c r="C350" s="25"/>
      <c r="D350" s="25"/>
      <c r="E350" s="25"/>
      <c r="F350" s="25"/>
      <c r="G350" s="25"/>
      <c r="H350" s="56" t="s">
        <v>326</v>
      </c>
      <c r="I350" s="54" t="s">
        <v>327</v>
      </c>
      <c r="J350" s="41">
        <v>258.19799999999998</v>
      </c>
      <c r="K350" s="41">
        <v>326.64400000000001</v>
      </c>
      <c r="L350" s="41">
        <v>413.56400000000002</v>
      </c>
      <c r="M350" s="41"/>
      <c r="N350" s="41">
        <v>258.19800000000004</v>
      </c>
      <c r="O350" s="41">
        <v>326.64400000000006</v>
      </c>
      <c r="P350" s="41">
        <v>413.56400000000002</v>
      </c>
      <c r="Q350" s="41"/>
      <c r="R350" s="41">
        <f t="shared" si="15"/>
        <v>0</v>
      </c>
      <c r="S350" s="41">
        <f t="shared" si="16"/>
        <v>0</v>
      </c>
      <c r="T350" s="41">
        <f t="shared" si="17"/>
        <v>0</v>
      </c>
    </row>
    <row r="351" spans="1:20" ht="15" customHeight="1" x14ac:dyDescent="0.25">
      <c r="A351" s="25"/>
      <c r="B351" s="25"/>
      <c r="C351" s="25"/>
      <c r="D351" s="25"/>
      <c r="E351" s="25"/>
      <c r="F351" s="25"/>
      <c r="G351" s="25"/>
      <c r="H351" s="56" t="s">
        <v>328</v>
      </c>
      <c r="I351" s="54" t="s">
        <v>329</v>
      </c>
      <c r="J351" s="41">
        <v>556.38686099999995</v>
      </c>
      <c r="K351" s="41">
        <v>631.96549700000003</v>
      </c>
      <c r="L351" s="41">
        <v>730.40971400000001</v>
      </c>
      <c r="M351" s="41"/>
      <c r="N351" s="41">
        <v>1132.386861</v>
      </c>
      <c r="O351" s="41">
        <v>1207.9654970000001</v>
      </c>
      <c r="P351" s="41">
        <v>1306.4097139999999</v>
      </c>
      <c r="Q351" s="41"/>
      <c r="R351" s="41">
        <f t="shared" si="15"/>
        <v>576</v>
      </c>
      <c r="S351" s="41">
        <f t="shared" si="16"/>
        <v>576.00000000000011</v>
      </c>
      <c r="T351" s="41">
        <f t="shared" si="17"/>
        <v>575.99999999999989</v>
      </c>
    </row>
    <row r="352" spans="1:20" ht="15" customHeight="1" x14ac:dyDescent="0.25">
      <c r="A352" s="25"/>
      <c r="B352" s="25"/>
      <c r="C352" s="25"/>
      <c r="D352" s="25"/>
      <c r="E352" s="25"/>
      <c r="F352" s="25"/>
      <c r="G352" s="25" t="s">
        <v>330</v>
      </c>
      <c r="H352" s="25"/>
      <c r="I352" s="25"/>
      <c r="J352" s="41">
        <v>1465.6424790000001</v>
      </c>
      <c r="K352" s="41">
        <v>2289.6797270000002</v>
      </c>
      <c r="L352" s="41">
        <v>3715.9501759999998</v>
      </c>
      <c r="M352" s="41"/>
      <c r="N352" s="41">
        <v>2552.0787377700003</v>
      </c>
      <c r="O352" s="41">
        <v>3439.3658025999994</v>
      </c>
      <c r="P352" s="41">
        <v>5169.3365047899988</v>
      </c>
      <c r="Q352" s="41"/>
      <c r="R352" s="41">
        <f t="shared" si="15"/>
        <v>1086.4362587700002</v>
      </c>
      <c r="S352" s="41">
        <f t="shared" si="16"/>
        <v>1149.6860755999992</v>
      </c>
      <c r="T352" s="41">
        <f t="shared" si="17"/>
        <v>1453.386328789999</v>
      </c>
    </row>
    <row r="353" spans="1:20" ht="30" customHeight="1" x14ac:dyDescent="0.25">
      <c r="A353" s="25"/>
      <c r="B353" s="25"/>
      <c r="C353" s="25"/>
      <c r="D353" s="25"/>
      <c r="E353" s="25"/>
      <c r="F353" s="25"/>
      <c r="G353" s="25"/>
      <c r="H353" s="56" t="s">
        <v>331</v>
      </c>
      <c r="I353" s="54" t="s">
        <v>332</v>
      </c>
      <c r="J353" s="41">
        <v>892.388732</v>
      </c>
      <c r="K353" s="41">
        <v>1515.0504570000001</v>
      </c>
      <c r="L353" s="41">
        <v>2533.2564640000001</v>
      </c>
      <c r="M353" s="41"/>
      <c r="N353" s="41">
        <v>1960.8253571100008</v>
      </c>
      <c r="O353" s="41">
        <v>2640.4870821099998</v>
      </c>
      <c r="P353" s="41">
        <v>3967.6002848399994</v>
      </c>
      <c r="Q353" s="41"/>
      <c r="R353" s="41">
        <f t="shared" si="15"/>
        <v>1068.4366251100009</v>
      </c>
      <c r="S353" s="41">
        <f t="shared" si="16"/>
        <v>1125.4366251099998</v>
      </c>
      <c r="T353" s="41">
        <f t="shared" si="17"/>
        <v>1434.3438208399994</v>
      </c>
    </row>
    <row r="354" spans="1:20" ht="15" customHeight="1" x14ac:dyDescent="0.25">
      <c r="A354" s="25"/>
      <c r="B354" s="25"/>
      <c r="C354" s="25"/>
      <c r="D354" s="25"/>
      <c r="E354" s="25"/>
      <c r="F354" s="25"/>
      <c r="G354" s="25"/>
      <c r="H354" s="56" t="s">
        <v>333</v>
      </c>
      <c r="I354" s="54" t="s">
        <v>334</v>
      </c>
      <c r="J354" s="41">
        <v>56.211928</v>
      </c>
      <c r="K354" s="41">
        <v>72.204145999999994</v>
      </c>
      <c r="L354" s="41">
        <v>86.278215000000003</v>
      </c>
      <c r="M354" s="41"/>
      <c r="N354" s="41">
        <v>56.211928</v>
      </c>
      <c r="O354" s="41">
        <v>72.204145999999994</v>
      </c>
      <c r="P354" s="41">
        <v>86.278215000000003</v>
      </c>
      <c r="Q354" s="41"/>
      <c r="R354" s="41">
        <f t="shared" si="15"/>
        <v>0</v>
      </c>
      <c r="S354" s="41">
        <f t="shared" si="16"/>
        <v>0</v>
      </c>
      <c r="T354" s="41">
        <f t="shared" si="17"/>
        <v>0</v>
      </c>
    </row>
    <row r="355" spans="1:20" ht="15" customHeight="1" x14ac:dyDescent="0.25">
      <c r="A355" s="25"/>
      <c r="B355" s="25"/>
      <c r="C355" s="25"/>
      <c r="D355" s="25"/>
      <c r="E355" s="25"/>
      <c r="F355" s="25"/>
      <c r="G355" s="25"/>
      <c r="H355" s="56" t="s">
        <v>335</v>
      </c>
      <c r="I355" s="54" t="s">
        <v>336</v>
      </c>
      <c r="J355" s="41">
        <v>213.26624799999999</v>
      </c>
      <c r="K355" s="41">
        <v>284.34730300000001</v>
      </c>
      <c r="L355" s="41">
        <v>355.77094899999997</v>
      </c>
      <c r="M355" s="41"/>
      <c r="N355" s="41">
        <v>231.76624799999999</v>
      </c>
      <c r="O355" s="41">
        <v>309.34730300000012</v>
      </c>
      <c r="P355" s="41">
        <v>375.7709490000002</v>
      </c>
      <c r="Q355" s="41"/>
      <c r="R355" s="41">
        <f t="shared" si="15"/>
        <v>18.5</v>
      </c>
      <c r="S355" s="41">
        <f t="shared" si="16"/>
        <v>25.000000000000114</v>
      </c>
      <c r="T355" s="41">
        <f t="shared" si="17"/>
        <v>20.000000000000227</v>
      </c>
    </row>
    <row r="356" spans="1:20" ht="15" customHeight="1" x14ac:dyDescent="0.25">
      <c r="A356" s="25"/>
      <c r="B356" s="25"/>
      <c r="C356" s="25"/>
      <c r="D356" s="25"/>
      <c r="E356" s="25"/>
      <c r="F356" s="25"/>
      <c r="G356" s="25"/>
      <c r="H356" s="56" t="s">
        <v>337</v>
      </c>
      <c r="I356" s="54" t="s">
        <v>338</v>
      </c>
      <c r="J356" s="41">
        <v>98.769662999999994</v>
      </c>
      <c r="K356" s="41">
        <v>130.89884000000001</v>
      </c>
      <c r="L356" s="41">
        <v>159.79811000000001</v>
      </c>
      <c r="M356" s="41"/>
      <c r="N356" s="41">
        <v>98.269296659999966</v>
      </c>
      <c r="O356" s="41">
        <v>130.14829048999994</v>
      </c>
      <c r="P356" s="41">
        <v>158.84061794999994</v>
      </c>
      <c r="Q356" s="41"/>
      <c r="R356" s="41">
        <f t="shared" si="15"/>
        <v>-0.50036634000002778</v>
      </c>
      <c r="S356" s="41">
        <f t="shared" si="16"/>
        <v>-0.75054951000007009</v>
      </c>
      <c r="T356" s="41">
        <f t="shared" si="17"/>
        <v>-0.95749205000007009</v>
      </c>
    </row>
    <row r="357" spans="1:20" ht="15" customHeight="1" x14ac:dyDescent="0.25">
      <c r="A357" s="25"/>
      <c r="B357" s="25"/>
      <c r="C357" s="25"/>
      <c r="D357" s="25"/>
      <c r="E357" s="25"/>
      <c r="F357" s="25"/>
      <c r="G357" s="25"/>
      <c r="H357" s="56" t="s">
        <v>339</v>
      </c>
      <c r="I357" s="54" t="s">
        <v>340</v>
      </c>
      <c r="J357" s="41">
        <v>205.00590800000001</v>
      </c>
      <c r="K357" s="41">
        <v>287.17898100000002</v>
      </c>
      <c r="L357" s="41">
        <v>580.84643800000003</v>
      </c>
      <c r="M357" s="41"/>
      <c r="N357" s="41">
        <v>205.00590799999995</v>
      </c>
      <c r="O357" s="41">
        <v>287.17898100000002</v>
      </c>
      <c r="P357" s="41">
        <v>580.84643800000003</v>
      </c>
      <c r="Q357" s="41"/>
      <c r="R357" s="41">
        <f t="shared" si="15"/>
        <v>0</v>
      </c>
      <c r="S357" s="41">
        <f t="shared" si="16"/>
        <v>0</v>
      </c>
      <c r="T357" s="41">
        <f t="shared" si="17"/>
        <v>0</v>
      </c>
    </row>
    <row r="358" spans="1:20" ht="15" customHeight="1" x14ac:dyDescent="0.25">
      <c r="A358" s="25"/>
      <c r="B358" s="25"/>
      <c r="C358" s="25"/>
      <c r="D358" s="25"/>
      <c r="E358" s="55">
        <v>7</v>
      </c>
      <c r="F358" s="51" t="s">
        <v>341</v>
      </c>
      <c r="G358" s="51"/>
      <c r="H358" s="51"/>
      <c r="I358" s="51"/>
      <c r="J358" s="52">
        <v>17170.882441000002</v>
      </c>
      <c r="K358" s="52">
        <v>21928.548529</v>
      </c>
      <c r="L358" s="52">
        <v>26153.65006</v>
      </c>
      <c r="M358" s="52"/>
      <c r="N358" s="52">
        <v>17237.784725039997</v>
      </c>
      <c r="O358" s="52">
        <v>22164.003060269999</v>
      </c>
      <c r="P358" s="52">
        <v>26406.291012190002</v>
      </c>
      <c r="Q358" s="52"/>
      <c r="R358" s="52">
        <f t="shared" si="15"/>
        <v>66.90228403999572</v>
      </c>
      <c r="S358" s="52">
        <f t="shared" si="16"/>
        <v>235.45453126999928</v>
      </c>
      <c r="T358" s="52">
        <f t="shared" si="17"/>
        <v>252.64095219000228</v>
      </c>
    </row>
    <row r="359" spans="1:20" ht="15" customHeight="1" x14ac:dyDescent="0.25">
      <c r="A359" s="25"/>
      <c r="B359" s="25"/>
      <c r="C359" s="25"/>
      <c r="D359" s="25"/>
      <c r="E359" s="25"/>
      <c r="F359" s="25"/>
      <c r="G359" s="25" t="s">
        <v>2</v>
      </c>
      <c r="H359" s="25"/>
      <c r="I359" s="25"/>
      <c r="J359" s="41">
        <v>17170.882441000002</v>
      </c>
      <c r="K359" s="41">
        <v>21928.548529</v>
      </c>
      <c r="L359" s="41">
        <v>26153.65006</v>
      </c>
      <c r="M359" s="41"/>
      <c r="N359" s="41">
        <v>17237.784725039997</v>
      </c>
      <c r="O359" s="41">
        <v>22164.003060269999</v>
      </c>
      <c r="P359" s="41">
        <v>26406.291012190002</v>
      </c>
      <c r="Q359" s="41"/>
      <c r="R359" s="41">
        <f t="shared" si="15"/>
        <v>66.90228403999572</v>
      </c>
      <c r="S359" s="41">
        <f t="shared" si="16"/>
        <v>235.45453126999928</v>
      </c>
      <c r="T359" s="41">
        <f t="shared" si="17"/>
        <v>252.64095219000228</v>
      </c>
    </row>
    <row r="360" spans="1:20" ht="15" customHeight="1" x14ac:dyDescent="0.25">
      <c r="A360" s="25"/>
      <c r="B360" s="25"/>
      <c r="C360" s="25"/>
      <c r="D360" s="25"/>
      <c r="E360" s="25"/>
      <c r="F360" s="25"/>
      <c r="G360" s="25"/>
      <c r="H360" s="56">
        <v>110</v>
      </c>
      <c r="I360" s="54" t="s">
        <v>74</v>
      </c>
      <c r="J360" s="41">
        <v>1542.5018540000001</v>
      </c>
      <c r="K360" s="41">
        <v>1983.2677140000001</v>
      </c>
      <c r="L360" s="41">
        <v>2373.6003930000002</v>
      </c>
      <c r="M360" s="41"/>
      <c r="N360" s="41">
        <v>1516.1930320199999</v>
      </c>
      <c r="O360" s="41">
        <v>1887.1478767099998</v>
      </c>
      <c r="P360" s="41">
        <v>2255.2498187399997</v>
      </c>
      <c r="Q360" s="41"/>
      <c r="R360" s="41">
        <f t="shared" si="15"/>
        <v>-26.308821980000175</v>
      </c>
      <c r="S360" s="41">
        <f t="shared" si="16"/>
        <v>-96.119837290000305</v>
      </c>
      <c r="T360" s="41">
        <f t="shared" si="17"/>
        <v>-118.35057426000049</v>
      </c>
    </row>
    <row r="361" spans="1:20" ht="15" customHeight="1" x14ac:dyDescent="0.25">
      <c r="A361" s="25"/>
      <c r="B361" s="25"/>
      <c r="C361" s="25"/>
      <c r="D361" s="25"/>
      <c r="E361" s="25"/>
      <c r="F361" s="25"/>
      <c r="G361" s="25"/>
      <c r="H361" s="56">
        <v>111</v>
      </c>
      <c r="I361" s="54" t="s">
        <v>342</v>
      </c>
      <c r="J361" s="41">
        <v>1731.2348489999999</v>
      </c>
      <c r="K361" s="41">
        <v>2155.7091759999998</v>
      </c>
      <c r="L361" s="41">
        <v>2570.401441</v>
      </c>
      <c r="M361" s="41"/>
      <c r="N361" s="41">
        <v>1499.8424846300002</v>
      </c>
      <c r="O361" s="41">
        <v>1852.6987798700004</v>
      </c>
      <c r="P361" s="41">
        <v>2244.0607612900003</v>
      </c>
      <c r="Q361" s="41"/>
      <c r="R361" s="41">
        <f t="shared" si="15"/>
        <v>-231.39236436999977</v>
      </c>
      <c r="S361" s="41">
        <f t="shared" si="16"/>
        <v>-303.01039612999944</v>
      </c>
      <c r="T361" s="41">
        <f t="shared" si="17"/>
        <v>-326.34067970999968</v>
      </c>
    </row>
    <row r="362" spans="1:20" ht="15" customHeight="1" x14ac:dyDescent="0.25">
      <c r="A362" s="25"/>
      <c r="B362" s="25"/>
      <c r="C362" s="25"/>
      <c r="D362" s="25"/>
      <c r="E362" s="25"/>
      <c r="F362" s="25"/>
      <c r="G362" s="25"/>
      <c r="H362" s="56">
        <v>112</v>
      </c>
      <c r="I362" s="54" t="s">
        <v>343</v>
      </c>
      <c r="J362" s="41">
        <v>373.792531</v>
      </c>
      <c r="K362" s="41">
        <v>494.65011800000002</v>
      </c>
      <c r="L362" s="41">
        <v>600.19806600000004</v>
      </c>
      <c r="M362" s="41"/>
      <c r="N362" s="41">
        <v>312.84042585000003</v>
      </c>
      <c r="O362" s="41">
        <v>449.39562135</v>
      </c>
      <c r="P362" s="41">
        <v>530.02075718000003</v>
      </c>
      <c r="Q362" s="41"/>
      <c r="R362" s="41">
        <f t="shared" si="15"/>
        <v>-60.952105149999966</v>
      </c>
      <c r="S362" s="41">
        <f t="shared" si="16"/>
        <v>-45.254496650000021</v>
      </c>
      <c r="T362" s="41">
        <f t="shared" si="17"/>
        <v>-70.177308820000007</v>
      </c>
    </row>
    <row r="363" spans="1:20" ht="15" customHeight="1" x14ac:dyDescent="0.25">
      <c r="A363" s="25"/>
      <c r="B363" s="25"/>
      <c r="C363" s="25"/>
      <c r="D363" s="25"/>
      <c r="E363" s="25"/>
      <c r="F363" s="25"/>
      <c r="G363" s="25"/>
      <c r="H363" s="56">
        <v>113</v>
      </c>
      <c r="I363" s="54" t="s">
        <v>344</v>
      </c>
      <c r="J363" s="41">
        <v>295.34294</v>
      </c>
      <c r="K363" s="41">
        <v>425.92645099999999</v>
      </c>
      <c r="L363" s="41">
        <v>527.52821400000005</v>
      </c>
      <c r="M363" s="41"/>
      <c r="N363" s="41">
        <v>591.3601529199999</v>
      </c>
      <c r="O363" s="41">
        <v>783.61908247999975</v>
      </c>
      <c r="P363" s="41">
        <v>949.23974459999965</v>
      </c>
      <c r="Q363" s="41"/>
      <c r="R363" s="41">
        <f t="shared" si="15"/>
        <v>296.01721291999991</v>
      </c>
      <c r="S363" s="41">
        <f t="shared" si="16"/>
        <v>357.69263147999976</v>
      </c>
      <c r="T363" s="41">
        <f t="shared" si="17"/>
        <v>421.71153059999961</v>
      </c>
    </row>
    <row r="364" spans="1:20" ht="15" customHeight="1" x14ac:dyDescent="0.25">
      <c r="A364" s="25"/>
      <c r="B364" s="25"/>
      <c r="C364" s="25"/>
      <c r="D364" s="25"/>
      <c r="E364" s="25"/>
      <c r="F364" s="25"/>
      <c r="G364" s="25"/>
      <c r="H364" s="56">
        <v>114</v>
      </c>
      <c r="I364" s="54" t="s">
        <v>345</v>
      </c>
      <c r="J364" s="41">
        <v>68.048516000000006</v>
      </c>
      <c r="K364" s="41">
        <v>85.214703</v>
      </c>
      <c r="L364" s="41">
        <v>101.49888199999999</v>
      </c>
      <c r="M364" s="41"/>
      <c r="N364" s="41">
        <v>12.648949600000002</v>
      </c>
      <c r="O364" s="41">
        <v>15.277549209999998</v>
      </c>
      <c r="P364" s="41">
        <v>18.601177889999995</v>
      </c>
      <c r="Q364" s="41"/>
      <c r="R364" s="41">
        <f t="shared" si="15"/>
        <v>-55.399566400000005</v>
      </c>
      <c r="S364" s="41">
        <f t="shared" si="16"/>
        <v>-69.937153789999996</v>
      </c>
      <c r="T364" s="41">
        <f t="shared" si="17"/>
        <v>-82.897704110000006</v>
      </c>
    </row>
    <row r="365" spans="1:20" ht="30" customHeight="1" x14ac:dyDescent="0.25">
      <c r="A365" s="25"/>
      <c r="B365" s="25"/>
      <c r="C365" s="25"/>
      <c r="D365" s="25"/>
      <c r="E365" s="25"/>
      <c r="F365" s="25"/>
      <c r="G365" s="25"/>
      <c r="H365" s="56">
        <v>115</v>
      </c>
      <c r="I365" s="54" t="s">
        <v>346</v>
      </c>
      <c r="J365" s="41">
        <v>499.20340499999998</v>
      </c>
      <c r="K365" s="41">
        <v>622.16175399999997</v>
      </c>
      <c r="L365" s="41">
        <v>725.71345499999995</v>
      </c>
      <c r="M365" s="41"/>
      <c r="N365" s="41">
        <v>472.94621051999991</v>
      </c>
      <c r="O365" s="41">
        <v>599.55267277999974</v>
      </c>
      <c r="P365" s="41">
        <v>694.70482517999972</v>
      </c>
      <c r="Q365" s="41"/>
      <c r="R365" s="41">
        <f t="shared" si="15"/>
        <v>-26.257194480000067</v>
      </c>
      <c r="S365" s="41">
        <f t="shared" si="16"/>
        <v>-22.609081220000235</v>
      </c>
      <c r="T365" s="41">
        <f t="shared" si="17"/>
        <v>-31.008629820000237</v>
      </c>
    </row>
    <row r="366" spans="1:20" ht="15" customHeight="1" x14ac:dyDescent="0.25">
      <c r="A366" s="25"/>
      <c r="B366" s="25"/>
      <c r="C366" s="25"/>
      <c r="D366" s="25"/>
      <c r="E366" s="25"/>
      <c r="F366" s="25"/>
      <c r="G366" s="25"/>
      <c r="H366" s="56">
        <v>116</v>
      </c>
      <c r="I366" s="54" t="s">
        <v>347</v>
      </c>
      <c r="J366" s="41">
        <v>1751.006799</v>
      </c>
      <c r="K366" s="41">
        <v>2225.7245710000002</v>
      </c>
      <c r="L366" s="41">
        <v>2673.0068470000001</v>
      </c>
      <c r="M366" s="41"/>
      <c r="N366" s="41">
        <v>1444.9712465299997</v>
      </c>
      <c r="O366" s="41">
        <v>1923.62577865</v>
      </c>
      <c r="P366" s="41">
        <v>2319.3720285200011</v>
      </c>
      <c r="Q366" s="41"/>
      <c r="R366" s="41">
        <f t="shared" si="15"/>
        <v>-306.03555247000031</v>
      </c>
      <c r="S366" s="41">
        <f t="shared" si="16"/>
        <v>-302.09879235000017</v>
      </c>
      <c r="T366" s="41">
        <f t="shared" si="17"/>
        <v>-353.63481847999901</v>
      </c>
    </row>
    <row r="367" spans="1:20" ht="15" customHeight="1" x14ac:dyDescent="0.25">
      <c r="A367" s="25"/>
      <c r="B367" s="25"/>
      <c r="C367" s="25"/>
      <c r="D367" s="25"/>
      <c r="E367" s="25"/>
      <c r="F367" s="25"/>
      <c r="G367" s="25"/>
      <c r="H367" s="56">
        <v>117</v>
      </c>
      <c r="I367" s="54" t="s">
        <v>348</v>
      </c>
      <c r="J367" s="41">
        <v>801.29049799999996</v>
      </c>
      <c r="K367" s="41">
        <v>1051.014138</v>
      </c>
      <c r="L367" s="41">
        <v>1285.414021</v>
      </c>
      <c r="M367" s="41"/>
      <c r="N367" s="41">
        <v>877.69177385999967</v>
      </c>
      <c r="O367" s="41">
        <v>1113.8109486499993</v>
      </c>
      <c r="P367" s="41">
        <v>1350.5981857399995</v>
      </c>
      <c r="Q367" s="41"/>
      <c r="R367" s="41">
        <f t="shared" si="15"/>
        <v>76.401275859999714</v>
      </c>
      <c r="S367" s="41">
        <f t="shared" si="16"/>
        <v>62.796810649999316</v>
      </c>
      <c r="T367" s="41">
        <f t="shared" si="17"/>
        <v>65.18416473999946</v>
      </c>
    </row>
    <row r="368" spans="1:20" ht="15" customHeight="1" x14ac:dyDescent="0.25">
      <c r="A368" s="25"/>
      <c r="B368" s="25"/>
      <c r="C368" s="25"/>
      <c r="D368" s="25"/>
      <c r="E368" s="25"/>
      <c r="F368" s="25"/>
      <c r="G368" s="25"/>
      <c r="H368" s="56">
        <v>120</v>
      </c>
      <c r="I368" s="54" t="s">
        <v>349</v>
      </c>
      <c r="J368" s="41">
        <v>2442.1737459999999</v>
      </c>
      <c r="K368" s="41">
        <v>3291.6366859999998</v>
      </c>
      <c r="L368" s="41">
        <v>3908.7909730000001</v>
      </c>
      <c r="M368" s="41"/>
      <c r="N368" s="41">
        <v>3058.3071144299984</v>
      </c>
      <c r="O368" s="41">
        <v>3836.8460746899991</v>
      </c>
      <c r="P368" s="41">
        <v>4537.3347727300043</v>
      </c>
      <c r="Q368" s="41"/>
      <c r="R368" s="41">
        <f t="shared" si="15"/>
        <v>616.13336842999843</v>
      </c>
      <c r="S368" s="41">
        <f t="shared" si="16"/>
        <v>545.20938868999929</v>
      </c>
      <c r="T368" s="41">
        <f t="shared" si="17"/>
        <v>628.54379973000414</v>
      </c>
    </row>
    <row r="369" spans="1:20" ht="15" customHeight="1" x14ac:dyDescent="0.25">
      <c r="A369" s="25"/>
      <c r="B369" s="25"/>
      <c r="C369" s="25"/>
      <c r="D369" s="25"/>
      <c r="E369" s="25"/>
      <c r="F369" s="25"/>
      <c r="G369" s="25"/>
      <c r="H369" s="56">
        <v>121</v>
      </c>
      <c r="I369" s="54" t="s">
        <v>350</v>
      </c>
      <c r="J369" s="41">
        <v>573.67833099999996</v>
      </c>
      <c r="K369" s="41">
        <v>719.74246300000004</v>
      </c>
      <c r="L369" s="41">
        <v>855.82309199999997</v>
      </c>
      <c r="M369" s="41"/>
      <c r="N369" s="41">
        <v>521.58346273999985</v>
      </c>
      <c r="O369" s="41">
        <v>657.90336023000009</v>
      </c>
      <c r="P369" s="41">
        <v>789.32005934999995</v>
      </c>
      <c r="Q369" s="41"/>
      <c r="R369" s="41">
        <f t="shared" si="15"/>
        <v>-52.094868260000112</v>
      </c>
      <c r="S369" s="41">
        <f t="shared" si="16"/>
        <v>-61.839102769999954</v>
      </c>
      <c r="T369" s="41">
        <f t="shared" si="17"/>
        <v>-66.503032650000023</v>
      </c>
    </row>
    <row r="370" spans="1:20" ht="15" customHeight="1" x14ac:dyDescent="0.25">
      <c r="A370" s="25"/>
      <c r="B370" s="25"/>
      <c r="C370" s="25"/>
      <c r="D370" s="25"/>
      <c r="E370" s="25"/>
      <c r="F370" s="25"/>
      <c r="G370" s="25"/>
      <c r="H370" s="56">
        <v>122</v>
      </c>
      <c r="I370" s="54" t="s">
        <v>351</v>
      </c>
      <c r="J370" s="41">
        <v>392.87525299999999</v>
      </c>
      <c r="K370" s="41">
        <v>491.53822700000001</v>
      </c>
      <c r="L370" s="41">
        <v>585.20811800000001</v>
      </c>
      <c r="M370" s="41"/>
      <c r="N370" s="41">
        <v>363.96554179000003</v>
      </c>
      <c r="O370" s="41">
        <v>459.95870059999993</v>
      </c>
      <c r="P370" s="41">
        <v>548.46372708000001</v>
      </c>
      <c r="Q370" s="41"/>
      <c r="R370" s="41">
        <f t="shared" si="15"/>
        <v>-28.909711209999955</v>
      </c>
      <c r="S370" s="41">
        <f t="shared" si="16"/>
        <v>-31.579526400000077</v>
      </c>
      <c r="T370" s="41">
        <f t="shared" si="17"/>
        <v>-36.744390920000001</v>
      </c>
    </row>
    <row r="371" spans="1:20" ht="15" customHeight="1" x14ac:dyDescent="0.25">
      <c r="A371" s="25"/>
      <c r="B371" s="25"/>
      <c r="C371" s="25"/>
      <c r="D371" s="25"/>
      <c r="E371" s="25"/>
      <c r="F371" s="25"/>
      <c r="G371" s="25"/>
      <c r="H371" s="56">
        <v>123</v>
      </c>
      <c r="I371" s="54" t="s">
        <v>352</v>
      </c>
      <c r="J371" s="41">
        <v>357.99331699999999</v>
      </c>
      <c r="K371" s="41">
        <v>446.06899399999998</v>
      </c>
      <c r="L371" s="41">
        <v>528.74542499999995</v>
      </c>
      <c r="M371" s="41"/>
      <c r="N371" s="41">
        <v>362.86037132999996</v>
      </c>
      <c r="O371" s="41">
        <v>455.63658463000013</v>
      </c>
      <c r="P371" s="41">
        <v>543.12023398999986</v>
      </c>
      <c r="Q371" s="41"/>
      <c r="R371" s="41">
        <f t="shared" si="15"/>
        <v>4.8670543299999736</v>
      </c>
      <c r="S371" s="41">
        <f t="shared" si="16"/>
        <v>9.5675906300001543</v>
      </c>
      <c r="T371" s="41">
        <f t="shared" si="17"/>
        <v>14.374808989999906</v>
      </c>
    </row>
    <row r="372" spans="1:20" ht="15" customHeight="1" x14ac:dyDescent="0.25">
      <c r="A372" s="25"/>
      <c r="B372" s="25"/>
      <c r="C372" s="25"/>
      <c r="D372" s="25"/>
      <c r="E372" s="25"/>
      <c r="F372" s="25"/>
      <c r="G372" s="25"/>
      <c r="H372" s="56">
        <v>124</v>
      </c>
      <c r="I372" s="54" t="s">
        <v>353</v>
      </c>
      <c r="J372" s="41">
        <v>586.82738099999995</v>
      </c>
      <c r="K372" s="41">
        <v>741.61454000000003</v>
      </c>
      <c r="L372" s="41">
        <v>886.93867699999998</v>
      </c>
      <c r="M372" s="41"/>
      <c r="N372" s="41">
        <v>588.14551735000009</v>
      </c>
      <c r="O372" s="41">
        <v>741.63044834999982</v>
      </c>
      <c r="P372" s="41">
        <v>887.75230550000003</v>
      </c>
      <c r="Q372" s="41"/>
      <c r="R372" s="41">
        <f t="shared" si="15"/>
        <v>1.3181363500001453</v>
      </c>
      <c r="S372" s="41">
        <f t="shared" si="16"/>
        <v>1.5908349999790516E-2</v>
      </c>
      <c r="T372" s="41">
        <f t="shared" si="17"/>
        <v>0.81362850000004983</v>
      </c>
    </row>
    <row r="373" spans="1:20" ht="15" customHeight="1" x14ac:dyDescent="0.25">
      <c r="A373" s="25"/>
      <c r="B373" s="25"/>
      <c r="C373" s="25"/>
      <c r="D373" s="25"/>
      <c r="E373" s="25"/>
      <c r="F373" s="25"/>
      <c r="G373" s="25"/>
      <c r="H373" s="56">
        <v>125</v>
      </c>
      <c r="I373" s="54" t="s">
        <v>354</v>
      </c>
      <c r="J373" s="41">
        <v>711.22494800000004</v>
      </c>
      <c r="K373" s="41">
        <v>899.67693099999997</v>
      </c>
      <c r="L373" s="41">
        <v>1075.024596</v>
      </c>
      <c r="M373" s="41"/>
      <c r="N373" s="41">
        <v>794.34208803999979</v>
      </c>
      <c r="O373" s="41">
        <v>1009.1009427400001</v>
      </c>
      <c r="P373" s="41">
        <v>1200.7618233099993</v>
      </c>
      <c r="Q373" s="41"/>
      <c r="R373" s="41">
        <f t="shared" si="15"/>
        <v>83.117140039999754</v>
      </c>
      <c r="S373" s="41">
        <f t="shared" si="16"/>
        <v>109.42401174000008</v>
      </c>
      <c r="T373" s="41">
        <f t="shared" si="17"/>
        <v>125.7372273099993</v>
      </c>
    </row>
    <row r="374" spans="1:20" ht="15" customHeight="1" x14ac:dyDescent="0.25">
      <c r="A374" s="25"/>
      <c r="B374" s="25"/>
      <c r="C374" s="25"/>
      <c r="D374" s="25"/>
      <c r="E374" s="25"/>
      <c r="F374" s="25"/>
      <c r="G374" s="25"/>
      <c r="H374" s="56">
        <v>126</v>
      </c>
      <c r="I374" s="54" t="s">
        <v>355</v>
      </c>
      <c r="J374" s="41">
        <v>729.24506399999996</v>
      </c>
      <c r="K374" s="41">
        <v>926.34298999999999</v>
      </c>
      <c r="L374" s="41">
        <v>1111.0197969999999</v>
      </c>
      <c r="M374" s="41"/>
      <c r="N374" s="41">
        <v>711.98379348000003</v>
      </c>
      <c r="O374" s="41">
        <v>881.28910319000011</v>
      </c>
      <c r="P374" s="41">
        <v>1045.8073306200001</v>
      </c>
      <c r="Q374" s="41"/>
      <c r="R374" s="41">
        <f t="shared" si="15"/>
        <v>-17.261270519999925</v>
      </c>
      <c r="S374" s="41">
        <f t="shared" si="16"/>
        <v>-45.053886809999881</v>
      </c>
      <c r="T374" s="41">
        <f t="shared" si="17"/>
        <v>-65.212466379999796</v>
      </c>
    </row>
    <row r="375" spans="1:20" ht="15" customHeight="1" x14ac:dyDescent="0.25">
      <c r="A375" s="25"/>
      <c r="B375" s="25"/>
      <c r="C375" s="25"/>
      <c r="D375" s="25"/>
      <c r="E375" s="25"/>
      <c r="F375" s="25"/>
      <c r="G375" s="25"/>
      <c r="H375" s="56">
        <v>127</v>
      </c>
      <c r="I375" s="54" t="s">
        <v>356</v>
      </c>
      <c r="J375" s="41">
        <v>553.47319900000002</v>
      </c>
      <c r="K375" s="41">
        <v>695.97095999999999</v>
      </c>
      <c r="L375" s="41">
        <v>828.74646099999995</v>
      </c>
      <c r="M375" s="41"/>
      <c r="N375" s="41">
        <v>344.35164487000003</v>
      </c>
      <c r="O375" s="41">
        <v>428.87593302000016</v>
      </c>
      <c r="P375" s="41">
        <v>515.08067789999996</v>
      </c>
      <c r="Q375" s="41"/>
      <c r="R375" s="41">
        <f t="shared" si="15"/>
        <v>-209.12155412999999</v>
      </c>
      <c r="S375" s="41">
        <f t="shared" si="16"/>
        <v>-267.09502697999983</v>
      </c>
      <c r="T375" s="41">
        <f t="shared" si="17"/>
        <v>-313.6657831</v>
      </c>
    </row>
    <row r="376" spans="1:20" ht="15" customHeight="1" x14ac:dyDescent="0.25">
      <c r="A376" s="25"/>
      <c r="B376" s="25"/>
      <c r="C376" s="25"/>
      <c r="D376" s="25"/>
      <c r="E376" s="25"/>
      <c r="F376" s="25"/>
      <c r="G376" s="25"/>
      <c r="H376" s="56">
        <v>128</v>
      </c>
      <c r="I376" s="54" t="s">
        <v>357</v>
      </c>
      <c r="J376" s="41">
        <v>378.21058299999999</v>
      </c>
      <c r="K376" s="41">
        <v>474.11785300000003</v>
      </c>
      <c r="L376" s="41">
        <v>562.99265100000002</v>
      </c>
      <c r="M376" s="41"/>
      <c r="N376" s="41">
        <v>361.09886296999997</v>
      </c>
      <c r="O376" s="41">
        <v>454.97685459999997</v>
      </c>
      <c r="P376" s="41">
        <v>542.09428323000009</v>
      </c>
      <c r="Q376" s="41"/>
      <c r="R376" s="41">
        <f t="shared" si="15"/>
        <v>-17.111720030000015</v>
      </c>
      <c r="S376" s="41">
        <f t="shared" si="16"/>
        <v>-19.140998400000058</v>
      </c>
      <c r="T376" s="41">
        <f t="shared" si="17"/>
        <v>-20.898367769999936</v>
      </c>
    </row>
    <row r="377" spans="1:20" ht="15" customHeight="1" x14ac:dyDescent="0.25">
      <c r="A377" s="25"/>
      <c r="B377" s="25"/>
      <c r="C377" s="25"/>
      <c r="D377" s="25"/>
      <c r="E377" s="25"/>
      <c r="F377" s="25"/>
      <c r="G377" s="25"/>
      <c r="H377" s="56">
        <v>129</v>
      </c>
      <c r="I377" s="54" t="s">
        <v>358</v>
      </c>
      <c r="J377" s="41">
        <v>336.03159499999998</v>
      </c>
      <c r="K377" s="41">
        <v>420.47885400000001</v>
      </c>
      <c r="L377" s="41">
        <v>501.02393699999999</v>
      </c>
      <c r="M377" s="41"/>
      <c r="N377" s="41">
        <v>270.58774533000002</v>
      </c>
      <c r="O377" s="41">
        <v>342.42463056999992</v>
      </c>
      <c r="P377" s="41">
        <v>408.16781091999997</v>
      </c>
      <c r="Q377" s="41"/>
      <c r="R377" s="41">
        <f t="shared" si="15"/>
        <v>-65.443849669999963</v>
      </c>
      <c r="S377" s="41">
        <f t="shared" si="16"/>
        <v>-78.054223430000093</v>
      </c>
      <c r="T377" s="41">
        <f t="shared" si="17"/>
        <v>-92.856126080000024</v>
      </c>
    </row>
    <row r="378" spans="1:20" ht="15" customHeight="1" x14ac:dyDescent="0.25">
      <c r="A378" s="25"/>
      <c r="B378" s="25"/>
      <c r="C378" s="25"/>
      <c r="D378" s="25"/>
      <c r="E378" s="25"/>
      <c r="F378" s="25"/>
      <c r="G378" s="25"/>
      <c r="H378" s="56">
        <v>130</v>
      </c>
      <c r="I378" s="54" t="s">
        <v>359</v>
      </c>
      <c r="J378" s="41">
        <v>417.27200399999998</v>
      </c>
      <c r="K378" s="41">
        <v>521.69585600000005</v>
      </c>
      <c r="L378" s="41">
        <v>619.58982800000001</v>
      </c>
      <c r="M378" s="41"/>
      <c r="N378" s="41">
        <v>410.9047213799999</v>
      </c>
      <c r="O378" s="41">
        <v>524.90791328</v>
      </c>
      <c r="P378" s="41">
        <v>624.58313644000032</v>
      </c>
      <c r="Q378" s="41"/>
      <c r="R378" s="41">
        <f t="shared" si="15"/>
        <v>-6.3672826200000827</v>
      </c>
      <c r="S378" s="41">
        <f t="shared" si="16"/>
        <v>3.2120572799999536</v>
      </c>
      <c r="T378" s="41">
        <f t="shared" si="17"/>
        <v>4.9933084400003054</v>
      </c>
    </row>
    <row r="379" spans="1:20" ht="15" customHeight="1" x14ac:dyDescent="0.25">
      <c r="A379" s="25"/>
      <c r="B379" s="25"/>
      <c r="C379" s="25"/>
      <c r="D379" s="25"/>
      <c r="E379" s="25"/>
      <c r="F379" s="25"/>
      <c r="G379" s="25"/>
      <c r="H379" s="56">
        <v>131</v>
      </c>
      <c r="I379" s="54" t="s">
        <v>360</v>
      </c>
      <c r="J379" s="41">
        <v>602.78073500000005</v>
      </c>
      <c r="K379" s="41">
        <v>755.98632699999996</v>
      </c>
      <c r="L379" s="41">
        <v>898.02458300000001</v>
      </c>
      <c r="M379" s="41"/>
      <c r="N379" s="41">
        <v>498.5863139199999</v>
      </c>
      <c r="O379" s="41">
        <v>635.83471133000012</v>
      </c>
      <c r="P379" s="41">
        <v>765.00338778000014</v>
      </c>
      <c r="Q379" s="41"/>
      <c r="R379" s="41">
        <f t="shared" si="15"/>
        <v>-104.19442108000015</v>
      </c>
      <c r="S379" s="41">
        <f t="shared" si="16"/>
        <v>-120.15161566999984</v>
      </c>
      <c r="T379" s="41">
        <f t="shared" si="17"/>
        <v>-133.02119521999987</v>
      </c>
    </row>
    <row r="380" spans="1:20" ht="15" customHeight="1" x14ac:dyDescent="0.25">
      <c r="A380" s="25"/>
      <c r="B380" s="25"/>
      <c r="C380" s="25"/>
      <c r="D380" s="25"/>
      <c r="E380" s="25"/>
      <c r="F380" s="25"/>
      <c r="G380" s="25"/>
      <c r="H380" s="56">
        <v>132</v>
      </c>
      <c r="I380" s="54" t="s">
        <v>361</v>
      </c>
      <c r="J380" s="41">
        <v>1629.201556</v>
      </c>
      <c r="K380" s="41">
        <v>2002.271119</v>
      </c>
      <c r="L380" s="41">
        <v>2345.9469939999999</v>
      </c>
      <c r="M380" s="41"/>
      <c r="N380" s="41">
        <v>1927.3650017100001</v>
      </c>
      <c r="O380" s="41">
        <v>2715.1070951399997</v>
      </c>
      <c r="P380" s="41">
        <v>3186.5695394900004</v>
      </c>
      <c r="Q380" s="41"/>
      <c r="R380" s="41">
        <f t="shared" si="15"/>
        <v>298.16344571000013</v>
      </c>
      <c r="S380" s="41">
        <f t="shared" si="16"/>
        <v>712.83597613999973</v>
      </c>
      <c r="T380" s="41">
        <f t="shared" si="17"/>
        <v>840.62254549000045</v>
      </c>
    </row>
    <row r="381" spans="1:20" ht="15" customHeight="1" x14ac:dyDescent="0.25">
      <c r="A381" s="25"/>
      <c r="B381" s="25"/>
      <c r="C381" s="25"/>
      <c r="D381" s="25"/>
      <c r="E381" s="25"/>
      <c r="F381" s="25"/>
      <c r="G381" s="25"/>
      <c r="H381" s="56">
        <v>135</v>
      </c>
      <c r="I381" s="54" t="s">
        <v>362</v>
      </c>
      <c r="J381" s="41">
        <v>35.251592000000002</v>
      </c>
      <c r="K381" s="41">
        <v>44.044186000000003</v>
      </c>
      <c r="L381" s="41">
        <v>52.527406999999997</v>
      </c>
      <c r="M381" s="41"/>
      <c r="N381" s="41">
        <v>14.863150110000001</v>
      </c>
      <c r="O381" s="41">
        <v>18.988442139999997</v>
      </c>
      <c r="P381" s="41">
        <v>22.946618900000001</v>
      </c>
      <c r="Q381" s="41"/>
      <c r="R381" s="41">
        <f t="shared" si="15"/>
        <v>-20.388441890000003</v>
      </c>
      <c r="S381" s="41">
        <f t="shared" si="16"/>
        <v>-25.055743860000007</v>
      </c>
      <c r="T381" s="41">
        <f t="shared" si="17"/>
        <v>-29.580788099999996</v>
      </c>
    </row>
    <row r="382" spans="1:20" ht="15" customHeight="1" x14ac:dyDescent="0.25">
      <c r="A382" s="25"/>
      <c r="B382" s="25"/>
      <c r="C382" s="25"/>
      <c r="D382" s="25"/>
      <c r="E382" s="25"/>
      <c r="F382" s="25"/>
      <c r="G382" s="25"/>
      <c r="H382" s="56">
        <v>136</v>
      </c>
      <c r="I382" s="54" t="s">
        <v>363</v>
      </c>
      <c r="J382" s="41">
        <v>87.140855000000002</v>
      </c>
      <c r="K382" s="41">
        <v>109.09638099999999</v>
      </c>
      <c r="L382" s="41">
        <v>130.82054099999999</v>
      </c>
      <c r="M382" s="41"/>
      <c r="N382" s="41">
        <v>64.12072563000001</v>
      </c>
      <c r="O382" s="41">
        <v>83.702949600000025</v>
      </c>
      <c r="P382" s="41">
        <v>98.413164050000006</v>
      </c>
      <c r="Q382" s="41"/>
      <c r="R382" s="41">
        <f t="shared" si="15"/>
        <v>-23.020129369999992</v>
      </c>
      <c r="S382" s="41">
        <f t="shared" si="16"/>
        <v>-25.393431399999969</v>
      </c>
      <c r="T382" s="41">
        <f t="shared" si="17"/>
        <v>-32.407376949999986</v>
      </c>
    </row>
    <row r="383" spans="1:20" ht="15" customHeight="1" x14ac:dyDescent="0.25">
      <c r="A383" s="25"/>
      <c r="B383" s="25"/>
      <c r="C383" s="25"/>
      <c r="D383" s="25"/>
      <c r="E383" s="25"/>
      <c r="F383" s="25"/>
      <c r="G383" s="25"/>
      <c r="H383" s="56">
        <v>138</v>
      </c>
      <c r="I383" s="54" t="s">
        <v>138</v>
      </c>
      <c r="J383" s="41">
        <v>112.70486699999999</v>
      </c>
      <c r="K383" s="41">
        <v>124.98301600000001</v>
      </c>
      <c r="L383" s="41">
        <v>137.913836</v>
      </c>
      <c r="M383" s="41"/>
      <c r="N383" s="41">
        <v>62.933682609999998</v>
      </c>
      <c r="O383" s="41">
        <v>83.241204180000011</v>
      </c>
      <c r="P383" s="41">
        <v>86.515040339999999</v>
      </c>
      <c r="Q383" s="41"/>
      <c r="R383" s="41">
        <f t="shared" si="15"/>
        <v>-49.771184389999995</v>
      </c>
      <c r="S383" s="41">
        <f t="shared" si="16"/>
        <v>-41.741811819999995</v>
      </c>
      <c r="T383" s="41">
        <f t="shared" si="17"/>
        <v>-51.398795660000005</v>
      </c>
    </row>
    <row r="384" spans="1:20" ht="15" customHeight="1" x14ac:dyDescent="0.25">
      <c r="A384" s="25"/>
      <c r="B384" s="25"/>
      <c r="C384" s="25"/>
      <c r="D384" s="25"/>
      <c r="E384" s="25"/>
      <c r="F384" s="25"/>
      <c r="G384" s="25"/>
      <c r="H384" s="56">
        <v>139</v>
      </c>
      <c r="I384" s="54" t="s">
        <v>364</v>
      </c>
      <c r="J384" s="41">
        <v>27.784748</v>
      </c>
      <c r="K384" s="41">
        <v>48.887149000000001</v>
      </c>
      <c r="L384" s="41">
        <v>63.537388</v>
      </c>
      <c r="M384" s="41"/>
      <c r="N384" s="41">
        <v>12.16549987</v>
      </c>
      <c r="O384" s="41">
        <v>15.173383969999998</v>
      </c>
      <c r="P384" s="41">
        <v>18.061942459999997</v>
      </c>
      <c r="Q384" s="41"/>
      <c r="R384" s="41">
        <f t="shared" si="15"/>
        <v>-15.619248130000001</v>
      </c>
      <c r="S384" s="41">
        <f t="shared" si="16"/>
        <v>-33.713765030000005</v>
      </c>
      <c r="T384" s="41">
        <f t="shared" si="17"/>
        <v>-45.475445540000003</v>
      </c>
    </row>
    <row r="385" spans="1:20" ht="15" customHeight="1" x14ac:dyDescent="0.25">
      <c r="A385" s="25"/>
      <c r="B385" s="25"/>
      <c r="C385" s="25"/>
      <c r="D385" s="25"/>
      <c r="E385" s="25"/>
      <c r="F385" s="25"/>
      <c r="G385" s="25"/>
      <c r="H385" s="56">
        <v>140</v>
      </c>
      <c r="I385" s="54" t="s">
        <v>365</v>
      </c>
      <c r="J385" s="41">
        <v>134.591275</v>
      </c>
      <c r="K385" s="41">
        <v>170.727372</v>
      </c>
      <c r="L385" s="41">
        <v>203.61443700000001</v>
      </c>
      <c r="M385" s="41"/>
      <c r="N385" s="41">
        <v>132.16032048000002</v>
      </c>
      <c r="O385" s="41">
        <v>180.30175366</v>
      </c>
      <c r="P385" s="41">
        <v>207.86805484999991</v>
      </c>
      <c r="Q385" s="41"/>
      <c r="R385" s="41">
        <f t="shared" si="15"/>
        <v>-2.4309545199999718</v>
      </c>
      <c r="S385" s="41">
        <f t="shared" si="16"/>
        <v>9.5743816600000002</v>
      </c>
      <c r="T385" s="41">
        <f t="shared" si="17"/>
        <v>4.2536178499998982</v>
      </c>
    </row>
    <row r="386" spans="1:20" ht="15" customHeight="1" x14ac:dyDescent="0.25">
      <c r="A386" s="25"/>
      <c r="B386" s="25"/>
      <c r="C386" s="25"/>
      <c r="D386" s="25"/>
      <c r="E386" s="25"/>
      <c r="F386" s="25"/>
      <c r="G386" s="25"/>
      <c r="H386" s="56">
        <v>141</v>
      </c>
      <c r="I386" s="54" t="s">
        <v>366</v>
      </c>
      <c r="J386" s="41">
        <v>0</v>
      </c>
      <c r="K386" s="41">
        <v>0</v>
      </c>
      <c r="L386" s="41">
        <v>0</v>
      </c>
      <c r="M386" s="41"/>
      <c r="N386" s="41">
        <v>8.9648910700000002</v>
      </c>
      <c r="O386" s="41">
        <v>12.974664649999999</v>
      </c>
      <c r="P386" s="41">
        <v>16.579804109999998</v>
      </c>
      <c r="Q386" s="41"/>
      <c r="R386" s="41">
        <f t="shared" si="15"/>
        <v>8.9648910700000002</v>
      </c>
      <c r="S386" s="41">
        <f t="shared" si="16"/>
        <v>12.974664649999999</v>
      </c>
      <c r="T386" s="41">
        <f t="shared" si="17"/>
        <v>16.579804109999998</v>
      </c>
    </row>
    <row r="387" spans="1:20" ht="30" customHeight="1" x14ac:dyDescent="0.25">
      <c r="A387" s="25"/>
      <c r="B387" s="25"/>
      <c r="C387" s="25"/>
      <c r="D387" s="25"/>
      <c r="E387" s="55">
        <v>8</v>
      </c>
      <c r="F387" s="61" t="s">
        <v>367</v>
      </c>
      <c r="G387" s="62"/>
      <c r="H387" s="62"/>
      <c r="I387" s="62"/>
      <c r="J387" s="52">
        <v>31593.529748000001</v>
      </c>
      <c r="K387" s="52">
        <v>41905.347037</v>
      </c>
      <c r="L387" s="52">
        <v>51304.622586999998</v>
      </c>
      <c r="M387" s="52"/>
      <c r="N387" s="52">
        <v>31998.779392769993</v>
      </c>
      <c r="O387" s="52">
        <v>42301.203901569992</v>
      </c>
      <c r="P387" s="52">
        <v>51698.061788970001</v>
      </c>
      <c r="Q387" s="52"/>
      <c r="R387" s="52">
        <f t="shared" si="15"/>
        <v>405.2496447699923</v>
      </c>
      <c r="S387" s="52">
        <f t="shared" si="16"/>
        <v>395.85686456999247</v>
      </c>
      <c r="T387" s="52">
        <f t="shared" si="17"/>
        <v>393.43920197000261</v>
      </c>
    </row>
    <row r="388" spans="1:20" ht="15" customHeight="1" x14ac:dyDescent="0.25">
      <c r="A388" s="25"/>
      <c r="B388" s="25"/>
      <c r="C388" s="25"/>
      <c r="D388" s="25"/>
      <c r="E388" s="25"/>
      <c r="F388" s="25"/>
      <c r="G388" s="25" t="s">
        <v>2</v>
      </c>
      <c r="H388" s="25"/>
      <c r="I388" s="25"/>
      <c r="J388" s="41">
        <v>22447.718884999998</v>
      </c>
      <c r="K388" s="41">
        <v>29468.948227000001</v>
      </c>
      <c r="L388" s="41">
        <v>36797.399157</v>
      </c>
      <c r="M388" s="41"/>
      <c r="N388" s="41">
        <v>23074.498437629998</v>
      </c>
      <c r="O388" s="41">
        <v>31294.343951080002</v>
      </c>
      <c r="P388" s="41">
        <v>38381.096049390006</v>
      </c>
      <c r="Q388" s="41"/>
      <c r="R388" s="41">
        <f t="shared" si="15"/>
        <v>626.77955262999967</v>
      </c>
      <c r="S388" s="41">
        <f t="shared" si="16"/>
        <v>1825.3957240800009</v>
      </c>
      <c r="T388" s="41">
        <f t="shared" si="17"/>
        <v>1583.6968923900058</v>
      </c>
    </row>
    <row r="389" spans="1:20" ht="15" customHeight="1" x14ac:dyDescent="0.25">
      <c r="A389" s="25"/>
      <c r="B389" s="25"/>
      <c r="C389" s="25"/>
      <c r="D389" s="25"/>
      <c r="E389" s="25"/>
      <c r="F389" s="25"/>
      <c r="G389" s="25"/>
      <c r="H389" s="56">
        <v>100</v>
      </c>
      <c r="I389" s="54" t="s">
        <v>136</v>
      </c>
      <c r="J389" s="41">
        <v>27.646215999999999</v>
      </c>
      <c r="K389" s="41">
        <v>34.547310000000003</v>
      </c>
      <c r="L389" s="41">
        <v>41.327893000000003</v>
      </c>
      <c r="M389" s="41"/>
      <c r="N389" s="41">
        <v>16.601517560000001</v>
      </c>
      <c r="O389" s="41">
        <v>25.199405009999992</v>
      </c>
      <c r="P389" s="41">
        <v>30.562618679999993</v>
      </c>
      <c r="Q389" s="41"/>
      <c r="R389" s="41">
        <f t="shared" si="15"/>
        <v>-11.044698439999998</v>
      </c>
      <c r="S389" s="41">
        <f t="shared" si="16"/>
        <v>-9.3479049900000106</v>
      </c>
      <c r="T389" s="41">
        <f t="shared" si="17"/>
        <v>-10.76527432000001</v>
      </c>
    </row>
    <row r="390" spans="1:20" ht="15" customHeight="1" x14ac:dyDescent="0.25">
      <c r="A390" s="25"/>
      <c r="B390" s="25"/>
      <c r="C390" s="25"/>
      <c r="D390" s="25"/>
      <c r="E390" s="25"/>
      <c r="F390" s="25"/>
      <c r="G390" s="25"/>
      <c r="H390" s="56">
        <v>110</v>
      </c>
      <c r="I390" s="54" t="s">
        <v>368</v>
      </c>
      <c r="J390" s="41">
        <v>10.784261000000001</v>
      </c>
      <c r="K390" s="41">
        <v>13.403527</v>
      </c>
      <c r="L390" s="41">
        <v>16.062380999999998</v>
      </c>
      <c r="M390" s="41"/>
      <c r="N390" s="41">
        <v>116.89649659</v>
      </c>
      <c r="O390" s="41">
        <v>120.90383900999998</v>
      </c>
      <c r="P390" s="41">
        <v>125.66403114000001</v>
      </c>
      <c r="Q390" s="41"/>
      <c r="R390" s="41">
        <f t="shared" si="15"/>
        <v>106.11223559</v>
      </c>
      <c r="S390" s="41">
        <f t="shared" si="16"/>
        <v>107.50031200999999</v>
      </c>
      <c r="T390" s="41">
        <f t="shared" si="17"/>
        <v>109.60165014</v>
      </c>
    </row>
    <row r="391" spans="1:20" ht="15" customHeight="1" x14ac:dyDescent="0.25">
      <c r="A391" s="25"/>
      <c r="B391" s="25"/>
      <c r="C391" s="25"/>
      <c r="D391" s="25"/>
      <c r="E391" s="25"/>
      <c r="F391" s="25"/>
      <c r="G391" s="25"/>
      <c r="H391" s="56">
        <v>111</v>
      </c>
      <c r="I391" s="54" t="s">
        <v>64</v>
      </c>
      <c r="J391" s="41">
        <v>17.725214999999999</v>
      </c>
      <c r="K391" s="41">
        <v>19.742654999999999</v>
      </c>
      <c r="L391" s="41">
        <v>21.734245000000001</v>
      </c>
      <c r="M391" s="41"/>
      <c r="N391" s="41">
        <v>16.196997790000001</v>
      </c>
      <c r="O391" s="41">
        <v>37.146126810000005</v>
      </c>
      <c r="P391" s="41">
        <v>114.78455629999998</v>
      </c>
      <c r="Q391" s="41"/>
      <c r="R391" s="41">
        <f t="shared" ref="R391:R454" si="18">+N391-J391</f>
        <v>-1.5282172099999976</v>
      </c>
      <c r="S391" s="41">
        <f t="shared" ref="S391:S454" si="19">+O391-K391</f>
        <v>17.403471810000006</v>
      </c>
      <c r="T391" s="41">
        <f t="shared" ref="T391:T454" si="20">+P391-L391</f>
        <v>93.050311299999976</v>
      </c>
    </row>
    <row r="392" spans="1:20" ht="15" customHeight="1" x14ac:dyDescent="0.25">
      <c r="A392" s="25"/>
      <c r="B392" s="25"/>
      <c r="C392" s="25"/>
      <c r="D392" s="25"/>
      <c r="E392" s="25"/>
      <c r="F392" s="25"/>
      <c r="G392" s="25"/>
      <c r="H392" s="56">
        <v>112</v>
      </c>
      <c r="I392" s="54" t="s">
        <v>369</v>
      </c>
      <c r="J392" s="41">
        <v>26.441849999999999</v>
      </c>
      <c r="K392" s="41">
        <v>75.864746999999994</v>
      </c>
      <c r="L392" s="41">
        <v>180.06765799999999</v>
      </c>
      <c r="M392" s="41"/>
      <c r="N392" s="41">
        <v>8.4682528899999987</v>
      </c>
      <c r="O392" s="41">
        <v>12.274017670000003</v>
      </c>
      <c r="P392" s="41">
        <v>135.62883616000002</v>
      </c>
      <c r="Q392" s="41"/>
      <c r="R392" s="41">
        <f t="shared" si="18"/>
        <v>-17.97359711</v>
      </c>
      <c r="S392" s="41">
        <f t="shared" si="19"/>
        <v>-63.590729329999988</v>
      </c>
      <c r="T392" s="41">
        <f t="shared" si="20"/>
        <v>-44.438821839999974</v>
      </c>
    </row>
    <row r="393" spans="1:20" ht="15" customHeight="1" x14ac:dyDescent="0.25">
      <c r="A393" s="25"/>
      <c r="B393" s="25"/>
      <c r="C393" s="25"/>
      <c r="D393" s="25"/>
      <c r="E393" s="25"/>
      <c r="F393" s="25"/>
      <c r="G393" s="25"/>
      <c r="H393" s="56">
        <v>113</v>
      </c>
      <c r="I393" s="54" t="s">
        <v>370</v>
      </c>
      <c r="J393" s="41">
        <v>1823.6270059999999</v>
      </c>
      <c r="K393" s="41">
        <v>1831.2646030000001</v>
      </c>
      <c r="L393" s="41">
        <v>1838.6869059999999</v>
      </c>
      <c r="M393" s="41"/>
      <c r="N393" s="41">
        <v>2815.3812729899992</v>
      </c>
      <c r="O393" s="41">
        <v>3432.775406050001</v>
      </c>
      <c r="P393" s="41">
        <v>3437.8941222100011</v>
      </c>
      <c r="Q393" s="41"/>
      <c r="R393" s="41">
        <f t="shared" si="18"/>
        <v>991.75426698999922</v>
      </c>
      <c r="S393" s="41">
        <f t="shared" si="19"/>
        <v>1601.510803050001</v>
      </c>
      <c r="T393" s="41">
        <f t="shared" si="20"/>
        <v>1599.2072162100012</v>
      </c>
    </row>
    <row r="394" spans="1:20" ht="15" customHeight="1" x14ac:dyDescent="0.25">
      <c r="A394" s="25"/>
      <c r="B394" s="25"/>
      <c r="C394" s="25"/>
      <c r="D394" s="25"/>
      <c r="E394" s="25"/>
      <c r="F394" s="25"/>
      <c r="G394" s="25"/>
      <c r="H394" s="56">
        <v>114</v>
      </c>
      <c r="I394" s="54" t="s">
        <v>46</v>
      </c>
      <c r="J394" s="41">
        <v>22.812930000000001</v>
      </c>
      <c r="K394" s="41">
        <v>28.281191</v>
      </c>
      <c r="L394" s="41">
        <v>33.678801</v>
      </c>
      <c r="M394" s="41"/>
      <c r="N394" s="41">
        <v>22.478649369999996</v>
      </c>
      <c r="O394" s="41">
        <v>28.44438881</v>
      </c>
      <c r="P394" s="41">
        <v>34.706068139999992</v>
      </c>
      <c r="Q394" s="41"/>
      <c r="R394" s="41">
        <f t="shared" si="18"/>
        <v>-0.33428063000000563</v>
      </c>
      <c r="S394" s="41">
        <f t="shared" si="19"/>
        <v>0.16319780999999978</v>
      </c>
      <c r="T394" s="41">
        <f t="shared" si="20"/>
        <v>1.0272671399999922</v>
      </c>
    </row>
    <row r="395" spans="1:20" ht="15" customHeight="1" x14ac:dyDescent="0.25">
      <c r="A395" s="25"/>
      <c r="B395" s="25"/>
      <c r="C395" s="25"/>
      <c r="D395" s="25"/>
      <c r="E395" s="25"/>
      <c r="F395" s="25"/>
      <c r="G395" s="25"/>
      <c r="H395" s="56">
        <v>116</v>
      </c>
      <c r="I395" s="54" t="s">
        <v>371</v>
      </c>
      <c r="J395" s="41">
        <v>719.95942200000002</v>
      </c>
      <c r="K395" s="41">
        <v>1491.4499900000001</v>
      </c>
      <c r="L395" s="41">
        <v>2334.0952600000001</v>
      </c>
      <c r="M395" s="41"/>
      <c r="N395" s="41">
        <v>492.49913016000005</v>
      </c>
      <c r="O395" s="41">
        <v>1828.7914517500001</v>
      </c>
      <c r="P395" s="41">
        <v>2815.1407698800008</v>
      </c>
      <c r="Q395" s="41"/>
      <c r="R395" s="41">
        <f t="shared" si="18"/>
        <v>-227.46029183999997</v>
      </c>
      <c r="S395" s="41">
        <f t="shared" si="19"/>
        <v>337.34146175000001</v>
      </c>
      <c r="T395" s="41">
        <f t="shared" si="20"/>
        <v>481.04550988000074</v>
      </c>
    </row>
    <row r="396" spans="1:20" ht="15" customHeight="1" x14ac:dyDescent="0.25">
      <c r="A396" s="25"/>
      <c r="B396" s="25"/>
      <c r="C396" s="25"/>
      <c r="D396" s="25"/>
      <c r="E396" s="25"/>
      <c r="F396" s="25"/>
      <c r="G396" s="25"/>
      <c r="H396" s="56">
        <v>117</v>
      </c>
      <c r="I396" s="54" t="s">
        <v>372</v>
      </c>
      <c r="J396" s="41">
        <v>202.75173100000001</v>
      </c>
      <c r="K396" s="41">
        <v>303.55708399999997</v>
      </c>
      <c r="L396" s="41">
        <v>311.71394600000002</v>
      </c>
      <c r="M396" s="41"/>
      <c r="N396" s="41">
        <v>189.49616534000006</v>
      </c>
      <c r="O396" s="41">
        <v>221.48918439000008</v>
      </c>
      <c r="P396" s="41">
        <v>228.84501095000002</v>
      </c>
      <c r="Q396" s="41"/>
      <c r="R396" s="41">
        <f t="shared" si="18"/>
        <v>-13.255565659999945</v>
      </c>
      <c r="S396" s="41">
        <f t="shared" si="19"/>
        <v>-82.067899609999898</v>
      </c>
      <c r="T396" s="41">
        <f t="shared" si="20"/>
        <v>-82.868935050000005</v>
      </c>
    </row>
    <row r="397" spans="1:20" ht="15" customHeight="1" x14ac:dyDescent="0.25">
      <c r="A397" s="25"/>
      <c r="B397" s="25"/>
      <c r="C397" s="25"/>
      <c r="D397" s="25"/>
      <c r="E397" s="25"/>
      <c r="F397" s="25"/>
      <c r="G397" s="25"/>
      <c r="H397" s="56">
        <v>121</v>
      </c>
      <c r="I397" s="54" t="s">
        <v>373</v>
      </c>
      <c r="J397" s="41">
        <v>10.980382000000001</v>
      </c>
      <c r="K397" s="41">
        <v>13.723919</v>
      </c>
      <c r="L397" s="41">
        <v>16.557870000000001</v>
      </c>
      <c r="M397" s="41"/>
      <c r="N397" s="41">
        <v>12.716655440000002</v>
      </c>
      <c r="O397" s="41">
        <v>15.770888380000002</v>
      </c>
      <c r="P397" s="41">
        <v>19.546541120000004</v>
      </c>
      <c r="Q397" s="41"/>
      <c r="R397" s="41">
        <f t="shared" si="18"/>
        <v>1.7362734400000015</v>
      </c>
      <c r="S397" s="41">
        <f t="shared" si="19"/>
        <v>2.0469693800000019</v>
      </c>
      <c r="T397" s="41">
        <f t="shared" si="20"/>
        <v>2.9886711200000029</v>
      </c>
    </row>
    <row r="398" spans="1:20" ht="15" customHeight="1" x14ac:dyDescent="0.25">
      <c r="A398" s="25"/>
      <c r="B398" s="25"/>
      <c r="C398" s="25"/>
      <c r="D398" s="25"/>
      <c r="E398" s="25"/>
      <c r="F398" s="25"/>
      <c r="G398" s="25"/>
      <c r="H398" s="56">
        <v>122</v>
      </c>
      <c r="I398" s="54" t="s">
        <v>374</v>
      </c>
      <c r="J398" s="41">
        <v>17.632898999999998</v>
      </c>
      <c r="K398" s="41">
        <v>21.926962</v>
      </c>
      <c r="L398" s="41">
        <v>26.302472999999999</v>
      </c>
      <c r="M398" s="41"/>
      <c r="N398" s="41">
        <v>20.759406949999995</v>
      </c>
      <c r="O398" s="41">
        <v>25.748696609999996</v>
      </c>
      <c r="P398" s="41">
        <v>31.212015509999993</v>
      </c>
      <c r="Q398" s="41"/>
      <c r="R398" s="41">
        <f t="shared" si="18"/>
        <v>3.126507949999997</v>
      </c>
      <c r="S398" s="41">
        <f t="shared" si="19"/>
        <v>3.8217346099999965</v>
      </c>
      <c r="T398" s="41">
        <f t="shared" si="20"/>
        <v>4.9095425099999943</v>
      </c>
    </row>
    <row r="399" spans="1:20" ht="15" customHeight="1" x14ac:dyDescent="0.25">
      <c r="A399" s="25"/>
      <c r="B399" s="25"/>
      <c r="C399" s="25"/>
      <c r="D399" s="25"/>
      <c r="E399" s="25"/>
      <c r="F399" s="25"/>
      <c r="G399" s="25"/>
      <c r="H399" s="56">
        <v>123</v>
      </c>
      <c r="I399" s="54" t="s">
        <v>375</v>
      </c>
      <c r="J399" s="41">
        <v>10.280614999999999</v>
      </c>
      <c r="K399" s="41">
        <v>12.779182</v>
      </c>
      <c r="L399" s="41">
        <v>15.394942</v>
      </c>
      <c r="M399" s="41"/>
      <c r="N399" s="41">
        <v>10.239053699999999</v>
      </c>
      <c r="O399" s="41">
        <v>13.128200830000003</v>
      </c>
      <c r="P399" s="41">
        <v>16.492113850000003</v>
      </c>
      <c r="Q399" s="41"/>
      <c r="R399" s="41">
        <f t="shared" si="18"/>
        <v>-4.156129999999969E-2</v>
      </c>
      <c r="S399" s="41">
        <f t="shared" si="19"/>
        <v>0.34901883000000211</v>
      </c>
      <c r="T399" s="41">
        <f t="shared" si="20"/>
        <v>1.0971718500000023</v>
      </c>
    </row>
    <row r="400" spans="1:20" ht="15" customHeight="1" x14ac:dyDescent="0.25">
      <c r="A400" s="25"/>
      <c r="B400" s="25"/>
      <c r="C400" s="25"/>
      <c r="D400" s="25"/>
      <c r="E400" s="25"/>
      <c r="F400" s="25"/>
      <c r="G400" s="25"/>
      <c r="H400" s="56">
        <v>124</v>
      </c>
      <c r="I400" s="54" t="s">
        <v>376</v>
      </c>
      <c r="J400" s="41">
        <v>11.542954</v>
      </c>
      <c r="K400" s="41">
        <v>14.317396</v>
      </c>
      <c r="L400" s="41">
        <v>17.129459000000001</v>
      </c>
      <c r="M400" s="41"/>
      <c r="N400" s="41">
        <v>12.798165369999996</v>
      </c>
      <c r="O400" s="41">
        <v>16.269620059999998</v>
      </c>
      <c r="P400" s="41">
        <v>20.513661139999993</v>
      </c>
      <c r="Q400" s="41"/>
      <c r="R400" s="41">
        <f t="shared" si="18"/>
        <v>1.2552113699999961</v>
      </c>
      <c r="S400" s="41">
        <f t="shared" si="19"/>
        <v>1.9522240599999972</v>
      </c>
      <c r="T400" s="41">
        <f t="shared" si="20"/>
        <v>3.3842021399999922</v>
      </c>
    </row>
    <row r="401" spans="1:20" ht="15" customHeight="1" x14ac:dyDescent="0.25">
      <c r="A401" s="25"/>
      <c r="B401" s="25"/>
      <c r="C401" s="25"/>
      <c r="D401" s="25"/>
      <c r="E401" s="25"/>
      <c r="F401" s="25"/>
      <c r="G401" s="25"/>
      <c r="H401" s="56">
        <v>125</v>
      </c>
      <c r="I401" s="54" t="s">
        <v>377</v>
      </c>
      <c r="J401" s="41">
        <v>15.772677</v>
      </c>
      <c r="K401" s="41">
        <v>19.633814000000001</v>
      </c>
      <c r="L401" s="41">
        <v>23.708219</v>
      </c>
      <c r="M401" s="41"/>
      <c r="N401" s="41">
        <v>16.062124099999995</v>
      </c>
      <c r="O401" s="41">
        <v>20.499550849999999</v>
      </c>
      <c r="P401" s="41">
        <v>25.77296973</v>
      </c>
      <c r="Q401" s="41"/>
      <c r="R401" s="41">
        <f t="shared" si="18"/>
        <v>0.28944709999999496</v>
      </c>
      <c r="S401" s="41">
        <f t="shared" si="19"/>
        <v>0.86573684999999756</v>
      </c>
      <c r="T401" s="41">
        <f t="shared" si="20"/>
        <v>2.0647507300000001</v>
      </c>
    </row>
    <row r="402" spans="1:20" ht="15" customHeight="1" x14ac:dyDescent="0.25">
      <c r="A402" s="25"/>
      <c r="B402" s="25"/>
      <c r="C402" s="25"/>
      <c r="D402" s="25"/>
      <c r="E402" s="25"/>
      <c r="F402" s="25"/>
      <c r="G402" s="25"/>
      <c r="H402" s="56">
        <v>126</v>
      </c>
      <c r="I402" s="54" t="s">
        <v>378</v>
      </c>
      <c r="J402" s="41">
        <v>14.034891</v>
      </c>
      <c r="K402" s="41">
        <v>17.572882</v>
      </c>
      <c r="L402" s="41">
        <v>21.049804000000002</v>
      </c>
      <c r="M402" s="41"/>
      <c r="N402" s="41">
        <v>14.856472980000005</v>
      </c>
      <c r="O402" s="41">
        <v>19.177150380000004</v>
      </c>
      <c r="P402" s="41">
        <v>23.381929550000002</v>
      </c>
      <c r="Q402" s="41"/>
      <c r="R402" s="41">
        <f t="shared" si="18"/>
        <v>0.82158198000000482</v>
      </c>
      <c r="S402" s="41">
        <f t="shared" si="19"/>
        <v>1.6042683800000042</v>
      </c>
      <c r="T402" s="41">
        <f t="shared" si="20"/>
        <v>2.3321255500000007</v>
      </c>
    </row>
    <row r="403" spans="1:20" ht="15" customHeight="1" x14ac:dyDescent="0.25">
      <c r="A403" s="25"/>
      <c r="B403" s="25"/>
      <c r="C403" s="25"/>
      <c r="D403" s="25"/>
      <c r="E403" s="25"/>
      <c r="F403" s="25"/>
      <c r="G403" s="25"/>
      <c r="H403" s="56">
        <v>127</v>
      </c>
      <c r="I403" s="54" t="s">
        <v>379</v>
      </c>
      <c r="J403" s="41">
        <v>50.582124999999998</v>
      </c>
      <c r="K403" s="41">
        <v>62.602283</v>
      </c>
      <c r="L403" s="41">
        <v>74.737589</v>
      </c>
      <c r="M403" s="41"/>
      <c r="N403" s="41">
        <v>51.638240209999992</v>
      </c>
      <c r="O403" s="41">
        <v>69.593996259999997</v>
      </c>
      <c r="P403" s="41">
        <v>85.823707869999993</v>
      </c>
      <c r="Q403" s="41"/>
      <c r="R403" s="41">
        <f t="shared" si="18"/>
        <v>1.0561152099999944</v>
      </c>
      <c r="S403" s="41">
        <f t="shared" si="19"/>
        <v>6.9917132599999974</v>
      </c>
      <c r="T403" s="41">
        <f t="shared" si="20"/>
        <v>11.086118869999993</v>
      </c>
    </row>
    <row r="404" spans="1:20" ht="15" customHeight="1" x14ac:dyDescent="0.25">
      <c r="A404" s="25"/>
      <c r="B404" s="25"/>
      <c r="C404" s="25"/>
      <c r="D404" s="25"/>
      <c r="E404" s="25"/>
      <c r="F404" s="25"/>
      <c r="G404" s="25"/>
      <c r="H404" s="56">
        <v>128</v>
      </c>
      <c r="I404" s="54" t="s">
        <v>380</v>
      </c>
      <c r="J404" s="41">
        <v>29.290476000000002</v>
      </c>
      <c r="K404" s="41">
        <v>36.360207000000003</v>
      </c>
      <c r="L404" s="41">
        <v>43.606082999999998</v>
      </c>
      <c r="M404" s="41"/>
      <c r="N404" s="41">
        <v>29.683784339999995</v>
      </c>
      <c r="O404" s="41">
        <v>38.195477539999999</v>
      </c>
      <c r="P404" s="41">
        <v>47.354447029999996</v>
      </c>
      <c r="Q404" s="41"/>
      <c r="R404" s="41">
        <f t="shared" si="18"/>
        <v>0.39330833999999371</v>
      </c>
      <c r="S404" s="41">
        <f t="shared" si="19"/>
        <v>1.8352705399999962</v>
      </c>
      <c r="T404" s="41">
        <f t="shared" si="20"/>
        <v>3.7483640299999976</v>
      </c>
    </row>
    <row r="405" spans="1:20" ht="15" customHeight="1" x14ac:dyDescent="0.25">
      <c r="A405" s="25"/>
      <c r="B405" s="25"/>
      <c r="C405" s="25"/>
      <c r="D405" s="25"/>
      <c r="E405" s="25"/>
      <c r="F405" s="25"/>
      <c r="G405" s="25"/>
      <c r="H405" s="56">
        <v>129</v>
      </c>
      <c r="I405" s="54" t="s">
        <v>381</v>
      </c>
      <c r="J405" s="41">
        <v>9.1459309999999991</v>
      </c>
      <c r="K405" s="41">
        <v>11.41624</v>
      </c>
      <c r="L405" s="41">
        <v>13.981427999999999</v>
      </c>
      <c r="M405" s="41"/>
      <c r="N405" s="41">
        <v>10.215755219999998</v>
      </c>
      <c r="O405" s="41">
        <v>12.799653099999997</v>
      </c>
      <c r="P405" s="41">
        <v>15.948713810000003</v>
      </c>
      <c r="Q405" s="41"/>
      <c r="R405" s="41">
        <f t="shared" si="18"/>
        <v>1.0698242199999992</v>
      </c>
      <c r="S405" s="41">
        <f t="shared" si="19"/>
        <v>1.3834130999999967</v>
      </c>
      <c r="T405" s="41">
        <f t="shared" si="20"/>
        <v>1.9672858100000035</v>
      </c>
    </row>
    <row r="406" spans="1:20" ht="15" customHeight="1" x14ac:dyDescent="0.25">
      <c r="A406" s="25"/>
      <c r="B406" s="25"/>
      <c r="C406" s="25"/>
      <c r="D406" s="25"/>
      <c r="E406" s="25"/>
      <c r="F406" s="25"/>
      <c r="G406" s="25"/>
      <c r="H406" s="56">
        <v>130</v>
      </c>
      <c r="I406" s="54" t="s">
        <v>382</v>
      </c>
      <c r="J406" s="41">
        <v>21.468519000000001</v>
      </c>
      <c r="K406" s="41">
        <v>26.801545000000001</v>
      </c>
      <c r="L406" s="41">
        <v>32.380237000000001</v>
      </c>
      <c r="M406" s="41"/>
      <c r="N406" s="41">
        <v>23.272837310000003</v>
      </c>
      <c r="O406" s="41">
        <v>30.170398819999996</v>
      </c>
      <c r="P406" s="41">
        <v>37.301880579999988</v>
      </c>
      <c r="Q406" s="41"/>
      <c r="R406" s="41">
        <f t="shared" si="18"/>
        <v>1.8043183100000029</v>
      </c>
      <c r="S406" s="41">
        <f t="shared" si="19"/>
        <v>3.3688538199999947</v>
      </c>
      <c r="T406" s="41">
        <f t="shared" si="20"/>
        <v>4.9216435799999871</v>
      </c>
    </row>
    <row r="407" spans="1:20" ht="15" customHeight="1" x14ac:dyDescent="0.25">
      <c r="A407" s="25"/>
      <c r="B407" s="25"/>
      <c r="C407" s="25"/>
      <c r="D407" s="25"/>
      <c r="E407" s="25"/>
      <c r="F407" s="25"/>
      <c r="G407" s="25"/>
      <c r="H407" s="56">
        <v>131</v>
      </c>
      <c r="I407" s="54" t="s">
        <v>383</v>
      </c>
      <c r="J407" s="41">
        <v>21.583603</v>
      </c>
      <c r="K407" s="41">
        <v>28.259816000000001</v>
      </c>
      <c r="L407" s="41">
        <v>33.936132999999998</v>
      </c>
      <c r="M407" s="41"/>
      <c r="N407" s="41">
        <v>22.563829989999999</v>
      </c>
      <c r="O407" s="41">
        <v>31.053308699999999</v>
      </c>
      <c r="P407" s="41">
        <v>38.556459029999992</v>
      </c>
      <c r="Q407" s="41"/>
      <c r="R407" s="41">
        <f t="shared" si="18"/>
        <v>0.98022698999999847</v>
      </c>
      <c r="S407" s="41">
        <f t="shared" si="19"/>
        <v>2.7934926999999981</v>
      </c>
      <c r="T407" s="41">
        <f t="shared" si="20"/>
        <v>4.620326029999994</v>
      </c>
    </row>
    <row r="408" spans="1:20" ht="15" customHeight="1" x14ac:dyDescent="0.25">
      <c r="A408" s="25"/>
      <c r="B408" s="25"/>
      <c r="C408" s="25"/>
      <c r="D408" s="25"/>
      <c r="E408" s="25"/>
      <c r="F408" s="25"/>
      <c r="G408" s="25"/>
      <c r="H408" s="56">
        <v>132</v>
      </c>
      <c r="I408" s="54" t="s">
        <v>384</v>
      </c>
      <c r="J408" s="41">
        <v>29.143533000000001</v>
      </c>
      <c r="K408" s="41">
        <v>36.127046999999997</v>
      </c>
      <c r="L408" s="41">
        <v>43.234552999999998</v>
      </c>
      <c r="M408" s="41"/>
      <c r="N408" s="41">
        <v>30.530137690000004</v>
      </c>
      <c r="O408" s="41">
        <v>40.584554689999997</v>
      </c>
      <c r="P408" s="41">
        <v>50.995940750000003</v>
      </c>
      <c r="Q408" s="41"/>
      <c r="R408" s="41">
        <f t="shared" si="18"/>
        <v>1.3866046900000022</v>
      </c>
      <c r="S408" s="41">
        <f t="shared" si="19"/>
        <v>4.4575076899999999</v>
      </c>
      <c r="T408" s="41">
        <f t="shared" si="20"/>
        <v>7.7613877500000044</v>
      </c>
    </row>
    <row r="409" spans="1:20" ht="15" customHeight="1" x14ac:dyDescent="0.25">
      <c r="A409" s="25"/>
      <c r="B409" s="25"/>
      <c r="C409" s="25"/>
      <c r="D409" s="25"/>
      <c r="E409" s="25"/>
      <c r="F409" s="25"/>
      <c r="G409" s="25"/>
      <c r="H409" s="56">
        <v>133</v>
      </c>
      <c r="I409" s="54" t="s">
        <v>385</v>
      </c>
      <c r="J409" s="41">
        <v>22.220168999999999</v>
      </c>
      <c r="K409" s="41">
        <v>27.849188999999999</v>
      </c>
      <c r="L409" s="41">
        <v>33.520352000000003</v>
      </c>
      <c r="M409" s="41"/>
      <c r="N409" s="41">
        <v>24.400862119999999</v>
      </c>
      <c r="O409" s="41">
        <v>32.686779300000005</v>
      </c>
      <c r="P409" s="41">
        <v>41.130900439999998</v>
      </c>
      <c r="Q409" s="41"/>
      <c r="R409" s="41">
        <f t="shared" si="18"/>
        <v>2.1806931200000008</v>
      </c>
      <c r="S409" s="41">
        <f t="shared" si="19"/>
        <v>4.8375903000000058</v>
      </c>
      <c r="T409" s="41">
        <f t="shared" si="20"/>
        <v>7.6105484399999952</v>
      </c>
    </row>
    <row r="410" spans="1:20" ht="15" customHeight="1" x14ac:dyDescent="0.25">
      <c r="A410" s="25"/>
      <c r="B410" s="25"/>
      <c r="C410" s="25"/>
      <c r="D410" s="25"/>
      <c r="E410" s="25"/>
      <c r="F410" s="25"/>
      <c r="G410" s="25"/>
      <c r="H410" s="56">
        <v>134</v>
      </c>
      <c r="I410" s="54" t="s">
        <v>386</v>
      </c>
      <c r="J410" s="41">
        <v>31.081160000000001</v>
      </c>
      <c r="K410" s="41">
        <v>38.524214000000001</v>
      </c>
      <c r="L410" s="41">
        <v>45.963110999999998</v>
      </c>
      <c r="M410" s="41"/>
      <c r="N410" s="41">
        <v>35.219694970000013</v>
      </c>
      <c r="O410" s="41">
        <v>45.295580110000017</v>
      </c>
      <c r="P410" s="41">
        <v>56.157891960000001</v>
      </c>
      <c r="Q410" s="41"/>
      <c r="R410" s="41">
        <f t="shared" si="18"/>
        <v>4.1385349700000127</v>
      </c>
      <c r="S410" s="41">
        <f t="shared" si="19"/>
        <v>6.7713661100000166</v>
      </c>
      <c r="T410" s="41">
        <f t="shared" si="20"/>
        <v>10.194780960000003</v>
      </c>
    </row>
    <row r="411" spans="1:20" ht="15" customHeight="1" x14ac:dyDescent="0.25">
      <c r="A411" s="25"/>
      <c r="B411" s="25"/>
      <c r="C411" s="25"/>
      <c r="D411" s="25"/>
      <c r="E411" s="25"/>
      <c r="F411" s="25"/>
      <c r="G411" s="25"/>
      <c r="H411" s="56">
        <v>135</v>
      </c>
      <c r="I411" s="54" t="s">
        <v>387</v>
      </c>
      <c r="J411" s="41">
        <v>33.018025999999999</v>
      </c>
      <c r="K411" s="41">
        <v>41.095559000000002</v>
      </c>
      <c r="L411" s="41">
        <v>48.979312999999998</v>
      </c>
      <c r="M411" s="41"/>
      <c r="N411" s="41">
        <v>35.293163839999998</v>
      </c>
      <c r="O411" s="41">
        <v>47.162975909999993</v>
      </c>
      <c r="P411" s="41">
        <v>59.035617710000025</v>
      </c>
      <c r="Q411" s="41"/>
      <c r="R411" s="41">
        <f t="shared" si="18"/>
        <v>2.2751378399999993</v>
      </c>
      <c r="S411" s="41">
        <f t="shared" si="19"/>
        <v>6.0674169099999915</v>
      </c>
      <c r="T411" s="41">
        <f t="shared" si="20"/>
        <v>10.056304710000028</v>
      </c>
    </row>
    <row r="412" spans="1:20" ht="15" customHeight="1" x14ac:dyDescent="0.25">
      <c r="A412" s="25"/>
      <c r="B412" s="25"/>
      <c r="C412" s="25"/>
      <c r="D412" s="25"/>
      <c r="E412" s="25"/>
      <c r="F412" s="25"/>
      <c r="G412" s="25"/>
      <c r="H412" s="56">
        <v>136</v>
      </c>
      <c r="I412" s="54" t="s">
        <v>388</v>
      </c>
      <c r="J412" s="41">
        <v>36.717427000000001</v>
      </c>
      <c r="K412" s="41">
        <v>45.743451999999998</v>
      </c>
      <c r="L412" s="41">
        <v>55.231068999999998</v>
      </c>
      <c r="M412" s="41"/>
      <c r="N412" s="41">
        <v>36.238312230000005</v>
      </c>
      <c r="O412" s="41">
        <v>49.22415757000001</v>
      </c>
      <c r="P412" s="41">
        <v>62.221022840000003</v>
      </c>
      <c r="Q412" s="41"/>
      <c r="R412" s="41">
        <f t="shared" si="18"/>
        <v>-0.47911476999999536</v>
      </c>
      <c r="S412" s="41">
        <f t="shared" si="19"/>
        <v>3.480705570000012</v>
      </c>
      <c r="T412" s="41">
        <f t="shared" si="20"/>
        <v>6.9899538400000054</v>
      </c>
    </row>
    <row r="413" spans="1:20" ht="15" customHeight="1" x14ac:dyDescent="0.25">
      <c r="A413" s="25"/>
      <c r="B413" s="25"/>
      <c r="C413" s="25"/>
      <c r="D413" s="25"/>
      <c r="E413" s="25"/>
      <c r="F413" s="25"/>
      <c r="G413" s="25"/>
      <c r="H413" s="56">
        <v>137</v>
      </c>
      <c r="I413" s="54" t="s">
        <v>389</v>
      </c>
      <c r="J413" s="41">
        <v>9.8181010000000004</v>
      </c>
      <c r="K413" s="41">
        <v>12.350039000000001</v>
      </c>
      <c r="L413" s="41">
        <v>14.849829</v>
      </c>
      <c r="M413" s="41"/>
      <c r="N413" s="41">
        <v>10.072691120000004</v>
      </c>
      <c r="O413" s="41">
        <v>13.307473360000001</v>
      </c>
      <c r="P413" s="41">
        <v>16.591483289999999</v>
      </c>
      <c r="Q413" s="41"/>
      <c r="R413" s="41">
        <f t="shared" si="18"/>
        <v>0.25459012000000314</v>
      </c>
      <c r="S413" s="41">
        <f t="shared" si="19"/>
        <v>0.95743436000000059</v>
      </c>
      <c r="T413" s="41">
        <f t="shared" si="20"/>
        <v>1.7416542899999996</v>
      </c>
    </row>
    <row r="414" spans="1:20" ht="15" customHeight="1" x14ac:dyDescent="0.25">
      <c r="A414" s="25"/>
      <c r="B414" s="25"/>
      <c r="C414" s="25"/>
      <c r="D414" s="25"/>
      <c r="E414" s="25"/>
      <c r="F414" s="25"/>
      <c r="G414" s="25"/>
      <c r="H414" s="56">
        <v>138</v>
      </c>
      <c r="I414" s="54" t="s">
        <v>390</v>
      </c>
      <c r="J414" s="41">
        <v>16.919726000000001</v>
      </c>
      <c r="K414" s="41">
        <v>20.872606000000001</v>
      </c>
      <c r="L414" s="41">
        <v>24.980422999999998</v>
      </c>
      <c r="M414" s="41"/>
      <c r="N414" s="41">
        <v>18.274831760000005</v>
      </c>
      <c r="O414" s="41">
        <v>24.395450950000008</v>
      </c>
      <c r="P414" s="41">
        <v>30.598924180000001</v>
      </c>
      <c r="Q414" s="41"/>
      <c r="R414" s="41">
        <f t="shared" si="18"/>
        <v>1.3551057600000043</v>
      </c>
      <c r="S414" s="41">
        <f t="shared" si="19"/>
        <v>3.5228449500000067</v>
      </c>
      <c r="T414" s="41">
        <f t="shared" si="20"/>
        <v>5.6185011800000026</v>
      </c>
    </row>
    <row r="415" spans="1:20" ht="15" customHeight="1" x14ac:dyDescent="0.25">
      <c r="A415" s="25"/>
      <c r="B415" s="25"/>
      <c r="C415" s="25"/>
      <c r="D415" s="25"/>
      <c r="E415" s="25"/>
      <c r="F415" s="25"/>
      <c r="G415" s="25"/>
      <c r="H415" s="56">
        <v>139</v>
      </c>
      <c r="I415" s="54" t="s">
        <v>391</v>
      </c>
      <c r="J415" s="41">
        <v>16.808129999999998</v>
      </c>
      <c r="K415" s="41">
        <v>20.727025000000001</v>
      </c>
      <c r="L415" s="41">
        <v>24.829343000000001</v>
      </c>
      <c r="M415" s="41"/>
      <c r="N415" s="41">
        <v>17.54244898</v>
      </c>
      <c r="O415" s="41">
        <v>22.433353460000003</v>
      </c>
      <c r="P415" s="41">
        <v>28.268560359999995</v>
      </c>
      <c r="Q415" s="41"/>
      <c r="R415" s="41">
        <f t="shared" si="18"/>
        <v>0.73431898000000118</v>
      </c>
      <c r="S415" s="41">
        <f t="shared" si="19"/>
        <v>1.7063284600000017</v>
      </c>
      <c r="T415" s="41">
        <f t="shared" si="20"/>
        <v>3.4392173599999936</v>
      </c>
    </row>
    <row r="416" spans="1:20" ht="15" customHeight="1" x14ac:dyDescent="0.25">
      <c r="A416" s="25"/>
      <c r="B416" s="25"/>
      <c r="C416" s="25"/>
      <c r="D416" s="25"/>
      <c r="E416" s="25"/>
      <c r="F416" s="25"/>
      <c r="G416" s="25"/>
      <c r="H416" s="56">
        <v>140</v>
      </c>
      <c r="I416" s="54" t="s">
        <v>392</v>
      </c>
      <c r="J416" s="41">
        <v>32.269373000000002</v>
      </c>
      <c r="K416" s="41">
        <v>41.244999</v>
      </c>
      <c r="L416" s="41">
        <v>49.491959000000001</v>
      </c>
      <c r="M416" s="41"/>
      <c r="N416" s="41">
        <v>32.644499120000006</v>
      </c>
      <c r="O416" s="41">
        <v>45.768159269999998</v>
      </c>
      <c r="P416" s="41">
        <v>56.596136830000006</v>
      </c>
      <c r="Q416" s="41"/>
      <c r="R416" s="41">
        <f t="shared" si="18"/>
        <v>0.37512612000000445</v>
      </c>
      <c r="S416" s="41">
        <f t="shared" si="19"/>
        <v>4.5231602699999982</v>
      </c>
      <c r="T416" s="41">
        <f t="shared" si="20"/>
        <v>7.1041778300000047</v>
      </c>
    </row>
    <row r="417" spans="1:20" ht="15" customHeight="1" x14ac:dyDescent="0.25">
      <c r="A417" s="25"/>
      <c r="B417" s="25"/>
      <c r="C417" s="25"/>
      <c r="D417" s="25"/>
      <c r="E417" s="25"/>
      <c r="F417" s="25"/>
      <c r="G417" s="25"/>
      <c r="H417" s="56">
        <v>141</v>
      </c>
      <c r="I417" s="54" t="s">
        <v>393</v>
      </c>
      <c r="J417" s="41">
        <v>30.724254999999999</v>
      </c>
      <c r="K417" s="41">
        <v>38.092806000000003</v>
      </c>
      <c r="L417" s="41">
        <v>45.538432999999998</v>
      </c>
      <c r="M417" s="41"/>
      <c r="N417" s="41">
        <v>31.19799291</v>
      </c>
      <c r="O417" s="41">
        <v>42.947767990000003</v>
      </c>
      <c r="P417" s="41">
        <v>53.061071720000008</v>
      </c>
      <c r="Q417" s="41"/>
      <c r="R417" s="41">
        <f t="shared" si="18"/>
        <v>0.47373791000000054</v>
      </c>
      <c r="S417" s="41">
        <f t="shared" si="19"/>
        <v>4.8549619899999996</v>
      </c>
      <c r="T417" s="41">
        <f t="shared" si="20"/>
        <v>7.5226387200000104</v>
      </c>
    </row>
    <row r="418" spans="1:20" ht="15" customHeight="1" x14ac:dyDescent="0.25">
      <c r="A418" s="25"/>
      <c r="B418" s="25"/>
      <c r="C418" s="25"/>
      <c r="D418" s="25"/>
      <c r="E418" s="25"/>
      <c r="F418" s="25"/>
      <c r="G418" s="25"/>
      <c r="H418" s="56">
        <v>142</v>
      </c>
      <c r="I418" s="54" t="s">
        <v>394</v>
      </c>
      <c r="J418" s="41">
        <v>10.537011</v>
      </c>
      <c r="K418" s="41">
        <v>13.069103</v>
      </c>
      <c r="L418" s="41">
        <v>15.725275</v>
      </c>
      <c r="M418" s="41"/>
      <c r="N418" s="41">
        <v>12.41232082</v>
      </c>
      <c r="O418" s="41">
        <v>15.898792940000002</v>
      </c>
      <c r="P418" s="41">
        <v>19.557843819999999</v>
      </c>
      <c r="Q418" s="41"/>
      <c r="R418" s="41">
        <f t="shared" si="18"/>
        <v>1.87530982</v>
      </c>
      <c r="S418" s="41">
        <f t="shared" si="19"/>
        <v>2.8296899400000015</v>
      </c>
      <c r="T418" s="41">
        <f t="shared" si="20"/>
        <v>3.8325688199999988</v>
      </c>
    </row>
    <row r="419" spans="1:20" ht="15" customHeight="1" x14ac:dyDescent="0.25">
      <c r="A419" s="25"/>
      <c r="B419" s="25"/>
      <c r="C419" s="25"/>
      <c r="D419" s="25"/>
      <c r="E419" s="25"/>
      <c r="F419" s="25"/>
      <c r="G419" s="25"/>
      <c r="H419" s="56">
        <v>143</v>
      </c>
      <c r="I419" s="54" t="s">
        <v>395</v>
      </c>
      <c r="J419" s="41">
        <v>10.76667</v>
      </c>
      <c r="K419" s="41">
        <v>13.743214</v>
      </c>
      <c r="L419" s="41">
        <v>16.434729000000001</v>
      </c>
      <c r="M419" s="41"/>
      <c r="N419" s="41">
        <v>11.848678650000002</v>
      </c>
      <c r="O419" s="41">
        <v>16.030527370000001</v>
      </c>
      <c r="P419" s="41">
        <v>19.655854550000001</v>
      </c>
      <c r="Q419" s="41"/>
      <c r="R419" s="41">
        <f t="shared" si="18"/>
        <v>1.0820086500000023</v>
      </c>
      <c r="S419" s="41">
        <f t="shared" si="19"/>
        <v>2.2873133700000015</v>
      </c>
      <c r="T419" s="41">
        <f t="shared" si="20"/>
        <v>3.22112555</v>
      </c>
    </row>
    <row r="420" spans="1:20" ht="15" customHeight="1" x14ac:dyDescent="0.25">
      <c r="A420" s="25"/>
      <c r="B420" s="25"/>
      <c r="C420" s="25"/>
      <c r="D420" s="25"/>
      <c r="E420" s="25"/>
      <c r="F420" s="25"/>
      <c r="G420" s="25"/>
      <c r="H420" s="56">
        <v>144</v>
      </c>
      <c r="I420" s="54" t="s">
        <v>396</v>
      </c>
      <c r="J420" s="41">
        <v>20.976144999999999</v>
      </c>
      <c r="K420" s="41">
        <v>26.126933000000001</v>
      </c>
      <c r="L420" s="41">
        <v>31.547232000000001</v>
      </c>
      <c r="M420" s="41"/>
      <c r="N420" s="41">
        <v>20.636216869999995</v>
      </c>
      <c r="O420" s="41">
        <v>27.937472659999994</v>
      </c>
      <c r="P420" s="41">
        <v>35.602684160000003</v>
      </c>
      <c r="Q420" s="41"/>
      <c r="R420" s="41">
        <f t="shared" si="18"/>
        <v>-0.3399281300000041</v>
      </c>
      <c r="S420" s="41">
        <f t="shared" si="19"/>
        <v>1.8105396599999928</v>
      </c>
      <c r="T420" s="41">
        <f t="shared" si="20"/>
        <v>4.0554521600000015</v>
      </c>
    </row>
    <row r="421" spans="1:20" ht="15" customHeight="1" x14ac:dyDescent="0.25">
      <c r="A421" s="25"/>
      <c r="B421" s="25"/>
      <c r="C421" s="25"/>
      <c r="D421" s="25"/>
      <c r="E421" s="25"/>
      <c r="F421" s="25"/>
      <c r="G421" s="25"/>
      <c r="H421" s="56">
        <v>145</v>
      </c>
      <c r="I421" s="54" t="s">
        <v>397</v>
      </c>
      <c r="J421" s="41">
        <v>29.128088000000002</v>
      </c>
      <c r="K421" s="41">
        <v>37.177881999999997</v>
      </c>
      <c r="L421" s="41">
        <v>44.532445000000003</v>
      </c>
      <c r="M421" s="41"/>
      <c r="N421" s="41">
        <v>29.305759110000004</v>
      </c>
      <c r="O421" s="41">
        <v>39.792950850000004</v>
      </c>
      <c r="P421" s="41">
        <v>49.902916959999999</v>
      </c>
      <c r="Q421" s="41"/>
      <c r="R421" s="41">
        <f t="shared" si="18"/>
        <v>0.17767111000000213</v>
      </c>
      <c r="S421" s="41">
        <f t="shared" si="19"/>
        <v>2.6150688500000072</v>
      </c>
      <c r="T421" s="41">
        <f t="shared" si="20"/>
        <v>5.3704719599999962</v>
      </c>
    </row>
    <row r="422" spans="1:20" ht="15" customHeight="1" x14ac:dyDescent="0.25">
      <c r="A422" s="25"/>
      <c r="B422" s="25"/>
      <c r="C422" s="25"/>
      <c r="D422" s="25"/>
      <c r="E422" s="25"/>
      <c r="F422" s="25"/>
      <c r="G422" s="25"/>
      <c r="H422" s="56">
        <v>146</v>
      </c>
      <c r="I422" s="54" t="s">
        <v>398</v>
      </c>
      <c r="J422" s="41">
        <v>22.226521999999999</v>
      </c>
      <c r="K422" s="41">
        <v>27.375312000000001</v>
      </c>
      <c r="L422" s="41">
        <v>32.713757000000001</v>
      </c>
      <c r="M422" s="41"/>
      <c r="N422" s="41">
        <v>22.99348552</v>
      </c>
      <c r="O422" s="41">
        <v>29.733096079999999</v>
      </c>
      <c r="P422" s="41">
        <v>37.176322140000011</v>
      </c>
      <c r="Q422" s="41"/>
      <c r="R422" s="41">
        <f t="shared" si="18"/>
        <v>0.7669635200000009</v>
      </c>
      <c r="S422" s="41">
        <f t="shared" si="19"/>
        <v>2.3577840799999983</v>
      </c>
      <c r="T422" s="41">
        <f t="shared" si="20"/>
        <v>4.4625651400000095</v>
      </c>
    </row>
    <row r="423" spans="1:20" ht="15" customHeight="1" x14ac:dyDescent="0.25">
      <c r="A423" s="25"/>
      <c r="B423" s="25"/>
      <c r="C423" s="25"/>
      <c r="D423" s="25"/>
      <c r="E423" s="25"/>
      <c r="F423" s="25"/>
      <c r="G423" s="25"/>
      <c r="H423" s="56">
        <v>147</v>
      </c>
      <c r="I423" s="54" t="s">
        <v>399</v>
      </c>
      <c r="J423" s="41">
        <v>20.989944000000001</v>
      </c>
      <c r="K423" s="41">
        <v>26.036985000000001</v>
      </c>
      <c r="L423" s="41">
        <v>31.058192999999999</v>
      </c>
      <c r="M423" s="41"/>
      <c r="N423" s="41">
        <v>20.775233869999997</v>
      </c>
      <c r="O423" s="41">
        <v>27.90637328</v>
      </c>
      <c r="P423" s="41">
        <v>34.223942790000009</v>
      </c>
      <c r="Q423" s="41"/>
      <c r="R423" s="41">
        <f t="shared" si="18"/>
        <v>-0.21471013000000383</v>
      </c>
      <c r="S423" s="41">
        <f t="shared" si="19"/>
        <v>1.869388279999999</v>
      </c>
      <c r="T423" s="41">
        <f t="shared" si="20"/>
        <v>3.1657497900000102</v>
      </c>
    </row>
    <row r="424" spans="1:20" ht="15" customHeight="1" x14ac:dyDescent="0.25">
      <c r="A424" s="25"/>
      <c r="B424" s="25"/>
      <c r="C424" s="25"/>
      <c r="D424" s="25"/>
      <c r="E424" s="25"/>
      <c r="F424" s="25"/>
      <c r="G424" s="25"/>
      <c r="H424" s="56">
        <v>148</v>
      </c>
      <c r="I424" s="54" t="s">
        <v>400</v>
      </c>
      <c r="J424" s="41">
        <v>32.646411000000001</v>
      </c>
      <c r="K424" s="41">
        <v>40.789651999999997</v>
      </c>
      <c r="L424" s="41">
        <v>49.291952000000002</v>
      </c>
      <c r="M424" s="41"/>
      <c r="N424" s="41">
        <v>33.837116890000011</v>
      </c>
      <c r="O424" s="41">
        <v>44.581212000000008</v>
      </c>
      <c r="P424" s="41">
        <v>56.777153579999997</v>
      </c>
      <c r="Q424" s="41"/>
      <c r="R424" s="41">
        <f t="shared" si="18"/>
        <v>1.1907058900000109</v>
      </c>
      <c r="S424" s="41">
        <f t="shared" si="19"/>
        <v>3.7915600000000111</v>
      </c>
      <c r="T424" s="41">
        <f t="shared" si="20"/>
        <v>7.4852015799999947</v>
      </c>
    </row>
    <row r="425" spans="1:20" ht="15" customHeight="1" x14ac:dyDescent="0.25">
      <c r="A425" s="25"/>
      <c r="B425" s="25"/>
      <c r="C425" s="25"/>
      <c r="D425" s="25"/>
      <c r="E425" s="25"/>
      <c r="F425" s="25"/>
      <c r="G425" s="25"/>
      <c r="H425" s="56">
        <v>149</v>
      </c>
      <c r="I425" s="54" t="s">
        <v>401</v>
      </c>
      <c r="J425" s="41">
        <v>13.612755</v>
      </c>
      <c r="K425" s="41">
        <v>16.900599</v>
      </c>
      <c r="L425" s="41">
        <v>20.195640999999998</v>
      </c>
      <c r="M425" s="41"/>
      <c r="N425" s="41">
        <v>13.844904829999995</v>
      </c>
      <c r="O425" s="41">
        <v>18.533319609999999</v>
      </c>
      <c r="P425" s="41">
        <v>22.848386660000003</v>
      </c>
      <c r="Q425" s="41"/>
      <c r="R425" s="41">
        <f t="shared" si="18"/>
        <v>0.23214982999999556</v>
      </c>
      <c r="S425" s="41">
        <f t="shared" si="19"/>
        <v>1.6327206099999998</v>
      </c>
      <c r="T425" s="41">
        <f t="shared" si="20"/>
        <v>2.6527456600000043</v>
      </c>
    </row>
    <row r="426" spans="1:20" ht="15" customHeight="1" x14ac:dyDescent="0.25">
      <c r="A426" s="25"/>
      <c r="B426" s="25"/>
      <c r="C426" s="25"/>
      <c r="D426" s="25"/>
      <c r="E426" s="25"/>
      <c r="F426" s="25"/>
      <c r="G426" s="25"/>
      <c r="H426" s="56">
        <v>150</v>
      </c>
      <c r="I426" s="54" t="s">
        <v>402</v>
      </c>
      <c r="J426" s="41">
        <v>39.802663000000003</v>
      </c>
      <c r="K426" s="41">
        <v>49.708525999999999</v>
      </c>
      <c r="L426" s="41">
        <v>59.532125999999998</v>
      </c>
      <c r="M426" s="41"/>
      <c r="N426" s="41">
        <v>43.144701730000023</v>
      </c>
      <c r="O426" s="41">
        <v>57.793716280000005</v>
      </c>
      <c r="P426" s="41">
        <v>73.155759459999999</v>
      </c>
      <c r="Q426" s="41"/>
      <c r="R426" s="41">
        <f t="shared" si="18"/>
        <v>3.3420387300000201</v>
      </c>
      <c r="S426" s="41">
        <f t="shared" si="19"/>
        <v>8.0851902800000062</v>
      </c>
      <c r="T426" s="41">
        <f t="shared" si="20"/>
        <v>13.623633460000001</v>
      </c>
    </row>
    <row r="427" spans="1:20" ht="15" customHeight="1" x14ac:dyDescent="0.25">
      <c r="A427" s="25"/>
      <c r="B427" s="25"/>
      <c r="C427" s="25"/>
      <c r="D427" s="25"/>
      <c r="E427" s="25"/>
      <c r="F427" s="25"/>
      <c r="G427" s="25"/>
      <c r="H427" s="56">
        <v>151</v>
      </c>
      <c r="I427" s="54" t="s">
        <v>403</v>
      </c>
      <c r="J427" s="41">
        <v>23.092106999999999</v>
      </c>
      <c r="K427" s="41">
        <v>29.031521000000001</v>
      </c>
      <c r="L427" s="41">
        <v>35.217877000000001</v>
      </c>
      <c r="M427" s="41"/>
      <c r="N427" s="41">
        <v>22.94192323</v>
      </c>
      <c r="O427" s="41">
        <v>29.684186279999995</v>
      </c>
      <c r="P427" s="41">
        <v>37.369136670000003</v>
      </c>
      <c r="Q427" s="41"/>
      <c r="R427" s="41">
        <f t="shared" si="18"/>
        <v>-0.15018376999999816</v>
      </c>
      <c r="S427" s="41">
        <f t="shared" si="19"/>
        <v>0.65266527999999369</v>
      </c>
      <c r="T427" s="41">
        <f t="shared" si="20"/>
        <v>2.1512596700000017</v>
      </c>
    </row>
    <row r="428" spans="1:20" ht="15" customHeight="1" x14ac:dyDescent="0.25">
      <c r="A428" s="25"/>
      <c r="B428" s="25"/>
      <c r="C428" s="25"/>
      <c r="D428" s="25"/>
      <c r="E428" s="25"/>
      <c r="F428" s="25"/>
      <c r="G428" s="25"/>
      <c r="H428" s="56">
        <v>152</v>
      </c>
      <c r="I428" s="54" t="s">
        <v>404</v>
      </c>
      <c r="J428" s="41">
        <v>29.231583000000001</v>
      </c>
      <c r="K428" s="41">
        <v>35.222945000000003</v>
      </c>
      <c r="L428" s="41">
        <v>41.075482999999998</v>
      </c>
      <c r="M428" s="41"/>
      <c r="N428" s="41">
        <v>28.188116640000004</v>
      </c>
      <c r="O428" s="41">
        <v>37.402330490000004</v>
      </c>
      <c r="P428" s="41">
        <v>46.011606520000015</v>
      </c>
      <c r="Q428" s="41"/>
      <c r="R428" s="41">
        <f t="shared" si="18"/>
        <v>-1.0434663599999965</v>
      </c>
      <c r="S428" s="41">
        <f t="shared" si="19"/>
        <v>2.1793854900000014</v>
      </c>
      <c r="T428" s="41">
        <f t="shared" si="20"/>
        <v>4.9361235200000166</v>
      </c>
    </row>
    <row r="429" spans="1:20" ht="15" customHeight="1" x14ac:dyDescent="0.25">
      <c r="A429" s="25"/>
      <c r="B429" s="25"/>
      <c r="C429" s="25"/>
      <c r="D429" s="25"/>
      <c r="E429" s="25"/>
      <c r="F429" s="25"/>
      <c r="G429" s="25"/>
      <c r="H429" s="56">
        <v>153</v>
      </c>
      <c r="I429" s="54" t="s">
        <v>405</v>
      </c>
      <c r="J429" s="41">
        <v>15.857753000000001</v>
      </c>
      <c r="K429" s="41">
        <v>19.840188999999999</v>
      </c>
      <c r="L429" s="41">
        <v>23.962139000000001</v>
      </c>
      <c r="M429" s="41"/>
      <c r="N429" s="41">
        <v>17.335954869999998</v>
      </c>
      <c r="O429" s="41">
        <v>22.403322740000004</v>
      </c>
      <c r="P429" s="41">
        <v>27.860746550000005</v>
      </c>
      <c r="Q429" s="41"/>
      <c r="R429" s="41">
        <f t="shared" si="18"/>
        <v>1.4782018699999977</v>
      </c>
      <c r="S429" s="41">
        <f t="shared" si="19"/>
        <v>2.5631337400000049</v>
      </c>
      <c r="T429" s="41">
        <f t="shared" si="20"/>
        <v>3.8986075500000048</v>
      </c>
    </row>
    <row r="430" spans="1:20" ht="15" customHeight="1" x14ac:dyDescent="0.25">
      <c r="A430" s="25"/>
      <c r="B430" s="25"/>
      <c r="C430" s="25"/>
      <c r="D430" s="25"/>
      <c r="E430" s="25"/>
      <c r="F430" s="25"/>
      <c r="G430" s="25"/>
      <c r="H430" s="56">
        <v>200</v>
      </c>
      <c r="I430" s="54" t="s">
        <v>406</v>
      </c>
      <c r="J430" s="41">
        <v>5.389081</v>
      </c>
      <c r="K430" s="41">
        <v>6.6320899999999998</v>
      </c>
      <c r="L430" s="41">
        <v>7.9677499999999997</v>
      </c>
      <c r="M430" s="41"/>
      <c r="N430" s="41">
        <v>5.5435789600000005</v>
      </c>
      <c r="O430" s="41">
        <v>7.0984791099999995</v>
      </c>
      <c r="P430" s="41">
        <v>9.2601496899999987</v>
      </c>
      <c r="Q430" s="41"/>
      <c r="R430" s="41">
        <f t="shared" si="18"/>
        <v>0.15449796000000049</v>
      </c>
      <c r="S430" s="41">
        <f t="shared" si="19"/>
        <v>0.46638910999999972</v>
      </c>
      <c r="T430" s="41">
        <f t="shared" si="20"/>
        <v>1.292399689999999</v>
      </c>
    </row>
    <row r="431" spans="1:20" ht="15" customHeight="1" x14ac:dyDescent="0.25">
      <c r="A431" s="25"/>
      <c r="B431" s="25"/>
      <c r="C431" s="25"/>
      <c r="D431" s="25"/>
      <c r="E431" s="25"/>
      <c r="F431" s="25"/>
      <c r="G431" s="25"/>
      <c r="H431" s="56">
        <v>210</v>
      </c>
      <c r="I431" s="54" t="s">
        <v>407</v>
      </c>
      <c r="J431" s="41">
        <v>41.929290999999999</v>
      </c>
      <c r="K431" s="41">
        <v>43.197211000000003</v>
      </c>
      <c r="L431" s="41">
        <v>44.594071</v>
      </c>
      <c r="M431" s="41"/>
      <c r="N431" s="41">
        <v>5.0673897699999992</v>
      </c>
      <c r="O431" s="41">
        <v>15.743091390000002</v>
      </c>
      <c r="P431" s="41">
        <v>17.245938500000001</v>
      </c>
      <c r="Q431" s="41"/>
      <c r="R431" s="41">
        <f t="shared" si="18"/>
        <v>-36.861901230000001</v>
      </c>
      <c r="S431" s="41">
        <f t="shared" si="19"/>
        <v>-27.454119609999999</v>
      </c>
      <c r="T431" s="41">
        <f t="shared" si="20"/>
        <v>-27.348132499999998</v>
      </c>
    </row>
    <row r="432" spans="1:20" ht="15" customHeight="1" x14ac:dyDescent="0.25">
      <c r="A432" s="25"/>
      <c r="B432" s="25"/>
      <c r="C432" s="25"/>
      <c r="D432" s="25"/>
      <c r="E432" s="25"/>
      <c r="F432" s="25"/>
      <c r="G432" s="25"/>
      <c r="H432" s="56">
        <v>211</v>
      </c>
      <c r="I432" s="54" t="s">
        <v>408</v>
      </c>
      <c r="J432" s="41">
        <v>1678.739771</v>
      </c>
      <c r="K432" s="41">
        <v>1680.247263</v>
      </c>
      <c r="L432" s="41">
        <v>1682.0432189999999</v>
      </c>
      <c r="M432" s="41"/>
      <c r="N432" s="41">
        <v>1677.2662032399999</v>
      </c>
      <c r="O432" s="41">
        <v>1701.3398327099994</v>
      </c>
      <c r="P432" s="41">
        <v>1710.4705402099994</v>
      </c>
      <c r="Q432" s="41"/>
      <c r="R432" s="41">
        <f t="shared" si="18"/>
        <v>-1.4735677600001509</v>
      </c>
      <c r="S432" s="41">
        <f t="shared" si="19"/>
        <v>21.092569709999452</v>
      </c>
      <c r="T432" s="41">
        <f t="shared" si="20"/>
        <v>28.427321209999491</v>
      </c>
    </row>
    <row r="433" spans="1:20" ht="15" customHeight="1" x14ac:dyDescent="0.25">
      <c r="A433" s="25"/>
      <c r="B433" s="25"/>
      <c r="C433" s="25"/>
      <c r="D433" s="25"/>
      <c r="E433" s="25"/>
      <c r="F433" s="25"/>
      <c r="G433" s="25"/>
      <c r="H433" s="56">
        <v>212</v>
      </c>
      <c r="I433" s="54" t="s">
        <v>409</v>
      </c>
      <c r="J433" s="41">
        <v>1220.488566</v>
      </c>
      <c r="K433" s="41">
        <v>1221.610394</v>
      </c>
      <c r="L433" s="41">
        <v>1222.9313669999999</v>
      </c>
      <c r="M433" s="41"/>
      <c r="N433" s="41">
        <v>1057.80279739</v>
      </c>
      <c r="O433" s="41">
        <v>1074.3786047200001</v>
      </c>
      <c r="P433" s="41">
        <v>1075.5900225099997</v>
      </c>
      <c r="Q433" s="41"/>
      <c r="R433" s="41">
        <f t="shared" si="18"/>
        <v>-162.68576860999997</v>
      </c>
      <c r="S433" s="41">
        <f t="shared" si="19"/>
        <v>-147.23178927999993</v>
      </c>
      <c r="T433" s="41">
        <f t="shared" si="20"/>
        <v>-147.34134449000021</v>
      </c>
    </row>
    <row r="434" spans="1:20" ht="15" customHeight="1" x14ac:dyDescent="0.25">
      <c r="A434" s="25"/>
      <c r="B434" s="25"/>
      <c r="C434" s="25"/>
      <c r="D434" s="25"/>
      <c r="E434" s="25"/>
      <c r="F434" s="25"/>
      <c r="G434" s="25"/>
      <c r="H434" s="56">
        <v>213</v>
      </c>
      <c r="I434" s="54" t="s">
        <v>410</v>
      </c>
      <c r="J434" s="41">
        <v>7.6355259999999996</v>
      </c>
      <c r="K434" s="41">
        <v>14.828136000000001</v>
      </c>
      <c r="L434" s="41">
        <v>22.105772000000002</v>
      </c>
      <c r="M434" s="41"/>
      <c r="N434" s="41">
        <v>0.96055202999999989</v>
      </c>
      <c r="O434" s="41">
        <v>10.060315140000002</v>
      </c>
      <c r="P434" s="41">
        <v>21.133130859999994</v>
      </c>
      <c r="Q434" s="41"/>
      <c r="R434" s="41">
        <f t="shared" si="18"/>
        <v>-6.6749739699999999</v>
      </c>
      <c r="S434" s="41">
        <f t="shared" si="19"/>
        <v>-4.7678208599999987</v>
      </c>
      <c r="T434" s="41">
        <f t="shared" si="20"/>
        <v>-0.97264114000000745</v>
      </c>
    </row>
    <row r="435" spans="1:20" ht="15" customHeight="1" x14ac:dyDescent="0.25">
      <c r="A435" s="25"/>
      <c r="B435" s="25"/>
      <c r="C435" s="25"/>
      <c r="D435" s="25"/>
      <c r="E435" s="25"/>
      <c r="F435" s="25"/>
      <c r="G435" s="25"/>
      <c r="H435" s="56">
        <v>214</v>
      </c>
      <c r="I435" s="54" t="s">
        <v>411</v>
      </c>
      <c r="J435" s="41">
        <v>1035.756185</v>
      </c>
      <c r="K435" s="41">
        <v>1036.1683049999999</v>
      </c>
      <c r="L435" s="41">
        <v>1036.6392470000001</v>
      </c>
      <c r="M435" s="41"/>
      <c r="N435" s="41">
        <v>1011.8861408300002</v>
      </c>
      <c r="O435" s="41">
        <v>1012.4016382500002</v>
      </c>
      <c r="P435" s="41">
        <v>1014.7407366799999</v>
      </c>
      <c r="Q435" s="41"/>
      <c r="R435" s="41">
        <f t="shared" si="18"/>
        <v>-23.870044169999801</v>
      </c>
      <c r="S435" s="41">
        <f t="shared" si="19"/>
        <v>-23.766666749999672</v>
      </c>
      <c r="T435" s="41">
        <f t="shared" si="20"/>
        <v>-21.898510320000128</v>
      </c>
    </row>
    <row r="436" spans="1:20" ht="15" customHeight="1" x14ac:dyDescent="0.25">
      <c r="A436" s="25"/>
      <c r="B436" s="25"/>
      <c r="C436" s="25"/>
      <c r="D436" s="25"/>
      <c r="E436" s="25"/>
      <c r="F436" s="25"/>
      <c r="G436" s="25"/>
      <c r="H436" s="56">
        <v>300</v>
      </c>
      <c r="I436" s="54" t="s">
        <v>412</v>
      </c>
      <c r="J436" s="41">
        <v>7.2646280000000001</v>
      </c>
      <c r="K436" s="41">
        <v>9.0130320000000008</v>
      </c>
      <c r="L436" s="41">
        <v>10.815035999999999</v>
      </c>
      <c r="M436" s="41"/>
      <c r="N436" s="41">
        <v>6.5246978299999983</v>
      </c>
      <c r="O436" s="41">
        <v>8.2653262600000001</v>
      </c>
      <c r="P436" s="41">
        <v>9.9317621500000008</v>
      </c>
      <c r="Q436" s="41"/>
      <c r="R436" s="41">
        <f t="shared" si="18"/>
        <v>-0.73993017000000183</v>
      </c>
      <c r="S436" s="41">
        <f t="shared" si="19"/>
        <v>-0.74770574000000067</v>
      </c>
      <c r="T436" s="41">
        <f t="shared" si="20"/>
        <v>-0.88327384999999836</v>
      </c>
    </row>
    <row r="437" spans="1:20" ht="15" customHeight="1" x14ac:dyDescent="0.25">
      <c r="A437" s="25"/>
      <c r="B437" s="25"/>
      <c r="C437" s="25"/>
      <c r="D437" s="25"/>
      <c r="E437" s="25"/>
      <c r="F437" s="25"/>
      <c r="G437" s="25"/>
      <c r="H437" s="56">
        <v>310</v>
      </c>
      <c r="I437" s="54" t="s">
        <v>413</v>
      </c>
      <c r="J437" s="41">
        <v>1089.0874260000001</v>
      </c>
      <c r="K437" s="41">
        <v>1574.502481</v>
      </c>
      <c r="L437" s="41">
        <v>2286.3968690000002</v>
      </c>
      <c r="M437" s="41"/>
      <c r="N437" s="41">
        <v>1651.70031769</v>
      </c>
      <c r="O437" s="41">
        <v>2304.7401259099997</v>
      </c>
      <c r="P437" s="41">
        <v>3013.1819855700005</v>
      </c>
      <c r="Q437" s="41"/>
      <c r="R437" s="41">
        <f t="shared" si="18"/>
        <v>562.61289168999997</v>
      </c>
      <c r="S437" s="41">
        <f t="shared" si="19"/>
        <v>730.23764490999974</v>
      </c>
      <c r="T437" s="41">
        <f t="shared" si="20"/>
        <v>726.78511657000035</v>
      </c>
    </row>
    <row r="438" spans="1:20" ht="30" customHeight="1" x14ac:dyDescent="0.25">
      <c r="A438" s="25"/>
      <c r="B438" s="25"/>
      <c r="C438" s="25"/>
      <c r="D438" s="25"/>
      <c r="E438" s="25"/>
      <c r="F438" s="25"/>
      <c r="G438" s="25"/>
      <c r="H438" s="56">
        <v>311</v>
      </c>
      <c r="I438" s="54" t="s">
        <v>414</v>
      </c>
      <c r="J438" s="41">
        <v>2123.3878289999998</v>
      </c>
      <c r="K438" s="41">
        <v>3053.8793649999998</v>
      </c>
      <c r="L438" s="41">
        <v>4084.3716749999999</v>
      </c>
      <c r="M438" s="41"/>
      <c r="N438" s="41">
        <v>1466.4530718400001</v>
      </c>
      <c r="O438" s="41">
        <v>1615.2806152999997</v>
      </c>
      <c r="P438" s="41">
        <v>3570.0397812999995</v>
      </c>
      <c r="Q438" s="41"/>
      <c r="R438" s="41">
        <f t="shared" si="18"/>
        <v>-656.93475715999966</v>
      </c>
      <c r="S438" s="41">
        <f t="shared" si="19"/>
        <v>-1438.5987497000001</v>
      </c>
      <c r="T438" s="41">
        <f t="shared" si="20"/>
        <v>-514.33189370000036</v>
      </c>
    </row>
    <row r="439" spans="1:20" ht="15" customHeight="1" x14ac:dyDescent="0.25">
      <c r="A439" s="25"/>
      <c r="B439" s="25"/>
      <c r="C439" s="25"/>
      <c r="D439" s="25"/>
      <c r="E439" s="25"/>
      <c r="F439" s="25"/>
      <c r="G439" s="25"/>
      <c r="H439" s="56">
        <v>312</v>
      </c>
      <c r="I439" s="54" t="s">
        <v>415</v>
      </c>
      <c r="J439" s="41">
        <v>116.703722</v>
      </c>
      <c r="K439" s="41">
        <v>217.82505399999999</v>
      </c>
      <c r="L439" s="41">
        <v>319.76256699999999</v>
      </c>
      <c r="M439" s="41"/>
      <c r="N439" s="41">
        <v>103.84518703999994</v>
      </c>
      <c r="O439" s="41">
        <v>204.70755261999997</v>
      </c>
      <c r="P439" s="41">
        <v>282.11127943999992</v>
      </c>
      <c r="Q439" s="41"/>
      <c r="R439" s="41">
        <f t="shared" si="18"/>
        <v>-12.858534960000057</v>
      </c>
      <c r="S439" s="41">
        <f t="shared" si="19"/>
        <v>-13.117501380000022</v>
      </c>
      <c r="T439" s="41">
        <f t="shared" si="20"/>
        <v>-37.651287560000071</v>
      </c>
    </row>
    <row r="440" spans="1:20" ht="30" customHeight="1" x14ac:dyDescent="0.25">
      <c r="A440" s="25"/>
      <c r="B440" s="25"/>
      <c r="C440" s="25"/>
      <c r="D440" s="25"/>
      <c r="E440" s="25"/>
      <c r="F440" s="25"/>
      <c r="G440" s="25"/>
      <c r="H440" s="56">
        <v>313</v>
      </c>
      <c r="I440" s="54" t="s">
        <v>416</v>
      </c>
      <c r="J440" s="41">
        <v>4457.9850059999999</v>
      </c>
      <c r="K440" s="41">
        <v>6850.2949289999997</v>
      </c>
      <c r="L440" s="41">
        <v>9333.2501790000006</v>
      </c>
      <c r="M440" s="41"/>
      <c r="N440" s="41">
        <v>6345.6175307199983</v>
      </c>
      <c r="O440" s="41">
        <v>10232.057535360003</v>
      </c>
      <c r="P440" s="41">
        <v>11774.652469689998</v>
      </c>
      <c r="Q440" s="41"/>
      <c r="R440" s="41">
        <f t="shared" si="18"/>
        <v>1887.6325247199984</v>
      </c>
      <c r="S440" s="41">
        <f t="shared" si="19"/>
        <v>3381.7626063600037</v>
      </c>
      <c r="T440" s="41">
        <f t="shared" si="20"/>
        <v>2441.4022906899972</v>
      </c>
    </row>
    <row r="441" spans="1:20" ht="15" customHeight="1" x14ac:dyDescent="0.25">
      <c r="A441" s="25"/>
      <c r="B441" s="25"/>
      <c r="C441" s="25"/>
      <c r="D441" s="25"/>
      <c r="E441" s="25"/>
      <c r="F441" s="25"/>
      <c r="G441" s="25"/>
      <c r="H441" s="56">
        <v>400</v>
      </c>
      <c r="I441" s="54" t="s">
        <v>417</v>
      </c>
      <c r="J441" s="41">
        <v>4.3041929999999997</v>
      </c>
      <c r="K441" s="41">
        <v>5.3627190000000002</v>
      </c>
      <c r="L441" s="41">
        <v>6.4723750000000004</v>
      </c>
      <c r="M441" s="41"/>
      <c r="N441" s="41">
        <v>4.2982465799999998</v>
      </c>
      <c r="O441" s="41">
        <v>5.5342810499999979</v>
      </c>
      <c r="P441" s="41">
        <v>6.6326258999999981</v>
      </c>
      <c r="Q441" s="41"/>
      <c r="R441" s="41">
        <f t="shared" si="18"/>
        <v>-5.9464199999998968E-3</v>
      </c>
      <c r="S441" s="41">
        <f t="shared" si="19"/>
        <v>0.17156204999999769</v>
      </c>
      <c r="T441" s="41">
        <f t="shared" si="20"/>
        <v>0.16025089999999764</v>
      </c>
    </row>
    <row r="442" spans="1:20" ht="30" customHeight="1" x14ac:dyDescent="0.25">
      <c r="A442" s="25"/>
      <c r="B442" s="25"/>
      <c r="C442" s="25"/>
      <c r="D442" s="25"/>
      <c r="E442" s="25"/>
      <c r="F442" s="25"/>
      <c r="G442" s="25"/>
      <c r="H442" s="56">
        <v>410</v>
      </c>
      <c r="I442" s="54" t="s">
        <v>418</v>
      </c>
      <c r="J442" s="41">
        <v>736.14415199999996</v>
      </c>
      <c r="K442" s="41">
        <v>1004.554092</v>
      </c>
      <c r="L442" s="41">
        <v>1256.4619259999999</v>
      </c>
      <c r="M442" s="41"/>
      <c r="N442" s="41">
        <v>406.29191961000009</v>
      </c>
      <c r="O442" s="41">
        <v>416.25315630000006</v>
      </c>
      <c r="P442" s="41">
        <v>417.83043204000006</v>
      </c>
      <c r="Q442" s="41"/>
      <c r="R442" s="41">
        <f t="shared" si="18"/>
        <v>-329.85223238999987</v>
      </c>
      <c r="S442" s="41">
        <f t="shared" si="19"/>
        <v>-588.30093569999985</v>
      </c>
      <c r="T442" s="41">
        <f t="shared" si="20"/>
        <v>-838.63149395999994</v>
      </c>
    </row>
    <row r="443" spans="1:20" ht="30" customHeight="1" x14ac:dyDescent="0.25">
      <c r="A443" s="25"/>
      <c r="B443" s="25"/>
      <c r="C443" s="25"/>
      <c r="D443" s="25"/>
      <c r="E443" s="25"/>
      <c r="F443" s="25"/>
      <c r="G443" s="25"/>
      <c r="H443" s="56">
        <v>411</v>
      </c>
      <c r="I443" s="54" t="s">
        <v>419</v>
      </c>
      <c r="J443" s="41">
        <v>3668.4186540000001</v>
      </c>
      <c r="K443" s="41">
        <v>3669.4263019999999</v>
      </c>
      <c r="L443" s="41">
        <v>3800.4877320000001</v>
      </c>
      <c r="M443" s="41"/>
      <c r="N443" s="41">
        <v>3136.7763245199999</v>
      </c>
      <c r="O443" s="41">
        <v>3164.6490371099999</v>
      </c>
      <c r="P443" s="41">
        <v>3383.61505829</v>
      </c>
      <c r="Q443" s="41"/>
      <c r="R443" s="41">
        <f t="shared" si="18"/>
        <v>-531.64232948000017</v>
      </c>
      <c r="S443" s="41">
        <f t="shared" si="19"/>
        <v>-504.77726488999997</v>
      </c>
      <c r="T443" s="41">
        <f t="shared" si="20"/>
        <v>-416.87267371000007</v>
      </c>
    </row>
    <row r="444" spans="1:20" ht="30" customHeight="1" x14ac:dyDescent="0.25">
      <c r="A444" s="25"/>
      <c r="B444" s="25"/>
      <c r="C444" s="25"/>
      <c r="D444" s="25"/>
      <c r="E444" s="25"/>
      <c r="F444" s="25"/>
      <c r="G444" s="25"/>
      <c r="H444" s="56">
        <v>412</v>
      </c>
      <c r="I444" s="54" t="s">
        <v>420</v>
      </c>
      <c r="J444" s="41">
        <v>708.826055</v>
      </c>
      <c r="K444" s="41">
        <v>2092.3155929999998</v>
      </c>
      <c r="L444" s="41">
        <v>3475.7718260000001</v>
      </c>
      <c r="M444" s="41"/>
      <c r="N444" s="41">
        <v>335.17062799999997</v>
      </c>
      <c r="O444" s="41">
        <v>1222.2447672899998</v>
      </c>
      <c r="P444" s="41">
        <v>2199.8917287399995</v>
      </c>
      <c r="Q444" s="41"/>
      <c r="R444" s="41">
        <f t="shared" si="18"/>
        <v>-373.65542700000003</v>
      </c>
      <c r="S444" s="41">
        <f t="shared" si="19"/>
        <v>-870.07082571000001</v>
      </c>
      <c r="T444" s="41">
        <f t="shared" si="20"/>
        <v>-1275.8800972600006</v>
      </c>
    </row>
    <row r="445" spans="1:20" ht="30" customHeight="1" x14ac:dyDescent="0.25">
      <c r="A445" s="25"/>
      <c r="B445" s="25"/>
      <c r="C445" s="25"/>
      <c r="D445" s="25"/>
      <c r="E445" s="25"/>
      <c r="F445" s="25"/>
      <c r="G445" s="25"/>
      <c r="H445" s="56">
        <v>413</v>
      </c>
      <c r="I445" s="54" t="s">
        <v>421</v>
      </c>
      <c r="J445" s="41">
        <v>1498.5505559999999</v>
      </c>
      <c r="K445" s="41">
        <v>1724.3872739999999</v>
      </c>
      <c r="L445" s="41">
        <v>1725.320872</v>
      </c>
      <c r="M445" s="41"/>
      <c r="N445" s="41">
        <v>1032.61223111</v>
      </c>
      <c r="O445" s="41">
        <v>1057.7585547399999</v>
      </c>
      <c r="P445" s="41">
        <v>1111.82754325</v>
      </c>
      <c r="Q445" s="41"/>
      <c r="R445" s="41">
        <f t="shared" si="18"/>
        <v>-465.93832488999988</v>
      </c>
      <c r="S445" s="41">
        <f t="shared" si="19"/>
        <v>-666.62871926000003</v>
      </c>
      <c r="T445" s="41">
        <f t="shared" si="20"/>
        <v>-613.49332875000005</v>
      </c>
    </row>
    <row r="446" spans="1:20" ht="15" customHeight="1" x14ac:dyDescent="0.25">
      <c r="A446" s="25"/>
      <c r="B446" s="25"/>
      <c r="C446" s="25"/>
      <c r="D446" s="25"/>
      <c r="E446" s="25"/>
      <c r="F446" s="25"/>
      <c r="G446" s="25"/>
      <c r="H446" s="56">
        <v>500</v>
      </c>
      <c r="I446" s="54" t="s">
        <v>45</v>
      </c>
      <c r="J446" s="41">
        <v>182.53532999999999</v>
      </c>
      <c r="K446" s="41">
        <v>224.906181</v>
      </c>
      <c r="L446" s="41">
        <v>235.000337</v>
      </c>
      <c r="M446" s="41"/>
      <c r="N446" s="41">
        <v>11.339152369999999</v>
      </c>
      <c r="O446" s="41">
        <v>55.641995719999997</v>
      </c>
      <c r="P446" s="41">
        <v>66.777772280000008</v>
      </c>
      <c r="Q446" s="41"/>
      <c r="R446" s="41">
        <f t="shared" si="18"/>
        <v>-171.19617762999999</v>
      </c>
      <c r="S446" s="41">
        <f t="shared" si="19"/>
        <v>-169.26418527999999</v>
      </c>
      <c r="T446" s="41">
        <f t="shared" si="20"/>
        <v>-168.22256471999998</v>
      </c>
    </row>
    <row r="447" spans="1:20" ht="30" customHeight="1" x14ac:dyDescent="0.25">
      <c r="A447" s="25"/>
      <c r="B447" s="25"/>
      <c r="C447" s="25"/>
      <c r="D447" s="25"/>
      <c r="E447" s="25"/>
      <c r="F447" s="25"/>
      <c r="G447" s="25"/>
      <c r="H447" s="56">
        <v>510</v>
      </c>
      <c r="I447" s="54" t="s">
        <v>422</v>
      </c>
      <c r="J447" s="41">
        <v>16.056370999999999</v>
      </c>
      <c r="K447" s="41">
        <v>20.181560999999999</v>
      </c>
      <c r="L447" s="41">
        <v>24.119130999999999</v>
      </c>
      <c r="M447" s="41"/>
      <c r="N447" s="41">
        <v>17.301100410000004</v>
      </c>
      <c r="O447" s="41">
        <v>21.57170236</v>
      </c>
      <c r="P447" s="41">
        <v>25.920453479999999</v>
      </c>
      <c r="Q447" s="41"/>
      <c r="R447" s="41">
        <f t="shared" si="18"/>
        <v>1.244729410000005</v>
      </c>
      <c r="S447" s="41">
        <f t="shared" si="19"/>
        <v>1.3901413600000012</v>
      </c>
      <c r="T447" s="41">
        <f t="shared" si="20"/>
        <v>1.8013224799999996</v>
      </c>
    </row>
    <row r="448" spans="1:20" ht="30" customHeight="1" x14ac:dyDescent="0.25">
      <c r="A448" s="25"/>
      <c r="B448" s="25"/>
      <c r="C448" s="25"/>
      <c r="D448" s="25"/>
      <c r="E448" s="25"/>
      <c r="F448" s="25"/>
      <c r="G448" s="25"/>
      <c r="H448" s="56">
        <v>511</v>
      </c>
      <c r="I448" s="54" t="s">
        <v>423</v>
      </c>
      <c r="J448" s="41">
        <v>57.783326000000002</v>
      </c>
      <c r="K448" s="41">
        <v>74.093469999999996</v>
      </c>
      <c r="L448" s="41">
        <v>89.120812999999998</v>
      </c>
      <c r="M448" s="41"/>
      <c r="N448" s="41">
        <v>96.598251020000021</v>
      </c>
      <c r="O448" s="41">
        <v>124.79349704000001</v>
      </c>
      <c r="P448" s="41">
        <v>145.23286311000007</v>
      </c>
      <c r="Q448" s="41"/>
      <c r="R448" s="41">
        <f t="shared" si="18"/>
        <v>38.814925020000018</v>
      </c>
      <c r="S448" s="41">
        <f t="shared" si="19"/>
        <v>50.700027040000009</v>
      </c>
      <c r="T448" s="41">
        <f t="shared" si="20"/>
        <v>56.112050110000069</v>
      </c>
    </row>
    <row r="449" spans="1:20" ht="30" customHeight="1" x14ac:dyDescent="0.25">
      <c r="A449" s="25"/>
      <c r="B449" s="25"/>
      <c r="C449" s="25"/>
      <c r="D449" s="25"/>
      <c r="E449" s="25"/>
      <c r="F449" s="25"/>
      <c r="G449" s="25"/>
      <c r="H449" s="56">
        <v>512</v>
      </c>
      <c r="I449" s="54" t="s">
        <v>424</v>
      </c>
      <c r="J449" s="41">
        <v>54.343570999999997</v>
      </c>
      <c r="K449" s="41">
        <v>67.751822000000004</v>
      </c>
      <c r="L449" s="41">
        <v>81.282499999999999</v>
      </c>
      <c r="M449" s="41"/>
      <c r="N449" s="41">
        <v>98.489220299999985</v>
      </c>
      <c r="O449" s="41">
        <v>134.20987567999998</v>
      </c>
      <c r="P449" s="41">
        <v>141.79834424999996</v>
      </c>
      <c r="Q449" s="41"/>
      <c r="R449" s="41">
        <f t="shared" si="18"/>
        <v>44.145649299999988</v>
      </c>
      <c r="S449" s="41">
        <f t="shared" si="19"/>
        <v>66.458053679999978</v>
      </c>
      <c r="T449" s="41">
        <f t="shared" si="20"/>
        <v>60.515844249999958</v>
      </c>
    </row>
    <row r="450" spans="1:20" ht="30" customHeight="1" x14ac:dyDescent="0.25">
      <c r="A450" s="25"/>
      <c r="B450" s="25"/>
      <c r="C450" s="25"/>
      <c r="D450" s="25"/>
      <c r="E450" s="25"/>
      <c r="F450" s="25"/>
      <c r="G450" s="25"/>
      <c r="H450" s="56">
        <v>513</v>
      </c>
      <c r="I450" s="54" t="s">
        <v>191</v>
      </c>
      <c r="J450" s="41">
        <v>144.73839100000001</v>
      </c>
      <c r="K450" s="41">
        <v>156.615803</v>
      </c>
      <c r="L450" s="41">
        <v>168.42733200000001</v>
      </c>
      <c r="M450" s="41"/>
      <c r="N450" s="41">
        <v>151.45004030000001</v>
      </c>
      <c r="O450" s="41">
        <v>174.67965280000001</v>
      </c>
      <c r="P450" s="41">
        <v>183.28107483000002</v>
      </c>
      <c r="Q450" s="41"/>
      <c r="R450" s="41">
        <f t="shared" si="18"/>
        <v>6.7116493000000048</v>
      </c>
      <c r="S450" s="41">
        <f t="shared" si="19"/>
        <v>18.063849800000014</v>
      </c>
      <c r="T450" s="41">
        <f t="shared" si="20"/>
        <v>14.853742830000016</v>
      </c>
    </row>
    <row r="451" spans="1:20" ht="15" customHeight="1" x14ac:dyDescent="0.25">
      <c r="A451" s="25"/>
      <c r="B451" s="25"/>
      <c r="C451" s="25"/>
      <c r="D451" s="25"/>
      <c r="E451" s="25"/>
      <c r="F451" s="25"/>
      <c r="G451" s="25" t="s">
        <v>197</v>
      </c>
      <c r="H451" s="25"/>
      <c r="I451" s="25"/>
      <c r="J451" s="41">
        <v>6931.7469080000001</v>
      </c>
      <c r="K451" s="41">
        <v>9428.2803650000005</v>
      </c>
      <c r="L451" s="41">
        <v>10835.153301</v>
      </c>
      <c r="M451" s="41"/>
      <c r="N451" s="41">
        <v>6481.783708240001</v>
      </c>
      <c r="O451" s="41">
        <v>7684.7581245899992</v>
      </c>
      <c r="P451" s="41">
        <v>9002.1110670999988</v>
      </c>
      <c r="Q451" s="41"/>
      <c r="R451" s="41">
        <f t="shared" si="18"/>
        <v>-449.96319975999904</v>
      </c>
      <c r="S451" s="41">
        <f t="shared" si="19"/>
        <v>-1743.5222404100014</v>
      </c>
      <c r="T451" s="41">
        <f t="shared" si="20"/>
        <v>-1833.0422339000015</v>
      </c>
    </row>
    <row r="452" spans="1:20" ht="30" customHeight="1" x14ac:dyDescent="0.25">
      <c r="A452" s="25"/>
      <c r="B452" s="25"/>
      <c r="C452" s="25"/>
      <c r="D452" s="25"/>
      <c r="E452" s="25"/>
      <c r="F452" s="25"/>
      <c r="G452" s="25"/>
      <c r="H452" s="56" t="s">
        <v>265</v>
      </c>
      <c r="I452" s="54" t="s">
        <v>425</v>
      </c>
      <c r="J452" s="41">
        <v>2178.6222619999999</v>
      </c>
      <c r="K452" s="41">
        <v>3547.7033470000001</v>
      </c>
      <c r="L452" s="41">
        <v>4027.739446</v>
      </c>
      <c r="M452" s="41"/>
      <c r="N452" s="41">
        <v>2917.4243867100004</v>
      </c>
      <c r="O452" s="41">
        <v>3604.5101501999998</v>
      </c>
      <c r="P452" s="41">
        <v>3975.76138335</v>
      </c>
      <c r="Q452" s="41"/>
      <c r="R452" s="41">
        <f t="shared" si="18"/>
        <v>738.8021247100005</v>
      </c>
      <c r="S452" s="41">
        <f t="shared" si="19"/>
        <v>56.806803199999649</v>
      </c>
      <c r="T452" s="41">
        <f t="shared" si="20"/>
        <v>-51.978062650000084</v>
      </c>
    </row>
    <row r="453" spans="1:20" ht="15" customHeight="1" x14ac:dyDescent="0.25">
      <c r="A453" s="25"/>
      <c r="B453" s="25"/>
      <c r="C453" s="25"/>
      <c r="D453" s="25"/>
      <c r="E453" s="25"/>
      <c r="F453" s="25"/>
      <c r="G453" s="25"/>
      <c r="H453" s="56" t="s">
        <v>267</v>
      </c>
      <c r="I453" s="54" t="s">
        <v>426</v>
      </c>
      <c r="J453" s="41">
        <v>16.834985</v>
      </c>
      <c r="K453" s="41">
        <v>21.293949000000001</v>
      </c>
      <c r="L453" s="41">
        <v>25.358450000000001</v>
      </c>
      <c r="M453" s="41"/>
      <c r="N453" s="41">
        <v>14.197400100000001</v>
      </c>
      <c r="O453" s="41">
        <v>20.963959240000005</v>
      </c>
      <c r="P453" s="41">
        <v>24.440357350000003</v>
      </c>
      <c r="Q453" s="41"/>
      <c r="R453" s="41">
        <f t="shared" si="18"/>
        <v>-2.6375848999999985</v>
      </c>
      <c r="S453" s="41">
        <f t="shared" si="19"/>
        <v>-0.32998975999999658</v>
      </c>
      <c r="T453" s="41">
        <f t="shared" si="20"/>
        <v>-0.9180926499999984</v>
      </c>
    </row>
    <row r="454" spans="1:20" ht="15" customHeight="1" x14ac:dyDescent="0.25">
      <c r="A454" s="25"/>
      <c r="B454" s="25"/>
      <c r="C454" s="25"/>
      <c r="D454" s="25"/>
      <c r="E454" s="25"/>
      <c r="F454" s="25"/>
      <c r="G454" s="25"/>
      <c r="H454" s="56" t="s">
        <v>200</v>
      </c>
      <c r="I454" s="54" t="s">
        <v>427</v>
      </c>
      <c r="J454" s="41">
        <v>25.658778999999999</v>
      </c>
      <c r="K454" s="41">
        <v>32.02702</v>
      </c>
      <c r="L454" s="41">
        <v>38.376486</v>
      </c>
      <c r="M454" s="41"/>
      <c r="N454" s="41">
        <v>18.213478150000004</v>
      </c>
      <c r="O454" s="41">
        <v>23.674564200000003</v>
      </c>
      <c r="P454" s="41">
        <v>28.473932680000004</v>
      </c>
      <c r="Q454" s="41"/>
      <c r="R454" s="41">
        <f t="shared" si="18"/>
        <v>-7.4453008499999953</v>
      </c>
      <c r="S454" s="41">
        <f t="shared" si="19"/>
        <v>-8.3524557999999978</v>
      </c>
      <c r="T454" s="41">
        <f t="shared" si="20"/>
        <v>-9.9025533199999956</v>
      </c>
    </row>
    <row r="455" spans="1:20" ht="30" customHeight="1" x14ac:dyDescent="0.25">
      <c r="A455" s="25"/>
      <c r="B455" s="25"/>
      <c r="C455" s="25"/>
      <c r="D455" s="25"/>
      <c r="E455" s="25"/>
      <c r="F455" s="25"/>
      <c r="G455" s="25"/>
      <c r="H455" s="56" t="s">
        <v>202</v>
      </c>
      <c r="I455" s="54" t="s">
        <v>428</v>
      </c>
      <c r="J455" s="41">
        <v>3982.5266900000001</v>
      </c>
      <c r="K455" s="41">
        <v>4754.1959649999999</v>
      </c>
      <c r="L455" s="41">
        <v>5141.1935979999998</v>
      </c>
      <c r="M455" s="41"/>
      <c r="N455" s="41">
        <v>3091.00781366</v>
      </c>
      <c r="O455" s="41">
        <v>3324.6758423299998</v>
      </c>
      <c r="P455" s="41">
        <v>3793.5244428699993</v>
      </c>
      <c r="Q455" s="41"/>
      <c r="R455" s="41">
        <f t="shared" ref="R455:R518" si="21">+N455-J455</f>
        <v>-891.51887634000013</v>
      </c>
      <c r="S455" s="41">
        <f t="shared" ref="S455:S518" si="22">+O455-K455</f>
        <v>-1429.5201226700001</v>
      </c>
      <c r="T455" s="41">
        <f t="shared" ref="T455:T518" si="23">+P455-L455</f>
        <v>-1347.6691551300005</v>
      </c>
    </row>
    <row r="456" spans="1:20" ht="15" customHeight="1" x14ac:dyDescent="0.25">
      <c r="A456" s="25"/>
      <c r="B456" s="25"/>
      <c r="C456" s="25"/>
      <c r="D456" s="25"/>
      <c r="E456" s="25"/>
      <c r="F456" s="25"/>
      <c r="G456" s="25"/>
      <c r="H456" s="56" t="s">
        <v>204</v>
      </c>
      <c r="I456" s="54" t="s">
        <v>429</v>
      </c>
      <c r="J456" s="41">
        <v>144.773404</v>
      </c>
      <c r="K456" s="41">
        <v>163.47808000000001</v>
      </c>
      <c r="L456" s="41">
        <v>196.394766</v>
      </c>
      <c r="M456" s="41"/>
      <c r="N456" s="41">
        <v>131.36797812</v>
      </c>
      <c r="O456" s="41">
        <v>201.43885266000001</v>
      </c>
      <c r="P456" s="41">
        <v>235.78243038999997</v>
      </c>
      <c r="Q456" s="41"/>
      <c r="R456" s="41">
        <f t="shared" si="21"/>
        <v>-13.405425879999996</v>
      </c>
      <c r="S456" s="41">
        <f t="shared" si="22"/>
        <v>37.960772660000003</v>
      </c>
      <c r="T456" s="41">
        <f t="shared" si="23"/>
        <v>39.387664389999969</v>
      </c>
    </row>
    <row r="457" spans="1:20" ht="15" customHeight="1" x14ac:dyDescent="0.25">
      <c r="A457" s="25"/>
      <c r="B457" s="25"/>
      <c r="C457" s="25"/>
      <c r="D457" s="25"/>
      <c r="E457" s="25"/>
      <c r="F457" s="25"/>
      <c r="G457" s="25"/>
      <c r="H457" s="56" t="s">
        <v>208</v>
      </c>
      <c r="I457" s="54" t="s">
        <v>430</v>
      </c>
      <c r="J457" s="41">
        <v>583.33078799999998</v>
      </c>
      <c r="K457" s="41">
        <v>909.58200399999998</v>
      </c>
      <c r="L457" s="41">
        <v>1406.090555</v>
      </c>
      <c r="M457" s="41"/>
      <c r="N457" s="41">
        <v>309.57265150000012</v>
      </c>
      <c r="O457" s="41">
        <v>509.49475596000013</v>
      </c>
      <c r="P457" s="41">
        <v>944.12852046</v>
      </c>
      <c r="Q457" s="41"/>
      <c r="R457" s="41">
        <f t="shared" si="21"/>
        <v>-273.75813649999986</v>
      </c>
      <c r="S457" s="41">
        <f t="shared" si="22"/>
        <v>-400.08724803999985</v>
      </c>
      <c r="T457" s="41">
        <f t="shared" si="23"/>
        <v>-461.96203453999999</v>
      </c>
    </row>
    <row r="458" spans="1:20" ht="15" customHeight="1" x14ac:dyDescent="0.25">
      <c r="A458" s="25"/>
      <c r="B458" s="25"/>
      <c r="C458" s="25"/>
      <c r="D458" s="25"/>
      <c r="E458" s="25"/>
      <c r="F458" s="25"/>
      <c r="G458" s="25" t="s">
        <v>232</v>
      </c>
      <c r="H458" s="25"/>
      <c r="I458" s="25"/>
      <c r="J458" s="41">
        <v>2214.0639550000001</v>
      </c>
      <c r="K458" s="41">
        <v>3008.1184450000001</v>
      </c>
      <c r="L458" s="41">
        <v>3672.0701290000002</v>
      </c>
      <c r="M458" s="41"/>
      <c r="N458" s="41">
        <v>2442.4972468999999</v>
      </c>
      <c r="O458" s="41">
        <v>3322.1018259000002</v>
      </c>
      <c r="P458" s="41">
        <v>4314.8546724799999</v>
      </c>
      <c r="Q458" s="41"/>
      <c r="R458" s="41">
        <f t="shared" si="21"/>
        <v>228.43329189999986</v>
      </c>
      <c r="S458" s="41">
        <f t="shared" si="22"/>
        <v>313.98338090000016</v>
      </c>
      <c r="T458" s="41">
        <f t="shared" si="23"/>
        <v>642.78454347999968</v>
      </c>
    </row>
    <row r="459" spans="1:20" ht="15" customHeight="1" x14ac:dyDescent="0.25">
      <c r="A459" s="25"/>
      <c r="B459" s="25"/>
      <c r="C459" s="25"/>
      <c r="D459" s="25"/>
      <c r="E459" s="25"/>
      <c r="F459" s="25"/>
      <c r="G459" s="25"/>
      <c r="H459" s="56" t="s">
        <v>431</v>
      </c>
      <c r="I459" s="54" t="s">
        <v>432</v>
      </c>
      <c r="J459" s="41">
        <v>703.00031999999999</v>
      </c>
      <c r="K459" s="41">
        <v>1008.7588929999999</v>
      </c>
      <c r="L459" s="41">
        <v>1289.926154</v>
      </c>
      <c r="M459" s="41"/>
      <c r="N459" s="41">
        <v>698.01232000000005</v>
      </c>
      <c r="O459" s="41">
        <v>1008.7588929999999</v>
      </c>
      <c r="P459" s="41">
        <v>1238.0283959999999</v>
      </c>
      <c r="Q459" s="41"/>
      <c r="R459" s="41">
        <f t="shared" si="21"/>
        <v>-4.9879999999999427</v>
      </c>
      <c r="S459" s="41">
        <f t="shared" si="22"/>
        <v>0</v>
      </c>
      <c r="T459" s="41">
        <f t="shared" si="23"/>
        <v>-51.897758000000067</v>
      </c>
    </row>
    <row r="460" spans="1:20" ht="30" customHeight="1" x14ac:dyDescent="0.25">
      <c r="A460" s="25"/>
      <c r="B460" s="25"/>
      <c r="C460" s="25"/>
      <c r="D460" s="25"/>
      <c r="E460" s="25"/>
      <c r="F460" s="25"/>
      <c r="G460" s="25"/>
      <c r="H460" s="56" t="s">
        <v>433</v>
      </c>
      <c r="I460" s="54" t="s">
        <v>434</v>
      </c>
      <c r="J460" s="41">
        <v>4.0253579999999998</v>
      </c>
      <c r="K460" s="41">
        <v>6.3144010000000002</v>
      </c>
      <c r="L460" s="41">
        <v>17.728370999999999</v>
      </c>
      <c r="M460" s="41"/>
      <c r="N460" s="41">
        <v>3.1078946300000005</v>
      </c>
      <c r="O460" s="41">
        <v>5.21896659</v>
      </c>
      <c r="P460" s="41">
        <v>16.644437819999997</v>
      </c>
      <c r="Q460" s="41"/>
      <c r="R460" s="41">
        <f t="shared" si="21"/>
        <v>-0.91746336999999922</v>
      </c>
      <c r="S460" s="41">
        <f t="shared" si="22"/>
        <v>-1.0954344100000002</v>
      </c>
      <c r="T460" s="41">
        <f t="shared" si="23"/>
        <v>-1.0839331800000025</v>
      </c>
    </row>
    <row r="461" spans="1:20" ht="15" customHeight="1" x14ac:dyDescent="0.25">
      <c r="A461" s="25"/>
      <c r="B461" s="25"/>
      <c r="C461" s="25"/>
      <c r="D461" s="25"/>
      <c r="E461" s="25"/>
      <c r="F461" s="25"/>
      <c r="G461" s="25"/>
      <c r="H461" s="56" t="s">
        <v>435</v>
      </c>
      <c r="I461" s="54" t="s">
        <v>436</v>
      </c>
      <c r="J461" s="41">
        <v>106.928929</v>
      </c>
      <c r="K461" s="41">
        <v>132.36837499999999</v>
      </c>
      <c r="L461" s="41">
        <v>157.91155599999999</v>
      </c>
      <c r="M461" s="41"/>
      <c r="N461" s="41">
        <v>141.76402053000001</v>
      </c>
      <c r="O461" s="41">
        <v>188.68748781999997</v>
      </c>
      <c r="P461" s="41">
        <v>218.00362176999997</v>
      </c>
      <c r="Q461" s="41"/>
      <c r="R461" s="41">
        <f t="shared" si="21"/>
        <v>34.835091530000014</v>
      </c>
      <c r="S461" s="41">
        <f t="shared" si="22"/>
        <v>56.319112819999987</v>
      </c>
      <c r="T461" s="41">
        <f t="shared" si="23"/>
        <v>60.092065769999977</v>
      </c>
    </row>
    <row r="462" spans="1:20" ht="15" customHeight="1" x14ac:dyDescent="0.25">
      <c r="A462" s="25"/>
      <c r="B462" s="25"/>
      <c r="C462" s="25"/>
      <c r="D462" s="25"/>
      <c r="E462" s="25"/>
      <c r="F462" s="25"/>
      <c r="G462" s="25"/>
      <c r="H462" s="56" t="s">
        <v>437</v>
      </c>
      <c r="I462" s="54" t="s">
        <v>438</v>
      </c>
      <c r="J462" s="41">
        <v>2.9022000000000001</v>
      </c>
      <c r="K462" s="41">
        <v>153.61123599999999</v>
      </c>
      <c r="L462" s="41">
        <v>154.33775600000001</v>
      </c>
      <c r="M462" s="41"/>
      <c r="N462" s="41">
        <v>2.736164</v>
      </c>
      <c r="O462" s="41">
        <v>3.5673940000000002</v>
      </c>
      <c r="P462" s="41">
        <v>4.3196159999999999</v>
      </c>
      <c r="Q462" s="41"/>
      <c r="R462" s="41">
        <f t="shared" si="21"/>
        <v>-0.16603600000000007</v>
      </c>
      <c r="S462" s="41">
        <f t="shared" si="22"/>
        <v>-150.04384199999998</v>
      </c>
      <c r="T462" s="41">
        <f t="shared" si="23"/>
        <v>-150.01814000000002</v>
      </c>
    </row>
    <row r="463" spans="1:20" ht="30" customHeight="1" x14ac:dyDescent="0.25">
      <c r="A463" s="25"/>
      <c r="B463" s="25"/>
      <c r="C463" s="25"/>
      <c r="D463" s="25"/>
      <c r="E463" s="25"/>
      <c r="F463" s="25"/>
      <c r="G463" s="25"/>
      <c r="H463" s="56" t="s">
        <v>439</v>
      </c>
      <c r="I463" s="54" t="s">
        <v>440</v>
      </c>
      <c r="J463" s="41">
        <v>11.007154</v>
      </c>
      <c r="K463" s="41">
        <v>13.379174000000001</v>
      </c>
      <c r="L463" s="41">
        <v>16.225441</v>
      </c>
      <c r="M463" s="41"/>
      <c r="N463" s="41">
        <v>30.62875382</v>
      </c>
      <c r="O463" s="41">
        <v>49.305275999999999</v>
      </c>
      <c r="P463" s="41">
        <v>67.669649849999999</v>
      </c>
      <c r="Q463" s="41"/>
      <c r="R463" s="41">
        <f t="shared" si="21"/>
        <v>19.62159982</v>
      </c>
      <c r="S463" s="41">
        <f t="shared" si="22"/>
        <v>35.926102</v>
      </c>
      <c r="T463" s="41">
        <f t="shared" si="23"/>
        <v>51.444208849999995</v>
      </c>
    </row>
    <row r="464" spans="1:20" ht="15" customHeight="1" x14ac:dyDescent="0.25">
      <c r="A464" s="25"/>
      <c r="B464" s="25"/>
      <c r="C464" s="25"/>
      <c r="D464" s="25"/>
      <c r="E464" s="25"/>
      <c r="F464" s="25"/>
      <c r="G464" s="25"/>
      <c r="H464" s="56" t="s">
        <v>441</v>
      </c>
      <c r="I464" s="54" t="s">
        <v>442</v>
      </c>
      <c r="J464" s="41">
        <v>381.527829</v>
      </c>
      <c r="K464" s="41">
        <v>473.43783500000001</v>
      </c>
      <c r="L464" s="41">
        <v>574.58059100000003</v>
      </c>
      <c r="M464" s="41"/>
      <c r="N464" s="41">
        <v>400.44345600000003</v>
      </c>
      <c r="O464" s="41">
        <v>491.13763499999999</v>
      </c>
      <c r="P464" s="41">
        <v>649.67703400000005</v>
      </c>
      <c r="Q464" s="41"/>
      <c r="R464" s="41">
        <f t="shared" si="21"/>
        <v>18.915627000000029</v>
      </c>
      <c r="S464" s="41">
        <f t="shared" si="22"/>
        <v>17.699799999999982</v>
      </c>
      <c r="T464" s="41">
        <f t="shared" si="23"/>
        <v>75.096443000000022</v>
      </c>
    </row>
    <row r="465" spans="1:20" ht="15" customHeight="1" x14ac:dyDescent="0.25">
      <c r="A465" s="25"/>
      <c r="B465" s="25"/>
      <c r="C465" s="25"/>
      <c r="D465" s="25"/>
      <c r="E465" s="25"/>
      <c r="F465" s="25"/>
      <c r="G465" s="25"/>
      <c r="H465" s="56" t="s">
        <v>443</v>
      </c>
      <c r="I465" s="54" t="s">
        <v>444</v>
      </c>
      <c r="J465" s="41">
        <v>388.82574299999999</v>
      </c>
      <c r="K465" s="41">
        <v>401.14861300000001</v>
      </c>
      <c r="L465" s="41">
        <v>413.338346</v>
      </c>
      <c r="M465" s="41"/>
      <c r="N465" s="41">
        <v>648.54689800000006</v>
      </c>
      <c r="O465" s="41">
        <v>911.36677699999996</v>
      </c>
      <c r="P465" s="41">
        <v>1171.773518</v>
      </c>
      <c r="Q465" s="41"/>
      <c r="R465" s="41">
        <f t="shared" si="21"/>
        <v>259.72115500000007</v>
      </c>
      <c r="S465" s="41">
        <f t="shared" si="22"/>
        <v>510.21816399999994</v>
      </c>
      <c r="T465" s="41">
        <f t="shared" si="23"/>
        <v>758.43517199999997</v>
      </c>
    </row>
    <row r="466" spans="1:20" ht="30" customHeight="1" x14ac:dyDescent="0.25">
      <c r="A466" s="25"/>
      <c r="B466" s="25"/>
      <c r="C466" s="25"/>
      <c r="D466" s="25"/>
      <c r="E466" s="25"/>
      <c r="F466" s="25"/>
      <c r="G466" s="25"/>
      <c r="H466" s="56" t="s">
        <v>445</v>
      </c>
      <c r="I466" s="54" t="s">
        <v>446</v>
      </c>
      <c r="J466" s="41">
        <v>393.67143499999997</v>
      </c>
      <c r="K466" s="41">
        <v>505.38880999999998</v>
      </c>
      <c r="L466" s="41">
        <v>681.16112799999996</v>
      </c>
      <c r="M466" s="41"/>
      <c r="N466" s="41">
        <v>376.34299575</v>
      </c>
      <c r="O466" s="41">
        <v>484.02123475000002</v>
      </c>
      <c r="P466" s="41">
        <v>672.69386003</v>
      </c>
      <c r="Q466" s="41"/>
      <c r="R466" s="41">
        <f t="shared" si="21"/>
        <v>-17.328439249999974</v>
      </c>
      <c r="S466" s="41">
        <f t="shared" si="22"/>
        <v>-21.367575249999959</v>
      </c>
      <c r="T466" s="41">
        <f t="shared" si="23"/>
        <v>-8.4672679699999662</v>
      </c>
    </row>
    <row r="467" spans="1:20" ht="15" customHeight="1" x14ac:dyDescent="0.25">
      <c r="A467" s="25"/>
      <c r="B467" s="25"/>
      <c r="C467" s="25"/>
      <c r="D467" s="25"/>
      <c r="E467" s="25"/>
      <c r="F467" s="25"/>
      <c r="G467" s="25"/>
      <c r="H467" s="56" t="s">
        <v>447</v>
      </c>
      <c r="I467" s="54" t="s">
        <v>448</v>
      </c>
      <c r="J467" s="41">
        <v>222.17498699999999</v>
      </c>
      <c r="K467" s="41">
        <v>313.71110800000002</v>
      </c>
      <c r="L467" s="41">
        <v>366.86078600000002</v>
      </c>
      <c r="M467" s="41"/>
      <c r="N467" s="41">
        <v>140.91474416999998</v>
      </c>
      <c r="O467" s="41">
        <v>180.03816174000005</v>
      </c>
      <c r="P467" s="41">
        <v>276.04453900999994</v>
      </c>
      <c r="Q467" s="41"/>
      <c r="R467" s="41">
        <f t="shared" si="21"/>
        <v>-81.26024283000001</v>
      </c>
      <c r="S467" s="41">
        <f t="shared" si="22"/>
        <v>-133.67294625999997</v>
      </c>
      <c r="T467" s="41">
        <f t="shared" si="23"/>
        <v>-90.816246990000081</v>
      </c>
    </row>
    <row r="468" spans="1:20" ht="15" customHeight="1" x14ac:dyDescent="0.25">
      <c r="A468" s="25"/>
      <c r="B468" s="25"/>
      <c r="C468" s="25"/>
      <c r="D468" s="25"/>
      <c r="E468" s="55">
        <v>9</v>
      </c>
      <c r="F468" s="51" t="s">
        <v>449</v>
      </c>
      <c r="G468" s="51"/>
      <c r="H468" s="51"/>
      <c r="I468" s="51"/>
      <c r="J468" s="52">
        <v>28410.568761999999</v>
      </c>
      <c r="K468" s="52">
        <v>34816.119881999999</v>
      </c>
      <c r="L468" s="52">
        <v>47178.488615000002</v>
      </c>
      <c r="M468" s="52"/>
      <c r="N468" s="52">
        <v>27337.764961700006</v>
      </c>
      <c r="O468" s="52">
        <v>33743.316081699995</v>
      </c>
      <c r="P468" s="52">
        <v>45956.149903590005</v>
      </c>
      <c r="Q468" s="52"/>
      <c r="R468" s="52">
        <f t="shared" si="21"/>
        <v>-1072.8038002999929</v>
      </c>
      <c r="S468" s="52">
        <f t="shared" si="22"/>
        <v>-1072.8038003000038</v>
      </c>
      <c r="T468" s="52">
        <f t="shared" si="23"/>
        <v>-1222.3387114099969</v>
      </c>
    </row>
    <row r="469" spans="1:20" ht="15" customHeight="1" x14ac:dyDescent="0.25">
      <c r="A469" s="25"/>
      <c r="B469" s="25"/>
      <c r="C469" s="25"/>
      <c r="D469" s="25"/>
      <c r="E469" s="25"/>
      <c r="F469" s="25"/>
      <c r="G469" s="25" t="s">
        <v>2</v>
      </c>
      <c r="H469" s="25"/>
      <c r="I469" s="25"/>
      <c r="J469" s="41">
        <v>25138.444506</v>
      </c>
      <c r="K469" s="41">
        <v>31121.286731</v>
      </c>
      <c r="L469" s="41">
        <v>43110.066579999999</v>
      </c>
      <c r="M469" s="41"/>
      <c r="N469" s="41">
        <v>23727.230155450005</v>
      </c>
      <c r="O469" s="41">
        <v>29710.791753240002</v>
      </c>
      <c r="P469" s="41">
        <v>41154.235498859998</v>
      </c>
      <c r="Q469" s="41"/>
      <c r="R469" s="41">
        <f t="shared" si="21"/>
        <v>-1411.2143505499953</v>
      </c>
      <c r="S469" s="41">
        <f t="shared" si="22"/>
        <v>-1410.4949777599977</v>
      </c>
      <c r="T469" s="41">
        <f t="shared" si="23"/>
        <v>-1955.8310811400006</v>
      </c>
    </row>
    <row r="470" spans="1:20" ht="15" customHeight="1" x14ac:dyDescent="0.25">
      <c r="A470" s="25"/>
      <c r="B470" s="25"/>
      <c r="C470" s="25"/>
      <c r="D470" s="25"/>
      <c r="E470" s="25"/>
      <c r="F470" s="25"/>
      <c r="G470" s="25"/>
      <c r="H470" s="56">
        <v>100</v>
      </c>
      <c r="I470" s="54" t="s">
        <v>136</v>
      </c>
      <c r="J470" s="41">
        <v>23.001579</v>
      </c>
      <c r="K470" s="41">
        <v>28.570394</v>
      </c>
      <c r="L470" s="41">
        <v>33.984153999999997</v>
      </c>
      <c r="M470" s="41"/>
      <c r="N470" s="41">
        <v>21.704794479999997</v>
      </c>
      <c r="O470" s="41">
        <v>27.411976799999998</v>
      </c>
      <c r="P470" s="41">
        <v>33.211333329999988</v>
      </c>
      <c r="Q470" s="41"/>
      <c r="R470" s="41">
        <f t="shared" si="21"/>
        <v>-1.2967845200000028</v>
      </c>
      <c r="S470" s="41">
        <f t="shared" si="22"/>
        <v>-1.1584172000000024</v>
      </c>
      <c r="T470" s="41">
        <f t="shared" si="23"/>
        <v>-0.77282067000000865</v>
      </c>
    </row>
    <row r="471" spans="1:20" ht="15" customHeight="1" x14ac:dyDescent="0.25">
      <c r="A471" s="25"/>
      <c r="B471" s="25"/>
      <c r="C471" s="25"/>
      <c r="D471" s="25"/>
      <c r="E471" s="25"/>
      <c r="F471" s="25"/>
      <c r="G471" s="25"/>
      <c r="H471" s="56">
        <v>102</v>
      </c>
      <c r="I471" s="54" t="s">
        <v>450</v>
      </c>
      <c r="J471" s="41">
        <v>6.8942750000000004</v>
      </c>
      <c r="K471" s="41">
        <v>8.8833939999999991</v>
      </c>
      <c r="L471" s="41">
        <v>10.828720000000001</v>
      </c>
      <c r="M471" s="41"/>
      <c r="N471" s="41">
        <v>6.1774110100000001</v>
      </c>
      <c r="O471" s="41">
        <v>7.8906822699999992</v>
      </c>
      <c r="P471" s="41">
        <v>9.7160390399999983</v>
      </c>
      <c r="Q471" s="41"/>
      <c r="R471" s="41">
        <f t="shared" si="21"/>
        <v>-0.71686399000000023</v>
      </c>
      <c r="S471" s="41">
        <f t="shared" si="22"/>
        <v>-0.9927117299999999</v>
      </c>
      <c r="T471" s="41">
        <f t="shared" si="23"/>
        <v>-1.1126809600000023</v>
      </c>
    </row>
    <row r="472" spans="1:20" ht="15" customHeight="1" x14ac:dyDescent="0.25">
      <c r="A472" s="25"/>
      <c r="B472" s="25"/>
      <c r="C472" s="25"/>
      <c r="D472" s="25"/>
      <c r="E472" s="25"/>
      <c r="F472" s="25"/>
      <c r="G472" s="25"/>
      <c r="H472" s="56">
        <v>110</v>
      </c>
      <c r="I472" s="54" t="s">
        <v>71</v>
      </c>
      <c r="J472" s="41">
        <v>31.273246</v>
      </c>
      <c r="K472" s="41">
        <v>39.362309000000003</v>
      </c>
      <c r="L472" s="41">
        <v>47.436343999999998</v>
      </c>
      <c r="M472" s="41"/>
      <c r="N472" s="41">
        <v>25.879044480000001</v>
      </c>
      <c r="O472" s="41">
        <v>30.827031980000001</v>
      </c>
      <c r="P472" s="41">
        <v>37.691119769999993</v>
      </c>
      <c r="Q472" s="41"/>
      <c r="R472" s="41">
        <f t="shared" si="21"/>
        <v>-5.3942015199999993</v>
      </c>
      <c r="S472" s="41">
        <f t="shared" si="22"/>
        <v>-8.5352770200000023</v>
      </c>
      <c r="T472" s="41">
        <f t="shared" si="23"/>
        <v>-9.7452242300000052</v>
      </c>
    </row>
    <row r="473" spans="1:20" ht="15" customHeight="1" x14ac:dyDescent="0.25">
      <c r="A473" s="25"/>
      <c r="B473" s="25"/>
      <c r="C473" s="25"/>
      <c r="D473" s="25"/>
      <c r="E473" s="25"/>
      <c r="F473" s="25"/>
      <c r="G473" s="25"/>
      <c r="H473" s="56">
        <v>111</v>
      </c>
      <c r="I473" s="54" t="s">
        <v>138</v>
      </c>
      <c r="J473" s="41">
        <v>39.548760000000001</v>
      </c>
      <c r="K473" s="41">
        <v>48.189669000000002</v>
      </c>
      <c r="L473" s="41">
        <v>53.772835000000001</v>
      </c>
      <c r="M473" s="41"/>
      <c r="N473" s="41">
        <v>31.145021519999993</v>
      </c>
      <c r="O473" s="41">
        <v>43.147794340000004</v>
      </c>
      <c r="P473" s="41">
        <v>62.475981959999991</v>
      </c>
      <c r="Q473" s="41"/>
      <c r="R473" s="41">
        <f t="shared" si="21"/>
        <v>-8.4037384800000083</v>
      </c>
      <c r="S473" s="41">
        <f t="shared" si="22"/>
        <v>-5.0418746599999977</v>
      </c>
      <c r="T473" s="41">
        <f t="shared" si="23"/>
        <v>8.7031469599999909</v>
      </c>
    </row>
    <row r="474" spans="1:20" ht="15" customHeight="1" x14ac:dyDescent="0.25">
      <c r="A474" s="25"/>
      <c r="B474" s="25"/>
      <c r="C474" s="25"/>
      <c r="D474" s="25"/>
      <c r="E474" s="25"/>
      <c r="F474" s="25"/>
      <c r="G474" s="25"/>
      <c r="H474" s="56">
        <v>112</v>
      </c>
      <c r="I474" s="54" t="s">
        <v>46</v>
      </c>
      <c r="J474" s="41">
        <v>20.229265999999999</v>
      </c>
      <c r="K474" s="41">
        <v>25.305736</v>
      </c>
      <c r="L474" s="41">
        <v>30.181450999999999</v>
      </c>
      <c r="M474" s="41"/>
      <c r="N474" s="41">
        <v>16.05997563</v>
      </c>
      <c r="O474" s="41">
        <v>20.65591061999999</v>
      </c>
      <c r="P474" s="41">
        <v>24.730840889999993</v>
      </c>
      <c r="Q474" s="41"/>
      <c r="R474" s="41">
        <f t="shared" si="21"/>
        <v>-4.1692903699999988</v>
      </c>
      <c r="S474" s="41">
        <f t="shared" si="22"/>
        <v>-4.64982538000001</v>
      </c>
      <c r="T474" s="41">
        <f t="shared" si="23"/>
        <v>-5.4506101100000066</v>
      </c>
    </row>
    <row r="475" spans="1:20" ht="15" customHeight="1" x14ac:dyDescent="0.25">
      <c r="A475" s="25"/>
      <c r="B475" s="25"/>
      <c r="C475" s="25"/>
      <c r="D475" s="25"/>
      <c r="E475" s="25"/>
      <c r="F475" s="25"/>
      <c r="G475" s="25"/>
      <c r="H475" s="56">
        <v>114</v>
      </c>
      <c r="I475" s="54" t="s">
        <v>451</v>
      </c>
      <c r="J475" s="41">
        <v>8.0022520000000004</v>
      </c>
      <c r="K475" s="41">
        <v>9.8729580000000006</v>
      </c>
      <c r="L475" s="41">
        <v>11.908256</v>
      </c>
      <c r="M475" s="41"/>
      <c r="N475" s="41">
        <v>7.4625715299999991</v>
      </c>
      <c r="O475" s="41">
        <v>9.0571638000000014</v>
      </c>
      <c r="P475" s="41">
        <v>11.585301719999999</v>
      </c>
      <c r="Q475" s="41"/>
      <c r="R475" s="41">
        <f t="shared" si="21"/>
        <v>-0.5396804700000013</v>
      </c>
      <c r="S475" s="41">
        <f t="shared" si="22"/>
        <v>-0.81579419999999914</v>
      </c>
      <c r="T475" s="41">
        <f t="shared" si="23"/>
        <v>-0.32295428000000115</v>
      </c>
    </row>
    <row r="476" spans="1:20" ht="30" customHeight="1" x14ac:dyDescent="0.25">
      <c r="A476" s="25"/>
      <c r="B476" s="25"/>
      <c r="C476" s="25"/>
      <c r="D476" s="25"/>
      <c r="E476" s="25"/>
      <c r="F476" s="25"/>
      <c r="G476" s="25"/>
      <c r="H476" s="56">
        <v>116</v>
      </c>
      <c r="I476" s="54" t="s">
        <v>452</v>
      </c>
      <c r="J476" s="41">
        <v>2388.9568850000001</v>
      </c>
      <c r="K476" s="41">
        <v>2392.8103609999998</v>
      </c>
      <c r="L476" s="41">
        <v>2396.5630259999998</v>
      </c>
      <c r="M476" s="41"/>
      <c r="N476" s="41">
        <v>2381.1485021399999</v>
      </c>
      <c r="O476" s="41">
        <v>2382.9316391500001</v>
      </c>
      <c r="P476" s="41">
        <v>2384.9633832600002</v>
      </c>
      <c r="Q476" s="41"/>
      <c r="R476" s="41">
        <f t="shared" si="21"/>
        <v>-7.8083828600001652</v>
      </c>
      <c r="S476" s="41">
        <f t="shared" si="22"/>
        <v>-9.8787218499996925</v>
      </c>
      <c r="T476" s="41">
        <f t="shared" si="23"/>
        <v>-11.599642739999581</v>
      </c>
    </row>
    <row r="477" spans="1:20" ht="15" customHeight="1" x14ac:dyDescent="0.25">
      <c r="A477" s="25"/>
      <c r="B477" s="25"/>
      <c r="C477" s="25"/>
      <c r="D477" s="25"/>
      <c r="E477" s="25"/>
      <c r="F477" s="25"/>
      <c r="G477" s="25"/>
      <c r="H477" s="56">
        <v>200</v>
      </c>
      <c r="I477" s="54" t="s">
        <v>453</v>
      </c>
      <c r="J477" s="41">
        <v>15.376433</v>
      </c>
      <c r="K477" s="41">
        <v>19.181584999999998</v>
      </c>
      <c r="L477" s="41">
        <v>22.900386999999998</v>
      </c>
      <c r="M477" s="41"/>
      <c r="N477" s="41">
        <v>13.991009209999998</v>
      </c>
      <c r="O477" s="41">
        <v>17.752566889999997</v>
      </c>
      <c r="P477" s="41">
        <v>21.359850749999993</v>
      </c>
      <c r="Q477" s="41"/>
      <c r="R477" s="41">
        <f t="shared" si="21"/>
        <v>-1.3854237900000026</v>
      </c>
      <c r="S477" s="41">
        <f t="shared" si="22"/>
        <v>-1.4290181100000012</v>
      </c>
      <c r="T477" s="41">
        <f t="shared" si="23"/>
        <v>-1.5405362500000059</v>
      </c>
    </row>
    <row r="478" spans="1:20" ht="15" customHeight="1" x14ac:dyDescent="0.25">
      <c r="A478" s="25"/>
      <c r="B478" s="25"/>
      <c r="C478" s="25"/>
      <c r="D478" s="25"/>
      <c r="E478" s="25"/>
      <c r="F478" s="25"/>
      <c r="G478" s="25"/>
      <c r="H478" s="56">
        <v>210</v>
      </c>
      <c r="I478" s="54" t="s">
        <v>454</v>
      </c>
      <c r="J478" s="41">
        <v>771.19424200000003</v>
      </c>
      <c r="K478" s="41">
        <v>1015.297461</v>
      </c>
      <c r="L478" s="41">
        <v>1294.4161839999999</v>
      </c>
      <c r="M478" s="41"/>
      <c r="N478" s="41">
        <v>342.82338569000001</v>
      </c>
      <c r="O478" s="41">
        <v>411.08518721999997</v>
      </c>
      <c r="P478" s="41">
        <v>486.91374648000004</v>
      </c>
      <c r="Q478" s="41"/>
      <c r="R478" s="41">
        <f t="shared" si="21"/>
        <v>-428.37085631000002</v>
      </c>
      <c r="S478" s="41">
        <f t="shared" si="22"/>
        <v>-604.21227378000003</v>
      </c>
      <c r="T478" s="41">
        <f t="shared" si="23"/>
        <v>-807.50243751999983</v>
      </c>
    </row>
    <row r="479" spans="1:20" ht="15" customHeight="1" x14ac:dyDescent="0.25">
      <c r="A479" s="25"/>
      <c r="B479" s="25"/>
      <c r="C479" s="25"/>
      <c r="D479" s="25"/>
      <c r="E479" s="25"/>
      <c r="F479" s="25"/>
      <c r="G479" s="25"/>
      <c r="H479" s="56">
        <v>211</v>
      </c>
      <c r="I479" s="54" t="s">
        <v>455</v>
      </c>
      <c r="J479" s="41">
        <v>719.88797499999998</v>
      </c>
      <c r="K479" s="41">
        <v>987.14567699999998</v>
      </c>
      <c r="L479" s="41">
        <v>1217.094482</v>
      </c>
      <c r="M479" s="41"/>
      <c r="N479" s="41">
        <v>414.75942966000002</v>
      </c>
      <c r="O479" s="41">
        <v>557.12622821000002</v>
      </c>
      <c r="P479" s="41">
        <v>679.22271681999985</v>
      </c>
      <c r="Q479" s="41"/>
      <c r="R479" s="41">
        <f t="shared" si="21"/>
        <v>-305.12854533999996</v>
      </c>
      <c r="S479" s="41">
        <f t="shared" si="22"/>
        <v>-430.01944878999996</v>
      </c>
      <c r="T479" s="41">
        <f t="shared" si="23"/>
        <v>-537.87176518000012</v>
      </c>
    </row>
    <row r="480" spans="1:20" ht="15" customHeight="1" x14ac:dyDescent="0.25">
      <c r="A480" s="25"/>
      <c r="B480" s="25"/>
      <c r="C480" s="25"/>
      <c r="D480" s="25"/>
      <c r="E480" s="25"/>
      <c r="F480" s="25"/>
      <c r="G480" s="25"/>
      <c r="H480" s="56">
        <v>212</v>
      </c>
      <c r="I480" s="54" t="s">
        <v>456</v>
      </c>
      <c r="J480" s="41">
        <v>47.962341000000002</v>
      </c>
      <c r="K480" s="41">
        <v>85.814508000000004</v>
      </c>
      <c r="L480" s="41">
        <v>134.32604000000001</v>
      </c>
      <c r="M480" s="41"/>
      <c r="N480" s="41">
        <v>80.993550660000011</v>
      </c>
      <c r="O480" s="41">
        <v>103.30199195</v>
      </c>
      <c r="P480" s="41">
        <v>157.36639428000001</v>
      </c>
      <c r="Q480" s="41"/>
      <c r="R480" s="41">
        <f t="shared" si="21"/>
        <v>33.031209660000009</v>
      </c>
      <c r="S480" s="41">
        <f t="shared" si="22"/>
        <v>17.487483949999998</v>
      </c>
      <c r="T480" s="41">
        <f t="shared" si="23"/>
        <v>23.040354280000003</v>
      </c>
    </row>
    <row r="481" spans="1:20" ht="15" customHeight="1" x14ac:dyDescent="0.25">
      <c r="A481" s="25"/>
      <c r="B481" s="25"/>
      <c r="C481" s="25"/>
      <c r="D481" s="25"/>
      <c r="E481" s="25"/>
      <c r="F481" s="25"/>
      <c r="G481" s="25"/>
      <c r="H481" s="56">
        <v>214</v>
      </c>
      <c r="I481" s="54" t="s">
        <v>457</v>
      </c>
      <c r="J481" s="41">
        <v>362.04105299999998</v>
      </c>
      <c r="K481" s="41">
        <v>537.81081900000004</v>
      </c>
      <c r="L481" s="41">
        <v>695.51885900000002</v>
      </c>
      <c r="M481" s="41"/>
      <c r="N481" s="41">
        <v>345.84915428999994</v>
      </c>
      <c r="O481" s="41">
        <v>365.66731325000001</v>
      </c>
      <c r="P481" s="41">
        <v>386.57276231999992</v>
      </c>
      <c r="Q481" s="41"/>
      <c r="R481" s="41">
        <f t="shared" si="21"/>
        <v>-16.191898710000032</v>
      </c>
      <c r="S481" s="41">
        <f t="shared" si="22"/>
        <v>-172.14350575000003</v>
      </c>
      <c r="T481" s="41">
        <f t="shared" si="23"/>
        <v>-308.9460966800001</v>
      </c>
    </row>
    <row r="482" spans="1:20" ht="15" customHeight="1" x14ac:dyDescent="0.25">
      <c r="A482" s="25"/>
      <c r="B482" s="25"/>
      <c r="C482" s="25"/>
      <c r="D482" s="25"/>
      <c r="E482" s="25"/>
      <c r="F482" s="25"/>
      <c r="G482" s="25"/>
      <c r="H482" s="56">
        <v>300</v>
      </c>
      <c r="I482" s="54" t="s">
        <v>458</v>
      </c>
      <c r="J482" s="41">
        <v>12.250802</v>
      </c>
      <c r="K482" s="41">
        <v>15.925763</v>
      </c>
      <c r="L482" s="41">
        <v>18.815887</v>
      </c>
      <c r="M482" s="41"/>
      <c r="N482" s="41">
        <v>10.229833529999995</v>
      </c>
      <c r="O482" s="41">
        <v>12.848116099999995</v>
      </c>
      <c r="P482" s="41">
        <v>15.960735459999997</v>
      </c>
      <c r="Q482" s="41"/>
      <c r="R482" s="41">
        <f t="shared" si="21"/>
        <v>-2.020968470000005</v>
      </c>
      <c r="S482" s="41">
        <f t="shared" si="22"/>
        <v>-3.0776469000000048</v>
      </c>
      <c r="T482" s="41">
        <f t="shared" si="23"/>
        <v>-2.8551515400000032</v>
      </c>
    </row>
    <row r="483" spans="1:20" ht="15" customHeight="1" x14ac:dyDescent="0.25">
      <c r="A483" s="25"/>
      <c r="B483" s="25"/>
      <c r="C483" s="25"/>
      <c r="D483" s="25"/>
      <c r="E483" s="25"/>
      <c r="F483" s="25"/>
      <c r="G483" s="25"/>
      <c r="H483" s="56">
        <v>310</v>
      </c>
      <c r="I483" s="54" t="s">
        <v>459</v>
      </c>
      <c r="J483" s="41">
        <v>165.581332</v>
      </c>
      <c r="K483" s="41">
        <v>197.83214899999999</v>
      </c>
      <c r="L483" s="41">
        <v>227.503027</v>
      </c>
      <c r="M483" s="41"/>
      <c r="N483" s="41">
        <v>112.77982555999995</v>
      </c>
      <c r="O483" s="41">
        <v>135.41206179</v>
      </c>
      <c r="P483" s="41">
        <v>157.81349266000007</v>
      </c>
      <c r="Q483" s="41"/>
      <c r="R483" s="41">
        <f t="shared" si="21"/>
        <v>-52.801506440000054</v>
      </c>
      <c r="S483" s="41">
        <f t="shared" si="22"/>
        <v>-62.420087209999991</v>
      </c>
      <c r="T483" s="41">
        <f t="shared" si="23"/>
        <v>-69.689534339999938</v>
      </c>
    </row>
    <row r="484" spans="1:20" ht="15" customHeight="1" x14ac:dyDescent="0.25">
      <c r="A484" s="25"/>
      <c r="B484" s="25"/>
      <c r="C484" s="25"/>
      <c r="D484" s="25"/>
      <c r="E484" s="25"/>
      <c r="F484" s="25"/>
      <c r="G484" s="25"/>
      <c r="H484" s="56">
        <v>311</v>
      </c>
      <c r="I484" s="54" t="s">
        <v>460</v>
      </c>
      <c r="J484" s="41">
        <v>2045.431141</v>
      </c>
      <c r="K484" s="41">
        <v>2281.0421259999998</v>
      </c>
      <c r="L484" s="41">
        <v>7602.0064819999998</v>
      </c>
      <c r="M484" s="41"/>
      <c r="N484" s="41">
        <v>753.62471423</v>
      </c>
      <c r="O484" s="41">
        <v>1623.9265697000001</v>
      </c>
      <c r="P484" s="41">
        <v>3040.4873964399999</v>
      </c>
      <c r="Q484" s="41"/>
      <c r="R484" s="41">
        <f t="shared" si="21"/>
        <v>-1291.8064267700001</v>
      </c>
      <c r="S484" s="41">
        <f t="shared" si="22"/>
        <v>-657.11555629999975</v>
      </c>
      <c r="T484" s="41">
        <f t="shared" si="23"/>
        <v>-4561.5190855599994</v>
      </c>
    </row>
    <row r="485" spans="1:20" ht="15" customHeight="1" x14ac:dyDescent="0.25">
      <c r="A485" s="25"/>
      <c r="B485" s="25"/>
      <c r="C485" s="25"/>
      <c r="D485" s="25"/>
      <c r="E485" s="25"/>
      <c r="F485" s="25"/>
      <c r="G485" s="25"/>
      <c r="H485" s="56">
        <v>312</v>
      </c>
      <c r="I485" s="54" t="s">
        <v>461</v>
      </c>
      <c r="J485" s="41">
        <v>46.736291000000001</v>
      </c>
      <c r="K485" s="41">
        <v>57.910488999999998</v>
      </c>
      <c r="L485" s="41">
        <v>68.259045</v>
      </c>
      <c r="M485" s="41"/>
      <c r="N485" s="41">
        <v>36.914798560000001</v>
      </c>
      <c r="O485" s="41">
        <v>45.202583570000002</v>
      </c>
      <c r="P485" s="41">
        <v>52.983726590000011</v>
      </c>
      <c r="Q485" s="41"/>
      <c r="R485" s="41">
        <f t="shared" si="21"/>
        <v>-9.8214924400000001</v>
      </c>
      <c r="S485" s="41">
        <f t="shared" si="22"/>
        <v>-12.707905429999997</v>
      </c>
      <c r="T485" s="41">
        <f t="shared" si="23"/>
        <v>-15.27531840999999</v>
      </c>
    </row>
    <row r="486" spans="1:20" ht="30" customHeight="1" x14ac:dyDescent="0.25">
      <c r="A486" s="25"/>
      <c r="B486" s="25"/>
      <c r="C486" s="25"/>
      <c r="D486" s="25"/>
      <c r="E486" s="25"/>
      <c r="F486" s="25"/>
      <c r="G486" s="25"/>
      <c r="H486" s="56">
        <v>313</v>
      </c>
      <c r="I486" s="54" t="s">
        <v>462</v>
      </c>
      <c r="J486" s="41">
        <v>54.835884999999998</v>
      </c>
      <c r="K486" s="41">
        <v>68.163531000000006</v>
      </c>
      <c r="L486" s="41">
        <v>80.105897999999996</v>
      </c>
      <c r="M486" s="41"/>
      <c r="N486" s="41">
        <v>46.431340490000004</v>
      </c>
      <c r="O486" s="41">
        <v>59.079458249999981</v>
      </c>
      <c r="P486" s="41">
        <v>69.663643259999986</v>
      </c>
      <c r="Q486" s="41"/>
      <c r="R486" s="41">
        <f t="shared" si="21"/>
        <v>-8.4045445099999938</v>
      </c>
      <c r="S486" s="41">
        <f t="shared" si="22"/>
        <v>-9.0840727500000256</v>
      </c>
      <c r="T486" s="41">
        <f t="shared" si="23"/>
        <v>-10.44225474000001</v>
      </c>
    </row>
    <row r="487" spans="1:20" ht="15" customHeight="1" x14ac:dyDescent="0.25">
      <c r="A487" s="25"/>
      <c r="B487" s="25"/>
      <c r="C487" s="25"/>
      <c r="D487" s="25"/>
      <c r="E487" s="25"/>
      <c r="F487" s="25"/>
      <c r="G487" s="25"/>
      <c r="H487" s="56">
        <v>400</v>
      </c>
      <c r="I487" s="54" t="s">
        <v>463</v>
      </c>
      <c r="J487" s="41">
        <v>832.21965999999998</v>
      </c>
      <c r="K487" s="41">
        <v>1108.700014</v>
      </c>
      <c r="L487" s="41">
        <v>1352.540146</v>
      </c>
      <c r="M487" s="41"/>
      <c r="N487" s="41">
        <v>931.07601671999987</v>
      </c>
      <c r="O487" s="41">
        <v>1341.6834469500004</v>
      </c>
      <c r="P487" s="41">
        <v>1565.9703320099995</v>
      </c>
      <c r="Q487" s="41"/>
      <c r="R487" s="41">
        <f t="shared" si="21"/>
        <v>98.856356719999894</v>
      </c>
      <c r="S487" s="41">
        <f t="shared" si="22"/>
        <v>232.98343295000041</v>
      </c>
      <c r="T487" s="41">
        <f t="shared" si="23"/>
        <v>213.43018600999949</v>
      </c>
    </row>
    <row r="488" spans="1:20" ht="30" customHeight="1" x14ac:dyDescent="0.25">
      <c r="A488" s="25"/>
      <c r="B488" s="25"/>
      <c r="C488" s="25"/>
      <c r="D488" s="25"/>
      <c r="E488" s="25"/>
      <c r="F488" s="25"/>
      <c r="G488" s="25"/>
      <c r="H488" s="56">
        <v>411</v>
      </c>
      <c r="I488" s="54" t="s">
        <v>464</v>
      </c>
      <c r="J488" s="41">
        <v>2738.9193030000001</v>
      </c>
      <c r="K488" s="41">
        <v>2747.8600040000001</v>
      </c>
      <c r="L488" s="41">
        <v>2757.147547</v>
      </c>
      <c r="M488" s="41"/>
      <c r="N488" s="41">
        <v>523.97795891999988</v>
      </c>
      <c r="O488" s="41">
        <v>528.9573442599999</v>
      </c>
      <c r="P488" s="41">
        <v>2729.7117683800002</v>
      </c>
      <c r="Q488" s="41"/>
      <c r="R488" s="41">
        <f t="shared" si="21"/>
        <v>-2214.9413440800004</v>
      </c>
      <c r="S488" s="41">
        <f t="shared" si="22"/>
        <v>-2218.9026597400002</v>
      </c>
      <c r="T488" s="41">
        <f t="shared" si="23"/>
        <v>-27.435778619999837</v>
      </c>
    </row>
    <row r="489" spans="1:20" ht="15" customHeight="1" x14ac:dyDescent="0.25">
      <c r="A489" s="25"/>
      <c r="B489" s="25"/>
      <c r="C489" s="25"/>
      <c r="D489" s="25"/>
      <c r="E489" s="25"/>
      <c r="F489" s="25"/>
      <c r="G489" s="25"/>
      <c r="H489" s="56">
        <v>414</v>
      </c>
      <c r="I489" s="54" t="s">
        <v>465</v>
      </c>
      <c r="J489" s="41">
        <v>3.4445939999999999</v>
      </c>
      <c r="K489" s="41">
        <v>4.3706849999999999</v>
      </c>
      <c r="L489" s="41">
        <v>5.293965</v>
      </c>
      <c r="M489" s="41"/>
      <c r="N489" s="41">
        <v>2.7935434700000004</v>
      </c>
      <c r="O489" s="41">
        <v>3.7390190099999998</v>
      </c>
      <c r="P489" s="41">
        <v>4.8783841500000005</v>
      </c>
      <c r="Q489" s="41"/>
      <c r="R489" s="41">
        <f t="shared" si="21"/>
        <v>-0.65105052999999957</v>
      </c>
      <c r="S489" s="41">
        <f t="shared" si="22"/>
        <v>-0.63166599000000012</v>
      </c>
      <c r="T489" s="41">
        <f t="shared" si="23"/>
        <v>-0.41558084999999956</v>
      </c>
    </row>
    <row r="490" spans="1:20" ht="15" customHeight="1" x14ac:dyDescent="0.25">
      <c r="A490" s="25"/>
      <c r="B490" s="25"/>
      <c r="C490" s="25"/>
      <c r="D490" s="25"/>
      <c r="E490" s="25"/>
      <c r="F490" s="25"/>
      <c r="G490" s="25"/>
      <c r="H490" s="56">
        <v>500</v>
      </c>
      <c r="I490" s="54" t="s">
        <v>466</v>
      </c>
      <c r="J490" s="41">
        <v>10.592852000000001</v>
      </c>
      <c r="K490" s="41">
        <v>13.277621999999999</v>
      </c>
      <c r="L490" s="41">
        <v>15.700692999999999</v>
      </c>
      <c r="M490" s="41"/>
      <c r="N490" s="41">
        <v>8.4019564699999965</v>
      </c>
      <c r="O490" s="41">
        <v>11.065331190000002</v>
      </c>
      <c r="P490" s="41">
        <v>13.396564449999998</v>
      </c>
      <c r="Q490" s="41"/>
      <c r="R490" s="41">
        <f t="shared" si="21"/>
        <v>-2.1908955300000041</v>
      </c>
      <c r="S490" s="41">
        <f t="shared" si="22"/>
        <v>-2.2122908099999972</v>
      </c>
      <c r="T490" s="41">
        <f t="shared" si="23"/>
        <v>-2.3041285500000015</v>
      </c>
    </row>
    <row r="491" spans="1:20" ht="15" customHeight="1" x14ac:dyDescent="0.25">
      <c r="A491" s="25"/>
      <c r="B491" s="25"/>
      <c r="C491" s="25"/>
      <c r="D491" s="25"/>
      <c r="E491" s="25"/>
      <c r="F491" s="25"/>
      <c r="G491" s="25"/>
      <c r="H491" s="56">
        <v>510</v>
      </c>
      <c r="I491" s="54" t="s">
        <v>467</v>
      </c>
      <c r="J491" s="41">
        <v>457.35502300000002</v>
      </c>
      <c r="K491" s="41">
        <v>552.01126399999998</v>
      </c>
      <c r="L491" s="41">
        <v>644.27852099999996</v>
      </c>
      <c r="M491" s="41"/>
      <c r="N491" s="41">
        <v>419.60323096000002</v>
      </c>
      <c r="O491" s="41">
        <v>438.17465605000007</v>
      </c>
      <c r="P491" s="41">
        <v>446.05322308999996</v>
      </c>
      <c r="Q491" s="41"/>
      <c r="R491" s="41">
        <f t="shared" si="21"/>
        <v>-37.751792039999998</v>
      </c>
      <c r="S491" s="41">
        <f t="shared" si="22"/>
        <v>-113.83660794999992</v>
      </c>
      <c r="T491" s="41">
        <f t="shared" si="23"/>
        <v>-198.22529790999999</v>
      </c>
    </row>
    <row r="492" spans="1:20" ht="15" customHeight="1" x14ac:dyDescent="0.25">
      <c r="A492" s="25"/>
      <c r="B492" s="25"/>
      <c r="C492" s="25"/>
      <c r="D492" s="25"/>
      <c r="E492" s="25"/>
      <c r="F492" s="25"/>
      <c r="G492" s="25"/>
      <c r="H492" s="56">
        <v>511</v>
      </c>
      <c r="I492" s="54" t="s">
        <v>468</v>
      </c>
      <c r="J492" s="41">
        <v>57.958305000000003</v>
      </c>
      <c r="K492" s="41">
        <v>72.062704999999994</v>
      </c>
      <c r="L492" s="41">
        <v>85.573766000000006</v>
      </c>
      <c r="M492" s="41"/>
      <c r="N492" s="41">
        <v>106.82390959000004</v>
      </c>
      <c r="O492" s="41">
        <v>118.5487081</v>
      </c>
      <c r="P492" s="41">
        <v>131.86795394999999</v>
      </c>
      <c r="Q492" s="41"/>
      <c r="R492" s="41">
        <f t="shared" si="21"/>
        <v>48.865604590000039</v>
      </c>
      <c r="S492" s="41">
        <f t="shared" si="22"/>
        <v>46.486003100000005</v>
      </c>
      <c r="T492" s="41">
        <f t="shared" si="23"/>
        <v>46.29418794999998</v>
      </c>
    </row>
    <row r="493" spans="1:20" ht="15" customHeight="1" x14ac:dyDescent="0.25">
      <c r="A493" s="25"/>
      <c r="B493" s="25"/>
      <c r="C493" s="25"/>
      <c r="D493" s="25"/>
      <c r="E493" s="25"/>
      <c r="F493" s="25"/>
      <c r="G493" s="25"/>
      <c r="H493" s="56">
        <v>512</v>
      </c>
      <c r="I493" s="54" t="s">
        <v>469</v>
      </c>
      <c r="J493" s="41">
        <v>10.113505999999999</v>
      </c>
      <c r="K493" s="41">
        <v>12.75182</v>
      </c>
      <c r="L493" s="41">
        <v>15.322324</v>
      </c>
      <c r="M493" s="41"/>
      <c r="N493" s="41">
        <v>8.0061914299999994</v>
      </c>
      <c r="O493" s="41">
        <v>10.030999910000004</v>
      </c>
      <c r="P493" s="41">
        <v>11.898262430000001</v>
      </c>
      <c r="Q493" s="41"/>
      <c r="R493" s="41">
        <f t="shared" si="21"/>
        <v>-2.1073145699999998</v>
      </c>
      <c r="S493" s="41">
        <f t="shared" si="22"/>
        <v>-2.7208200899999966</v>
      </c>
      <c r="T493" s="41">
        <f t="shared" si="23"/>
        <v>-3.4240615699999992</v>
      </c>
    </row>
    <row r="494" spans="1:20" ht="15" customHeight="1" x14ac:dyDescent="0.25">
      <c r="A494" s="25"/>
      <c r="B494" s="25"/>
      <c r="C494" s="25"/>
      <c r="D494" s="25"/>
      <c r="E494" s="25"/>
      <c r="F494" s="25"/>
      <c r="G494" s="25"/>
      <c r="H494" s="56">
        <v>600</v>
      </c>
      <c r="I494" s="54" t="s">
        <v>470</v>
      </c>
      <c r="J494" s="41">
        <v>10.14594</v>
      </c>
      <c r="K494" s="41">
        <v>12.722549000000001</v>
      </c>
      <c r="L494" s="41">
        <v>15.203004</v>
      </c>
      <c r="M494" s="41"/>
      <c r="N494" s="41">
        <v>8.6621710099999998</v>
      </c>
      <c r="O494" s="41">
        <v>11.100949050000001</v>
      </c>
      <c r="P494" s="41">
        <v>13.37093834</v>
      </c>
      <c r="Q494" s="41"/>
      <c r="R494" s="41">
        <f t="shared" si="21"/>
        <v>-1.4837689899999997</v>
      </c>
      <c r="S494" s="41">
        <f t="shared" si="22"/>
        <v>-1.6215999500000002</v>
      </c>
      <c r="T494" s="41">
        <f t="shared" si="23"/>
        <v>-1.8320656599999996</v>
      </c>
    </row>
    <row r="495" spans="1:20" ht="15" customHeight="1" x14ac:dyDescent="0.25">
      <c r="A495" s="25"/>
      <c r="B495" s="25"/>
      <c r="C495" s="25"/>
      <c r="D495" s="25"/>
      <c r="E495" s="25"/>
      <c r="F495" s="25"/>
      <c r="G495" s="25"/>
      <c r="H495" s="56">
        <v>611</v>
      </c>
      <c r="I495" s="54" t="s">
        <v>471</v>
      </c>
      <c r="J495" s="41">
        <v>13.891603</v>
      </c>
      <c r="K495" s="41">
        <v>17.378435</v>
      </c>
      <c r="L495" s="41">
        <v>20.766770999999999</v>
      </c>
      <c r="M495" s="41"/>
      <c r="N495" s="41">
        <v>5.8920859999999999</v>
      </c>
      <c r="O495" s="41">
        <v>7.1996423399999996</v>
      </c>
      <c r="P495" s="41">
        <v>8.0433433300000008</v>
      </c>
      <c r="Q495" s="41"/>
      <c r="R495" s="41">
        <f t="shared" si="21"/>
        <v>-7.999517</v>
      </c>
      <c r="S495" s="41">
        <f t="shared" si="22"/>
        <v>-10.178792659999999</v>
      </c>
      <c r="T495" s="41">
        <f t="shared" si="23"/>
        <v>-12.723427669999998</v>
      </c>
    </row>
    <row r="496" spans="1:20" ht="15" customHeight="1" x14ac:dyDescent="0.25">
      <c r="A496" s="25"/>
      <c r="B496" s="25"/>
      <c r="C496" s="25"/>
      <c r="D496" s="25"/>
      <c r="E496" s="25"/>
      <c r="F496" s="25"/>
      <c r="G496" s="25"/>
      <c r="H496" s="56">
        <v>621</v>
      </c>
      <c r="I496" s="54" t="s">
        <v>472</v>
      </c>
      <c r="J496" s="41">
        <v>179.94550599999999</v>
      </c>
      <c r="K496" s="41">
        <v>275.64170799999999</v>
      </c>
      <c r="L496" s="41">
        <v>374.621084</v>
      </c>
      <c r="M496" s="41"/>
      <c r="N496" s="41">
        <v>236.22257242000012</v>
      </c>
      <c r="O496" s="41">
        <v>409.39024812000008</v>
      </c>
      <c r="P496" s="41">
        <v>480.43198598999987</v>
      </c>
      <c r="Q496" s="41"/>
      <c r="R496" s="41">
        <f t="shared" si="21"/>
        <v>56.277066420000125</v>
      </c>
      <c r="S496" s="41">
        <f t="shared" si="22"/>
        <v>133.74854012000009</v>
      </c>
      <c r="T496" s="41">
        <f t="shared" si="23"/>
        <v>105.81090198999988</v>
      </c>
    </row>
    <row r="497" spans="1:20" ht="15" customHeight="1" x14ac:dyDescent="0.25">
      <c r="A497" s="25"/>
      <c r="B497" s="25"/>
      <c r="C497" s="25"/>
      <c r="D497" s="25"/>
      <c r="E497" s="25"/>
      <c r="F497" s="25"/>
      <c r="G497" s="25"/>
      <c r="H497" s="56">
        <v>622</v>
      </c>
      <c r="I497" s="54" t="s">
        <v>473</v>
      </c>
      <c r="J497" s="41">
        <v>365.50555000000003</v>
      </c>
      <c r="K497" s="41">
        <v>437.54966200000001</v>
      </c>
      <c r="L497" s="41">
        <v>509.726855</v>
      </c>
      <c r="M497" s="41"/>
      <c r="N497" s="41">
        <v>336.41481140000019</v>
      </c>
      <c r="O497" s="41">
        <v>413.45505371000007</v>
      </c>
      <c r="P497" s="41">
        <v>686.20398720999992</v>
      </c>
      <c r="Q497" s="41"/>
      <c r="R497" s="41">
        <f t="shared" si="21"/>
        <v>-29.090738599999838</v>
      </c>
      <c r="S497" s="41">
        <f t="shared" si="22"/>
        <v>-24.09460828999994</v>
      </c>
      <c r="T497" s="41">
        <f t="shared" si="23"/>
        <v>176.47713220999992</v>
      </c>
    </row>
    <row r="498" spans="1:20" ht="15" customHeight="1" x14ac:dyDescent="0.25">
      <c r="A498" s="25"/>
      <c r="B498" s="25"/>
      <c r="C498" s="25"/>
      <c r="D498" s="25"/>
      <c r="E498" s="25"/>
      <c r="F498" s="25"/>
      <c r="G498" s="25"/>
      <c r="H498" s="56">
        <v>623</v>
      </c>
      <c r="I498" s="54" t="s">
        <v>474</v>
      </c>
      <c r="J498" s="41">
        <v>279.08237000000003</v>
      </c>
      <c r="K498" s="41">
        <v>356.19865700000003</v>
      </c>
      <c r="L498" s="41">
        <v>445.862863</v>
      </c>
      <c r="M498" s="41"/>
      <c r="N498" s="41">
        <v>393.70752364000009</v>
      </c>
      <c r="O498" s="41">
        <v>457.74795118999987</v>
      </c>
      <c r="P498" s="41">
        <v>542.33769336999967</v>
      </c>
      <c r="Q498" s="41"/>
      <c r="R498" s="41">
        <f t="shared" si="21"/>
        <v>114.62515364000006</v>
      </c>
      <c r="S498" s="41">
        <f t="shared" si="22"/>
        <v>101.54929418999984</v>
      </c>
      <c r="T498" s="41">
        <f t="shared" si="23"/>
        <v>96.474830369999665</v>
      </c>
    </row>
    <row r="499" spans="1:20" ht="15" customHeight="1" x14ac:dyDescent="0.25">
      <c r="A499" s="25"/>
      <c r="B499" s="25"/>
      <c r="C499" s="25"/>
      <c r="D499" s="25"/>
      <c r="E499" s="25"/>
      <c r="F499" s="25"/>
      <c r="G499" s="25"/>
      <c r="H499" s="56">
        <v>624</v>
      </c>
      <c r="I499" s="54" t="s">
        <v>475</v>
      </c>
      <c r="J499" s="41">
        <v>439.29092000000003</v>
      </c>
      <c r="K499" s="41">
        <v>577.33342200000004</v>
      </c>
      <c r="L499" s="41">
        <v>742.33900200000005</v>
      </c>
      <c r="M499" s="41"/>
      <c r="N499" s="41">
        <v>482.64228257999986</v>
      </c>
      <c r="O499" s="41">
        <v>598.83853540999985</v>
      </c>
      <c r="P499" s="41">
        <v>774.26141366000024</v>
      </c>
      <c r="Q499" s="41"/>
      <c r="R499" s="41">
        <f t="shared" si="21"/>
        <v>43.351362579999829</v>
      </c>
      <c r="S499" s="41">
        <f t="shared" si="22"/>
        <v>21.505113409999808</v>
      </c>
      <c r="T499" s="41">
        <f t="shared" si="23"/>
        <v>31.922411660000193</v>
      </c>
    </row>
    <row r="500" spans="1:20" ht="15" customHeight="1" x14ac:dyDescent="0.25">
      <c r="A500" s="25"/>
      <c r="B500" s="25"/>
      <c r="C500" s="25"/>
      <c r="D500" s="25"/>
      <c r="E500" s="25"/>
      <c r="F500" s="25"/>
      <c r="G500" s="25"/>
      <c r="H500" s="56">
        <v>625</v>
      </c>
      <c r="I500" s="54" t="s">
        <v>476</v>
      </c>
      <c r="J500" s="41">
        <v>408.61141700000002</v>
      </c>
      <c r="K500" s="41">
        <v>516.04450199999997</v>
      </c>
      <c r="L500" s="41">
        <v>627.98310000000004</v>
      </c>
      <c r="M500" s="41"/>
      <c r="N500" s="41">
        <v>313.29650497000023</v>
      </c>
      <c r="O500" s="41">
        <v>454.76381520000001</v>
      </c>
      <c r="P500" s="41">
        <v>544.61629912000024</v>
      </c>
      <c r="Q500" s="41"/>
      <c r="R500" s="41">
        <f t="shared" si="21"/>
        <v>-95.314912029999789</v>
      </c>
      <c r="S500" s="41">
        <f t="shared" si="22"/>
        <v>-61.280686799999955</v>
      </c>
      <c r="T500" s="41">
        <f t="shared" si="23"/>
        <v>-83.366800879999801</v>
      </c>
    </row>
    <row r="501" spans="1:20" ht="15" customHeight="1" x14ac:dyDescent="0.25">
      <c r="A501" s="25"/>
      <c r="B501" s="25"/>
      <c r="C501" s="25"/>
      <c r="D501" s="25"/>
      <c r="E501" s="25"/>
      <c r="F501" s="25"/>
      <c r="G501" s="25"/>
      <c r="H501" s="56">
        <v>626</v>
      </c>
      <c r="I501" s="54" t="s">
        <v>477</v>
      </c>
      <c r="J501" s="41">
        <v>233.867796</v>
      </c>
      <c r="K501" s="41">
        <v>315.31341900000001</v>
      </c>
      <c r="L501" s="41">
        <v>397.96138400000001</v>
      </c>
      <c r="M501" s="41"/>
      <c r="N501" s="41">
        <v>460.54706138000034</v>
      </c>
      <c r="O501" s="41">
        <v>522.54447172000027</v>
      </c>
      <c r="P501" s="41">
        <v>724.29668606000018</v>
      </c>
      <c r="Q501" s="41"/>
      <c r="R501" s="41">
        <f t="shared" si="21"/>
        <v>226.67926538000034</v>
      </c>
      <c r="S501" s="41">
        <f t="shared" si="22"/>
        <v>207.23105272000026</v>
      </c>
      <c r="T501" s="41">
        <f t="shared" si="23"/>
        <v>326.33530206000017</v>
      </c>
    </row>
    <row r="502" spans="1:20" ht="15" customHeight="1" x14ac:dyDescent="0.25">
      <c r="A502" s="25"/>
      <c r="B502" s="25"/>
      <c r="C502" s="25"/>
      <c r="D502" s="25"/>
      <c r="E502" s="25"/>
      <c r="F502" s="25"/>
      <c r="G502" s="25"/>
      <c r="H502" s="56">
        <v>627</v>
      </c>
      <c r="I502" s="54" t="s">
        <v>478</v>
      </c>
      <c r="J502" s="41">
        <v>682.03936599999997</v>
      </c>
      <c r="K502" s="41">
        <v>868.42782099999999</v>
      </c>
      <c r="L502" s="41">
        <v>1107.980153</v>
      </c>
      <c r="M502" s="41"/>
      <c r="N502" s="41">
        <v>850.95857272999979</v>
      </c>
      <c r="O502" s="41">
        <v>1014.2211332700006</v>
      </c>
      <c r="P502" s="41">
        <v>1298.3827736300013</v>
      </c>
      <c r="Q502" s="41"/>
      <c r="R502" s="41">
        <f t="shared" si="21"/>
        <v>168.91920672999981</v>
      </c>
      <c r="S502" s="41">
        <f t="shared" si="22"/>
        <v>145.79331227000057</v>
      </c>
      <c r="T502" s="41">
        <f t="shared" si="23"/>
        <v>190.40262063000137</v>
      </c>
    </row>
    <row r="503" spans="1:20" ht="15" customHeight="1" x14ac:dyDescent="0.25">
      <c r="A503" s="25"/>
      <c r="B503" s="25"/>
      <c r="C503" s="25"/>
      <c r="D503" s="25"/>
      <c r="E503" s="25"/>
      <c r="F503" s="25"/>
      <c r="G503" s="25"/>
      <c r="H503" s="56">
        <v>628</v>
      </c>
      <c r="I503" s="54" t="s">
        <v>479</v>
      </c>
      <c r="J503" s="41">
        <v>412.50728400000003</v>
      </c>
      <c r="K503" s="41">
        <v>528.64318100000003</v>
      </c>
      <c r="L503" s="41">
        <v>645.715733</v>
      </c>
      <c r="M503" s="41"/>
      <c r="N503" s="41">
        <v>381.22194713000005</v>
      </c>
      <c r="O503" s="41">
        <v>470.19589791000004</v>
      </c>
      <c r="P503" s="41">
        <v>643.10668946999954</v>
      </c>
      <c r="Q503" s="41"/>
      <c r="R503" s="41">
        <f t="shared" si="21"/>
        <v>-31.285336869999981</v>
      </c>
      <c r="S503" s="41">
        <f t="shared" si="22"/>
        <v>-58.447283089999985</v>
      </c>
      <c r="T503" s="41">
        <f t="shared" si="23"/>
        <v>-2.6090435300004629</v>
      </c>
    </row>
    <row r="504" spans="1:20" ht="15" customHeight="1" x14ac:dyDescent="0.25">
      <c r="A504" s="25"/>
      <c r="B504" s="25"/>
      <c r="C504" s="25"/>
      <c r="D504" s="25"/>
      <c r="E504" s="25"/>
      <c r="F504" s="25"/>
      <c r="G504" s="25"/>
      <c r="H504" s="56">
        <v>630</v>
      </c>
      <c r="I504" s="54" t="s">
        <v>480</v>
      </c>
      <c r="J504" s="41">
        <v>542.95072800000003</v>
      </c>
      <c r="K504" s="41">
        <v>832.13716499999998</v>
      </c>
      <c r="L504" s="41">
        <v>988.28232000000003</v>
      </c>
      <c r="M504" s="41"/>
      <c r="N504" s="41">
        <v>848.80396045999953</v>
      </c>
      <c r="O504" s="41">
        <v>956.2434144800003</v>
      </c>
      <c r="P504" s="41">
        <v>1137.704016630001</v>
      </c>
      <c r="Q504" s="41"/>
      <c r="R504" s="41">
        <f t="shared" si="21"/>
        <v>305.8532324599995</v>
      </c>
      <c r="S504" s="41">
        <f t="shared" si="22"/>
        <v>124.10624948000032</v>
      </c>
      <c r="T504" s="41">
        <f t="shared" si="23"/>
        <v>149.42169663000095</v>
      </c>
    </row>
    <row r="505" spans="1:20" ht="15" customHeight="1" x14ac:dyDescent="0.25">
      <c r="A505" s="25"/>
      <c r="B505" s="25"/>
      <c r="C505" s="25"/>
      <c r="D505" s="25"/>
      <c r="E505" s="25"/>
      <c r="F505" s="25"/>
      <c r="G505" s="25"/>
      <c r="H505" s="56">
        <v>631</v>
      </c>
      <c r="I505" s="54" t="s">
        <v>481</v>
      </c>
      <c r="J505" s="41">
        <v>1142.3322680000001</v>
      </c>
      <c r="K505" s="41">
        <v>1378.2324369999999</v>
      </c>
      <c r="L505" s="41">
        <v>1871.5647919999999</v>
      </c>
      <c r="M505" s="41"/>
      <c r="N505" s="41">
        <v>1271.0145445099997</v>
      </c>
      <c r="O505" s="41">
        <v>1470.3003491100003</v>
      </c>
      <c r="P505" s="41">
        <v>1943.4589498900002</v>
      </c>
      <c r="Q505" s="41"/>
      <c r="R505" s="41">
        <f t="shared" si="21"/>
        <v>128.68227650999961</v>
      </c>
      <c r="S505" s="41">
        <f t="shared" si="22"/>
        <v>92.067912110000407</v>
      </c>
      <c r="T505" s="41">
        <f t="shared" si="23"/>
        <v>71.894157890000315</v>
      </c>
    </row>
    <row r="506" spans="1:20" ht="15" customHeight="1" x14ac:dyDescent="0.25">
      <c r="A506" s="25"/>
      <c r="B506" s="25"/>
      <c r="C506" s="25"/>
      <c r="D506" s="25"/>
      <c r="E506" s="25"/>
      <c r="F506" s="25"/>
      <c r="G506" s="25"/>
      <c r="H506" s="56">
        <v>632</v>
      </c>
      <c r="I506" s="54" t="s">
        <v>482</v>
      </c>
      <c r="J506" s="41">
        <v>342.62464399999999</v>
      </c>
      <c r="K506" s="41">
        <v>506.91493400000002</v>
      </c>
      <c r="L506" s="41">
        <v>688.23471199999994</v>
      </c>
      <c r="M506" s="41"/>
      <c r="N506" s="41">
        <v>744.17331696999941</v>
      </c>
      <c r="O506" s="41">
        <v>946.2289026000002</v>
      </c>
      <c r="P506" s="41">
        <v>1256.66064312</v>
      </c>
      <c r="Q506" s="41"/>
      <c r="R506" s="41">
        <f t="shared" si="21"/>
        <v>401.54867296999942</v>
      </c>
      <c r="S506" s="41">
        <f t="shared" si="22"/>
        <v>439.31396860000018</v>
      </c>
      <c r="T506" s="41">
        <f t="shared" si="23"/>
        <v>568.42593112000009</v>
      </c>
    </row>
    <row r="507" spans="1:20" ht="15" customHeight="1" x14ac:dyDescent="0.25">
      <c r="A507" s="25"/>
      <c r="B507" s="25"/>
      <c r="C507" s="25"/>
      <c r="D507" s="25"/>
      <c r="E507" s="25"/>
      <c r="F507" s="25"/>
      <c r="G507" s="25"/>
      <c r="H507" s="56">
        <v>633</v>
      </c>
      <c r="I507" s="54" t="s">
        <v>483</v>
      </c>
      <c r="J507" s="41">
        <v>453.24940800000002</v>
      </c>
      <c r="K507" s="41">
        <v>574.55018800000005</v>
      </c>
      <c r="L507" s="41">
        <v>708.87577199999998</v>
      </c>
      <c r="M507" s="41"/>
      <c r="N507" s="41">
        <v>485.18267086999992</v>
      </c>
      <c r="O507" s="41">
        <v>681.4112384099999</v>
      </c>
      <c r="P507" s="41">
        <v>938.87158429000192</v>
      </c>
      <c r="Q507" s="41"/>
      <c r="R507" s="41">
        <f t="shared" si="21"/>
        <v>31.933262869999908</v>
      </c>
      <c r="S507" s="41">
        <f t="shared" si="22"/>
        <v>106.86105040999985</v>
      </c>
      <c r="T507" s="41">
        <f t="shared" si="23"/>
        <v>229.99581229000194</v>
      </c>
    </row>
    <row r="508" spans="1:20" ht="15" customHeight="1" x14ac:dyDescent="0.25">
      <c r="A508" s="25"/>
      <c r="B508" s="25"/>
      <c r="C508" s="25"/>
      <c r="D508" s="25"/>
      <c r="E508" s="25"/>
      <c r="F508" s="25"/>
      <c r="G508" s="25"/>
      <c r="H508" s="56">
        <v>634</v>
      </c>
      <c r="I508" s="54" t="s">
        <v>484</v>
      </c>
      <c r="J508" s="41">
        <v>611.63291100000004</v>
      </c>
      <c r="K508" s="41">
        <v>819.93997400000001</v>
      </c>
      <c r="L508" s="41">
        <v>1229.2475420000001</v>
      </c>
      <c r="M508" s="41"/>
      <c r="N508" s="41">
        <v>602.19524991999947</v>
      </c>
      <c r="O508" s="41">
        <v>725.03326019999975</v>
      </c>
      <c r="P508" s="41">
        <v>1170.8365739500007</v>
      </c>
      <c r="Q508" s="41"/>
      <c r="R508" s="41">
        <f t="shared" si="21"/>
        <v>-9.4376610800005665</v>
      </c>
      <c r="S508" s="41">
        <f t="shared" si="22"/>
        <v>-94.906713800000261</v>
      </c>
      <c r="T508" s="41">
        <f t="shared" si="23"/>
        <v>-58.410968049999383</v>
      </c>
    </row>
    <row r="509" spans="1:20" ht="15" customHeight="1" x14ac:dyDescent="0.25">
      <c r="A509" s="25"/>
      <c r="B509" s="25"/>
      <c r="C509" s="25"/>
      <c r="D509" s="25"/>
      <c r="E509" s="25"/>
      <c r="F509" s="25"/>
      <c r="G509" s="25"/>
      <c r="H509" s="56">
        <v>635</v>
      </c>
      <c r="I509" s="54" t="s">
        <v>485</v>
      </c>
      <c r="J509" s="41">
        <v>932.98647800000003</v>
      </c>
      <c r="K509" s="41">
        <v>1183.4553289999999</v>
      </c>
      <c r="L509" s="41">
        <v>1458.589868</v>
      </c>
      <c r="M509" s="41"/>
      <c r="N509" s="41">
        <v>1323.0818216999987</v>
      </c>
      <c r="O509" s="41">
        <v>1581.0042121399988</v>
      </c>
      <c r="P509" s="41">
        <v>2196.6287031999977</v>
      </c>
      <c r="Q509" s="41"/>
      <c r="R509" s="41">
        <f t="shared" si="21"/>
        <v>390.09534369999869</v>
      </c>
      <c r="S509" s="41">
        <f t="shared" si="22"/>
        <v>397.54888313999891</v>
      </c>
      <c r="T509" s="41">
        <f t="shared" si="23"/>
        <v>738.03883519999772</v>
      </c>
    </row>
    <row r="510" spans="1:20" ht="15" customHeight="1" x14ac:dyDescent="0.25">
      <c r="A510" s="25"/>
      <c r="B510" s="25"/>
      <c r="C510" s="25"/>
      <c r="D510" s="25"/>
      <c r="E510" s="25"/>
      <c r="F510" s="25"/>
      <c r="G510" s="25"/>
      <c r="H510" s="56">
        <v>636</v>
      </c>
      <c r="I510" s="54" t="s">
        <v>486</v>
      </c>
      <c r="J510" s="41">
        <v>458.91388499999999</v>
      </c>
      <c r="K510" s="41">
        <v>642.97214699999995</v>
      </c>
      <c r="L510" s="41">
        <v>821.54266500000006</v>
      </c>
      <c r="M510" s="41"/>
      <c r="N510" s="41">
        <v>458.06134142000019</v>
      </c>
      <c r="O510" s="41">
        <v>628.62447409999879</v>
      </c>
      <c r="P510" s="41">
        <v>990.88134576999926</v>
      </c>
      <c r="Q510" s="41"/>
      <c r="R510" s="41">
        <f t="shared" si="21"/>
        <v>-0.85254357999980357</v>
      </c>
      <c r="S510" s="41">
        <f t="shared" si="22"/>
        <v>-14.347672900001157</v>
      </c>
      <c r="T510" s="41">
        <f t="shared" si="23"/>
        <v>169.3386807699992</v>
      </c>
    </row>
    <row r="511" spans="1:20" ht="15" customHeight="1" x14ac:dyDescent="0.25">
      <c r="A511" s="25"/>
      <c r="B511" s="25"/>
      <c r="C511" s="25"/>
      <c r="D511" s="25"/>
      <c r="E511" s="25"/>
      <c r="F511" s="25"/>
      <c r="G511" s="25"/>
      <c r="H511" s="56">
        <v>637</v>
      </c>
      <c r="I511" s="54" t="s">
        <v>487</v>
      </c>
      <c r="J511" s="41">
        <v>229.546978</v>
      </c>
      <c r="K511" s="41">
        <v>315.61733900000002</v>
      </c>
      <c r="L511" s="41">
        <v>396.31783899999999</v>
      </c>
      <c r="M511" s="41"/>
      <c r="N511" s="41">
        <v>179.96386257999995</v>
      </c>
      <c r="O511" s="41">
        <v>302.97108883000021</v>
      </c>
      <c r="P511" s="41">
        <v>395.82398242999994</v>
      </c>
      <c r="Q511" s="41"/>
      <c r="R511" s="41">
        <f t="shared" si="21"/>
        <v>-49.583115420000041</v>
      </c>
      <c r="S511" s="41">
        <f t="shared" si="22"/>
        <v>-12.646250169999803</v>
      </c>
      <c r="T511" s="41">
        <f t="shared" si="23"/>
        <v>-0.49385657000004812</v>
      </c>
    </row>
    <row r="512" spans="1:20" ht="15" customHeight="1" x14ac:dyDescent="0.25">
      <c r="A512" s="25"/>
      <c r="B512" s="25"/>
      <c r="C512" s="25"/>
      <c r="D512" s="25"/>
      <c r="E512" s="25"/>
      <c r="F512" s="25"/>
      <c r="G512" s="25"/>
      <c r="H512" s="56">
        <v>638</v>
      </c>
      <c r="I512" s="54" t="s">
        <v>488</v>
      </c>
      <c r="J512" s="41">
        <v>228.16099600000001</v>
      </c>
      <c r="K512" s="41">
        <v>318.55297999999999</v>
      </c>
      <c r="L512" s="41">
        <v>406.07385099999999</v>
      </c>
      <c r="M512" s="41"/>
      <c r="N512" s="41">
        <v>262.34189326000012</v>
      </c>
      <c r="O512" s="41">
        <v>407.57378167000019</v>
      </c>
      <c r="P512" s="41">
        <v>541.52118490000009</v>
      </c>
      <c r="Q512" s="41"/>
      <c r="R512" s="41">
        <f t="shared" si="21"/>
        <v>34.180897260000108</v>
      </c>
      <c r="S512" s="41">
        <f t="shared" si="22"/>
        <v>89.020801670000196</v>
      </c>
      <c r="T512" s="41">
        <f t="shared" si="23"/>
        <v>135.4473339000001</v>
      </c>
    </row>
    <row r="513" spans="1:20" ht="15" customHeight="1" x14ac:dyDescent="0.25">
      <c r="A513" s="25"/>
      <c r="B513" s="25"/>
      <c r="C513" s="25"/>
      <c r="D513" s="25"/>
      <c r="E513" s="25"/>
      <c r="F513" s="25"/>
      <c r="G513" s="25"/>
      <c r="H513" s="56">
        <v>639</v>
      </c>
      <c r="I513" s="54" t="s">
        <v>489</v>
      </c>
      <c r="J513" s="41">
        <v>476.10790900000001</v>
      </c>
      <c r="K513" s="41">
        <v>614.23960899999997</v>
      </c>
      <c r="L513" s="41">
        <v>979.86417400000005</v>
      </c>
      <c r="M513" s="41"/>
      <c r="N513" s="41">
        <v>594.76940733000038</v>
      </c>
      <c r="O513" s="41">
        <v>710.02342821000116</v>
      </c>
      <c r="P513" s="41">
        <v>951.97268546000032</v>
      </c>
      <c r="Q513" s="41"/>
      <c r="R513" s="41">
        <f t="shared" si="21"/>
        <v>118.66149833000037</v>
      </c>
      <c r="S513" s="41">
        <f t="shared" si="22"/>
        <v>95.783819210001184</v>
      </c>
      <c r="T513" s="41">
        <f t="shared" si="23"/>
        <v>-27.891488539999727</v>
      </c>
    </row>
    <row r="514" spans="1:20" ht="15" customHeight="1" x14ac:dyDescent="0.25">
      <c r="A514" s="25"/>
      <c r="B514" s="25"/>
      <c r="C514" s="25"/>
      <c r="D514" s="25"/>
      <c r="E514" s="25"/>
      <c r="F514" s="25"/>
      <c r="G514" s="25"/>
      <c r="H514" s="56">
        <v>640</v>
      </c>
      <c r="I514" s="54" t="s">
        <v>490</v>
      </c>
      <c r="J514" s="41">
        <v>507.94234</v>
      </c>
      <c r="K514" s="41">
        <v>690.56436799999994</v>
      </c>
      <c r="L514" s="41">
        <v>907.55610300000001</v>
      </c>
      <c r="M514" s="41"/>
      <c r="N514" s="41">
        <v>692.99111514000072</v>
      </c>
      <c r="O514" s="41">
        <v>837.63310726000122</v>
      </c>
      <c r="P514" s="41">
        <v>1199.2953671900004</v>
      </c>
      <c r="Q514" s="41"/>
      <c r="R514" s="41">
        <f t="shared" si="21"/>
        <v>185.04877514000071</v>
      </c>
      <c r="S514" s="41">
        <f t="shared" si="22"/>
        <v>147.06873926000128</v>
      </c>
      <c r="T514" s="41">
        <f t="shared" si="23"/>
        <v>291.73926419000043</v>
      </c>
    </row>
    <row r="515" spans="1:20" ht="15" customHeight="1" x14ac:dyDescent="0.25">
      <c r="A515" s="25"/>
      <c r="B515" s="25"/>
      <c r="C515" s="25"/>
      <c r="D515" s="25"/>
      <c r="E515" s="25"/>
      <c r="F515" s="25"/>
      <c r="G515" s="25"/>
      <c r="H515" s="56">
        <v>641</v>
      </c>
      <c r="I515" s="54" t="s">
        <v>491</v>
      </c>
      <c r="J515" s="41">
        <v>440.81576100000001</v>
      </c>
      <c r="K515" s="41">
        <v>606.89566500000001</v>
      </c>
      <c r="L515" s="41">
        <v>867.56883800000003</v>
      </c>
      <c r="M515" s="41"/>
      <c r="N515" s="41">
        <v>1197.8391431099992</v>
      </c>
      <c r="O515" s="41">
        <v>1319.3472346999981</v>
      </c>
      <c r="P515" s="41">
        <v>1613.32967375</v>
      </c>
      <c r="Q515" s="41"/>
      <c r="R515" s="41">
        <f t="shared" si="21"/>
        <v>757.02338210999915</v>
      </c>
      <c r="S515" s="41">
        <f t="shared" si="22"/>
        <v>712.45156969999812</v>
      </c>
      <c r="T515" s="41">
        <f t="shared" si="23"/>
        <v>745.76083574999996</v>
      </c>
    </row>
    <row r="516" spans="1:20" ht="15" customHeight="1" x14ac:dyDescent="0.25">
      <c r="A516" s="25"/>
      <c r="B516" s="25"/>
      <c r="C516" s="25"/>
      <c r="D516" s="25"/>
      <c r="E516" s="25"/>
      <c r="F516" s="25"/>
      <c r="G516" s="25"/>
      <c r="H516" s="56">
        <v>642</v>
      </c>
      <c r="I516" s="54" t="s">
        <v>492</v>
      </c>
      <c r="J516" s="41">
        <v>324.46533499999998</v>
      </c>
      <c r="K516" s="41">
        <v>388.18348300000002</v>
      </c>
      <c r="L516" s="41">
        <v>454.22349800000001</v>
      </c>
      <c r="M516" s="41"/>
      <c r="N516" s="41">
        <v>326.04163006000022</v>
      </c>
      <c r="O516" s="41">
        <v>374.6447041400001</v>
      </c>
      <c r="P516" s="41">
        <v>530.75495443000011</v>
      </c>
      <c r="Q516" s="41"/>
      <c r="R516" s="41">
        <f t="shared" si="21"/>
        <v>1.5762950600002341</v>
      </c>
      <c r="S516" s="41">
        <f t="shared" si="22"/>
        <v>-13.538778859999923</v>
      </c>
      <c r="T516" s="41">
        <f t="shared" si="23"/>
        <v>76.531456430000105</v>
      </c>
    </row>
    <row r="517" spans="1:20" ht="15" customHeight="1" x14ac:dyDescent="0.25">
      <c r="A517" s="25"/>
      <c r="B517" s="25"/>
      <c r="C517" s="25"/>
      <c r="D517" s="25"/>
      <c r="E517" s="25"/>
      <c r="F517" s="25"/>
      <c r="G517" s="25"/>
      <c r="H517" s="56">
        <v>643</v>
      </c>
      <c r="I517" s="54" t="s">
        <v>493</v>
      </c>
      <c r="J517" s="41">
        <v>271.94734299999999</v>
      </c>
      <c r="K517" s="41">
        <v>352.56549200000001</v>
      </c>
      <c r="L517" s="41">
        <v>431.442001</v>
      </c>
      <c r="M517" s="41"/>
      <c r="N517" s="41">
        <v>353.96629433999999</v>
      </c>
      <c r="O517" s="41">
        <v>484.74879907999974</v>
      </c>
      <c r="P517" s="41">
        <v>566.14148926999962</v>
      </c>
      <c r="Q517" s="41"/>
      <c r="R517" s="41">
        <f t="shared" si="21"/>
        <v>82.018951340000001</v>
      </c>
      <c r="S517" s="41">
        <f t="shared" si="22"/>
        <v>132.18330707999974</v>
      </c>
      <c r="T517" s="41">
        <f t="shared" si="23"/>
        <v>134.69948826999962</v>
      </c>
    </row>
    <row r="518" spans="1:20" ht="15" customHeight="1" x14ac:dyDescent="0.25">
      <c r="A518" s="25"/>
      <c r="B518" s="25"/>
      <c r="C518" s="25"/>
      <c r="D518" s="25"/>
      <c r="E518" s="25"/>
      <c r="F518" s="25"/>
      <c r="G518" s="25"/>
      <c r="H518" s="56">
        <v>644</v>
      </c>
      <c r="I518" s="54" t="s">
        <v>494</v>
      </c>
      <c r="J518" s="41">
        <v>491.622007</v>
      </c>
      <c r="K518" s="41">
        <v>651.68008399999997</v>
      </c>
      <c r="L518" s="41">
        <v>957.74097500000005</v>
      </c>
      <c r="M518" s="41"/>
      <c r="N518" s="41">
        <v>773.96339004000015</v>
      </c>
      <c r="O518" s="41">
        <v>953.71574536000071</v>
      </c>
      <c r="P518" s="41">
        <v>1288.2675272899996</v>
      </c>
      <c r="Q518" s="41"/>
      <c r="R518" s="41">
        <f t="shared" si="21"/>
        <v>282.34138304000015</v>
      </c>
      <c r="S518" s="41">
        <f t="shared" si="22"/>
        <v>302.03566136000074</v>
      </c>
      <c r="T518" s="41">
        <f t="shared" si="23"/>
        <v>330.52655228999959</v>
      </c>
    </row>
    <row r="519" spans="1:20" ht="15" customHeight="1" x14ac:dyDescent="0.25">
      <c r="A519" s="25"/>
      <c r="B519" s="25"/>
      <c r="C519" s="25"/>
      <c r="D519" s="25"/>
      <c r="E519" s="25"/>
      <c r="F519" s="25"/>
      <c r="G519" s="25"/>
      <c r="H519" s="56">
        <v>645</v>
      </c>
      <c r="I519" s="54" t="s">
        <v>495</v>
      </c>
      <c r="J519" s="41">
        <v>413.77802700000001</v>
      </c>
      <c r="K519" s="41">
        <v>535.03431999999998</v>
      </c>
      <c r="L519" s="41">
        <v>654.89791700000001</v>
      </c>
      <c r="M519" s="41"/>
      <c r="N519" s="41">
        <v>464.01644371999987</v>
      </c>
      <c r="O519" s="41">
        <v>732.54493479999985</v>
      </c>
      <c r="P519" s="41">
        <v>897.99525196000025</v>
      </c>
      <c r="Q519" s="41"/>
      <c r="R519" s="41">
        <f t="shared" ref="R519:R582" si="24">+N519-J519</f>
        <v>50.238416719999861</v>
      </c>
      <c r="S519" s="41">
        <f t="shared" ref="S519:S582" si="25">+O519-K519</f>
        <v>197.51061479999987</v>
      </c>
      <c r="T519" s="41">
        <f t="shared" ref="T519:T582" si="26">+P519-L519</f>
        <v>243.09733496000024</v>
      </c>
    </row>
    <row r="520" spans="1:20" ht="15" customHeight="1" x14ac:dyDescent="0.25">
      <c r="A520" s="25"/>
      <c r="B520" s="25"/>
      <c r="C520" s="25"/>
      <c r="D520" s="25"/>
      <c r="E520" s="25"/>
      <c r="F520" s="25"/>
      <c r="G520" s="25"/>
      <c r="H520" s="56">
        <v>646</v>
      </c>
      <c r="I520" s="54" t="s">
        <v>496</v>
      </c>
      <c r="J520" s="41">
        <v>488.50043099999999</v>
      </c>
      <c r="K520" s="41">
        <v>612.86798699999997</v>
      </c>
      <c r="L520" s="41">
        <v>746.56032700000003</v>
      </c>
      <c r="M520" s="41"/>
      <c r="N520" s="41">
        <v>433.52454197000014</v>
      </c>
      <c r="O520" s="41">
        <v>545.05054795999979</v>
      </c>
      <c r="P520" s="41">
        <v>663.77180651999981</v>
      </c>
      <c r="Q520" s="41"/>
      <c r="R520" s="41">
        <f t="shared" si="24"/>
        <v>-54.975889029999848</v>
      </c>
      <c r="S520" s="41">
        <f t="shared" si="25"/>
        <v>-67.817439040000181</v>
      </c>
      <c r="T520" s="41">
        <f t="shared" si="26"/>
        <v>-82.788520480000216</v>
      </c>
    </row>
    <row r="521" spans="1:20" ht="15" customHeight="1" x14ac:dyDescent="0.25">
      <c r="A521" s="25"/>
      <c r="B521" s="25"/>
      <c r="C521" s="25"/>
      <c r="D521" s="25"/>
      <c r="E521" s="25"/>
      <c r="F521" s="25"/>
      <c r="G521" s="25"/>
      <c r="H521" s="56">
        <v>647</v>
      </c>
      <c r="I521" s="54" t="s">
        <v>497</v>
      </c>
      <c r="J521" s="41">
        <v>457.22206599999998</v>
      </c>
      <c r="K521" s="41">
        <v>562.56837199999995</v>
      </c>
      <c r="L521" s="41">
        <v>655.346227</v>
      </c>
      <c r="M521" s="41"/>
      <c r="N521" s="41">
        <v>191.74579394000003</v>
      </c>
      <c r="O521" s="41">
        <v>284.51914071000004</v>
      </c>
      <c r="P521" s="41">
        <v>427.43896724000024</v>
      </c>
      <c r="Q521" s="41"/>
      <c r="R521" s="41">
        <f t="shared" si="24"/>
        <v>-265.47627205999993</v>
      </c>
      <c r="S521" s="41">
        <f t="shared" si="25"/>
        <v>-278.04923128999991</v>
      </c>
      <c r="T521" s="41">
        <f t="shared" si="26"/>
        <v>-227.90725975999976</v>
      </c>
    </row>
    <row r="522" spans="1:20" ht="15" customHeight="1" x14ac:dyDescent="0.25">
      <c r="A522" s="25"/>
      <c r="B522" s="25"/>
      <c r="C522" s="25"/>
      <c r="D522" s="25"/>
      <c r="E522" s="25"/>
      <c r="F522" s="25"/>
      <c r="G522" s="25"/>
      <c r="H522" s="56">
        <v>648</v>
      </c>
      <c r="I522" s="54" t="s">
        <v>498</v>
      </c>
      <c r="J522" s="41">
        <v>425.03352100000001</v>
      </c>
      <c r="K522" s="41">
        <v>594.84351800000002</v>
      </c>
      <c r="L522" s="41">
        <v>767.63591799999995</v>
      </c>
      <c r="M522" s="41"/>
      <c r="N522" s="41">
        <v>452.72682101000004</v>
      </c>
      <c r="O522" s="41">
        <v>601.85420867999994</v>
      </c>
      <c r="P522" s="41">
        <v>768.39366298000004</v>
      </c>
      <c r="Q522" s="41"/>
      <c r="R522" s="41">
        <f t="shared" si="24"/>
        <v>27.69330001000003</v>
      </c>
      <c r="S522" s="41">
        <f t="shared" si="25"/>
        <v>7.0106906799999251</v>
      </c>
      <c r="T522" s="41">
        <f t="shared" si="26"/>
        <v>0.75774498000009771</v>
      </c>
    </row>
    <row r="523" spans="1:20" ht="15" customHeight="1" x14ac:dyDescent="0.25">
      <c r="A523" s="25"/>
      <c r="B523" s="25"/>
      <c r="C523" s="25"/>
      <c r="D523" s="25"/>
      <c r="E523" s="25"/>
      <c r="F523" s="25"/>
      <c r="G523" s="25"/>
      <c r="H523" s="56">
        <v>649</v>
      </c>
      <c r="I523" s="54" t="s">
        <v>499</v>
      </c>
      <c r="J523" s="41">
        <v>212.32205999999999</v>
      </c>
      <c r="K523" s="41">
        <v>325.65556600000002</v>
      </c>
      <c r="L523" s="41">
        <v>423.50091500000002</v>
      </c>
      <c r="M523" s="41"/>
      <c r="N523" s="41">
        <v>237.58615295999994</v>
      </c>
      <c r="O523" s="41">
        <v>304.74690802999987</v>
      </c>
      <c r="P523" s="41">
        <v>411.36445437999976</v>
      </c>
      <c r="Q523" s="41"/>
      <c r="R523" s="41">
        <f t="shared" si="24"/>
        <v>25.264092959999942</v>
      </c>
      <c r="S523" s="41">
        <f t="shared" si="25"/>
        <v>-20.908657970000149</v>
      </c>
      <c r="T523" s="41">
        <f t="shared" si="26"/>
        <v>-12.136460620000264</v>
      </c>
    </row>
    <row r="524" spans="1:20" ht="15" customHeight="1" x14ac:dyDescent="0.25">
      <c r="A524" s="25"/>
      <c r="B524" s="25"/>
      <c r="C524" s="25"/>
      <c r="D524" s="25"/>
      <c r="E524" s="25"/>
      <c r="F524" s="25"/>
      <c r="G524" s="25"/>
      <c r="H524" s="56">
        <v>650</v>
      </c>
      <c r="I524" s="54" t="s">
        <v>500</v>
      </c>
      <c r="J524" s="41">
        <v>639.37249799999995</v>
      </c>
      <c r="K524" s="41">
        <v>871.85831099999996</v>
      </c>
      <c r="L524" s="41">
        <v>1128.0751600000001</v>
      </c>
      <c r="M524" s="41"/>
      <c r="N524" s="41">
        <v>638.35132561999933</v>
      </c>
      <c r="O524" s="41">
        <v>853.52307838999923</v>
      </c>
      <c r="P524" s="41">
        <v>1218.0555443999995</v>
      </c>
      <c r="Q524" s="41"/>
      <c r="R524" s="41">
        <f t="shared" si="24"/>
        <v>-1.0211723800006212</v>
      </c>
      <c r="S524" s="41">
        <f t="shared" si="25"/>
        <v>-18.33523261000073</v>
      </c>
      <c r="T524" s="41">
        <f t="shared" si="26"/>
        <v>89.980384399999366</v>
      </c>
    </row>
    <row r="525" spans="1:20" ht="15" customHeight="1" x14ac:dyDescent="0.25">
      <c r="A525" s="25"/>
      <c r="B525" s="25"/>
      <c r="C525" s="25"/>
      <c r="D525" s="25"/>
      <c r="E525" s="25"/>
      <c r="F525" s="25"/>
      <c r="G525" s="25"/>
      <c r="H525" s="56">
        <v>651</v>
      </c>
      <c r="I525" s="54" t="s">
        <v>501</v>
      </c>
      <c r="J525" s="41">
        <v>403.10579100000001</v>
      </c>
      <c r="K525" s="41">
        <v>506.60472299999998</v>
      </c>
      <c r="L525" s="41">
        <v>609.45399199999997</v>
      </c>
      <c r="M525" s="41"/>
      <c r="N525" s="41">
        <v>200.21651936000004</v>
      </c>
      <c r="O525" s="41">
        <v>261.80716505999999</v>
      </c>
      <c r="P525" s="41">
        <v>368.75514725999977</v>
      </c>
      <c r="Q525" s="41"/>
      <c r="R525" s="41">
        <f t="shared" si="24"/>
        <v>-202.88927163999998</v>
      </c>
      <c r="S525" s="41">
        <f t="shared" si="25"/>
        <v>-244.79755793999999</v>
      </c>
      <c r="T525" s="41">
        <f t="shared" si="26"/>
        <v>-240.6988447400002</v>
      </c>
    </row>
    <row r="526" spans="1:20" ht="15" customHeight="1" x14ac:dyDescent="0.25">
      <c r="A526" s="25"/>
      <c r="B526" s="25"/>
      <c r="C526" s="25"/>
      <c r="D526" s="25"/>
      <c r="E526" s="25"/>
      <c r="F526" s="25"/>
      <c r="G526" s="25"/>
      <c r="H526" s="56">
        <v>652</v>
      </c>
      <c r="I526" s="54" t="s">
        <v>502</v>
      </c>
      <c r="J526" s="41">
        <v>416.38432599999999</v>
      </c>
      <c r="K526" s="41">
        <v>585.96324500000003</v>
      </c>
      <c r="L526" s="41">
        <v>754.44420000000002</v>
      </c>
      <c r="M526" s="41"/>
      <c r="N526" s="41">
        <v>547.04277920999948</v>
      </c>
      <c r="O526" s="41">
        <v>683.02942613000005</v>
      </c>
      <c r="P526" s="41">
        <v>921.04361363999988</v>
      </c>
      <c r="Q526" s="41"/>
      <c r="R526" s="41">
        <f t="shared" si="24"/>
        <v>130.65845320999949</v>
      </c>
      <c r="S526" s="41">
        <f t="shared" si="25"/>
        <v>97.066181130000018</v>
      </c>
      <c r="T526" s="41">
        <f t="shared" si="26"/>
        <v>166.59941363999985</v>
      </c>
    </row>
    <row r="527" spans="1:20" ht="15" customHeight="1" x14ac:dyDescent="0.25">
      <c r="A527" s="25"/>
      <c r="B527" s="25"/>
      <c r="C527" s="25"/>
      <c r="D527" s="25"/>
      <c r="E527" s="25"/>
      <c r="F527" s="25"/>
      <c r="G527" s="25"/>
      <c r="H527" s="56">
        <v>700</v>
      </c>
      <c r="I527" s="54" t="s">
        <v>45</v>
      </c>
      <c r="J527" s="41">
        <v>14.372566000000001</v>
      </c>
      <c r="K527" s="41">
        <v>17.932424999999999</v>
      </c>
      <c r="L527" s="41">
        <v>21.382473999999998</v>
      </c>
      <c r="M527" s="41"/>
      <c r="N527" s="41">
        <v>14.219103139999996</v>
      </c>
      <c r="O527" s="41">
        <v>21.361775379999997</v>
      </c>
      <c r="P527" s="41">
        <v>25.46366887999999</v>
      </c>
      <c r="Q527" s="41"/>
      <c r="R527" s="41">
        <f t="shared" si="24"/>
        <v>-0.15346286000000475</v>
      </c>
      <c r="S527" s="41">
        <f t="shared" si="25"/>
        <v>3.4293503799999989</v>
      </c>
      <c r="T527" s="41">
        <f t="shared" si="26"/>
        <v>4.0811948799999911</v>
      </c>
    </row>
    <row r="528" spans="1:20" ht="30" customHeight="1" x14ac:dyDescent="0.25">
      <c r="A528" s="25"/>
      <c r="B528" s="25"/>
      <c r="C528" s="25"/>
      <c r="D528" s="25"/>
      <c r="E528" s="25"/>
      <c r="F528" s="25"/>
      <c r="G528" s="25"/>
      <c r="H528" s="56">
        <v>710</v>
      </c>
      <c r="I528" s="54" t="s">
        <v>116</v>
      </c>
      <c r="J528" s="41">
        <v>31.459333999999998</v>
      </c>
      <c r="K528" s="41">
        <v>38.545518000000001</v>
      </c>
      <c r="L528" s="41">
        <v>45.557695000000002</v>
      </c>
      <c r="M528" s="41"/>
      <c r="N528" s="41">
        <v>28.255252839999997</v>
      </c>
      <c r="O528" s="41">
        <v>35.268199299999999</v>
      </c>
      <c r="P528" s="41">
        <v>41.787083070000001</v>
      </c>
      <c r="Q528" s="41"/>
      <c r="R528" s="41">
        <f t="shared" si="24"/>
        <v>-3.2040811600000012</v>
      </c>
      <c r="S528" s="41">
        <f t="shared" si="25"/>
        <v>-3.2773187000000021</v>
      </c>
      <c r="T528" s="41">
        <f t="shared" si="26"/>
        <v>-3.7706119300000012</v>
      </c>
    </row>
    <row r="529" spans="1:20" ht="15" customHeight="1" x14ac:dyDescent="0.25">
      <c r="A529" s="25"/>
      <c r="B529" s="25"/>
      <c r="C529" s="25"/>
      <c r="D529" s="25"/>
      <c r="E529" s="25"/>
      <c r="F529" s="25"/>
      <c r="G529" s="25"/>
      <c r="H529" s="56">
        <v>711</v>
      </c>
      <c r="I529" s="54" t="s">
        <v>115</v>
      </c>
      <c r="J529" s="41">
        <v>61.208199</v>
      </c>
      <c r="K529" s="41">
        <v>75.914950000000005</v>
      </c>
      <c r="L529" s="41">
        <v>89.880968999999993</v>
      </c>
      <c r="M529" s="41"/>
      <c r="N529" s="41">
        <v>53.533518040000004</v>
      </c>
      <c r="O529" s="41">
        <v>71.394118819999989</v>
      </c>
      <c r="P529" s="41">
        <v>83.438206929999993</v>
      </c>
      <c r="Q529" s="41"/>
      <c r="R529" s="41">
        <f t="shared" si="24"/>
        <v>-7.6746809599999963</v>
      </c>
      <c r="S529" s="41">
        <f t="shared" si="25"/>
        <v>-4.520831180000016</v>
      </c>
      <c r="T529" s="41">
        <f t="shared" si="26"/>
        <v>-6.4427620700000006</v>
      </c>
    </row>
    <row r="530" spans="1:20" ht="15" customHeight="1" x14ac:dyDescent="0.25">
      <c r="A530" s="25"/>
      <c r="B530" s="25"/>
      <c r="C530" s="25"/>
      <c r="D530" s="25"/>
      <c r="E530" s="25"/>
      <c r="F530" s="25"/>
      <c r="G530" s="25"/>
      <c r="H530" s="56">
        <v>712</v>
      </c>
      <c r="I530" s="54" t="s">
        <v>503</v>
      </c>
      <c r="J530" s="41">
        <v>70.936864999999997</v>
      </c>
      <c r="K530" s="41">
        <v>92.418038999999993</v>
      </c>
      <c r="L530" s="41">
        <v>113.124658</v>
      </c>
      <c r="M530" s="41"/>
      <c r="N530" s="41">
        <v>51.874291379999981</v>
      </c>
      <c r="O530" s="41">
        <v>65.877174019999984</v>
      </c>
      <c r="P530" s="41">
        <v>79.623524899999992</v>
      </c>
      <c r="Q530" s="41"/>
      <c r="R530" s="41">
        <f t="shared" si="24"/>
        <v>-19.062573620000016</v>
      </c>
      <c r="S530" s="41">
        <f t="shared" si="25"/>
        <v>-26.540864980000009</v>
      </c>
      <c r="T530" s="41">
        <f t="shared" si="26"/>
        <v>-33.501133100000004</v>
      </c>
    </row>
    <row r="531" spans="1:20" ht="15" customHeight="1" x14ac:dyDescent="0.25">
      <c r="A531" s="25"/>
      <c r="B531" s="25"/>
      <c r="C531" s="25"/>
      <c r="D531" s="25"/>
      <c r="E531" s="25"/>
      <c r="F531" s="25"/>
      <c r="G531" s="25"/>
      <c r="H531" s="56">
        <v>713</v>
      </c>
      <c r="I531" s="54" t="s">
        <v>504</v>
      </c>
      <c r="J531" s="41">
        <v>154.755078</v>
      </c>
      <c r="K531" s="41">
        <v>189.17216400000001</v>
      </c>
      <c r="L531" s="41">
        <v>223.44318999999999</v>
      </c>
      <c r="M531" s="41"/>
      <c r="N531" s="41">
        <v>181.52526705999992</v>
      </c>
      <c r="O531" s="41">
        <v>205.32985638999995</v>
      </c>
      <c r="P531" s="41">
        <v>273.40912146000005</v>
      </c>
      <c r="Q531" s="41"/>
      <c r="R531" s="41">
        <f t="shared" si="24"/>
        <v>26.770189059999922</v>
      </c>
      <c r="S531" s="41">
        <f t="shared" si="25"/>
        <v>16.157692389999937</v>
      </c>
      <c r="T531" s="41">
        <f t="shared" si="26"/>
        <v>49.965931460000064</v>
      </c>
    </row>
    <row r="532" spans="1:20" ht="15" customHeight="1" x14ac:dyDescent="0.25">
      <c r="A532" s="25"/>
      <c r="B532" s="25"/>
      <c r="C532" s="25"/>
      <c r="D532" s="25"/>
      <c r="E532" s="25"/>
      <c r="F532" s="25"/>
      <c r="G532" s="25" t="s">
        <v>197</v>
      </c>
      <c r="H532" s="25"/>
      <c r="I532" s="25"/>
      <c r="J532" s="41">
        <v>878.09648500000003</v>
      </c>
      <c r="K532" s="41">
        <v>1138.1751059999999</v>
      </c>
      <c r="L532" s="41">
        <v>1333.179396</v>
      </c>
      <c r="M532" s="41"/>
      <c r="N532" s="41">
        <v>853.04872970999975</v>
      </c>
      <c r="O532" s="41">
        <v>1076.0477036799996</v>
      </c>
      <c r="P532" s="41">
        <v>1244.9424525199995</v>
      </c>
      <c r="Q532" s="41"/>
      <c r="R532" s="41">
        <f t="shared" si="24"/>
        <v>-25.047755290000282</v>
      </c>
      <c r="S532" s="41">
        <f t="shared" si="25"/>
        <v>-62.127402320000328</v>
      </c>
      <c r="T532" s="41">
        <f t="shared" si="26"/>
        <v>-88.236943480000491</v>
      </c>
    </row>
    <row r="533" spans="1:20" ht="15" customHeight="1" x14ac:dyDescent="0.25">
      <c r="A533" s="25"/>
      <c r="B533" s="25"/>
      <c r="C533" s="25"/>
      <c r="D533" s="25"/>
      <c r="E533" s="25"/>
      <c r="F533" s="25"/>
      <c r="G533" s="25"/>
      <c r="H533" s="56" t="s">
        <v>198</v>
      </c>
      <c r="I533" s="54" t="s">
        <v>505</v>
      </c>
      <c r="J533" s="41">
        <v>68.380667000000003</v>
      </c>
      <c r="K533" s="41">
        <v>84.940269999999998</v>
      </c>
      <c r="L533" s="41">
        <v>98.711827999999997</v>
      </c>
      <c r="M533" s="41"/>
      <c r="N533" s="41">
        <v>80.92176635999995</v>
      </c>
      <c r="O533" s="41">
        <v>93.669058869999958</v>
      </c>
      <c r="P533" s="41">
        <v>107.44425878999996</v>
      </c>
      <c r="Q533" s="41"/>
      <c r="R533" s="41">
        <f t="shared" si="24"/>
        <v>12.541099359999947</v>
      </c>
      <c r="S533" s="41">
        <f t="shared" si="25"/>
        <v>8.7287888699999598</v>
      </c>
      <c r="T533" s="41">
        <f t="shared" si="26"/>
        <v>8.7324307899999667</v>
      </c>
    </row>
    <row r="534" spans="1:20" ht="15" customHeight="1" x14ac:dyDescent="0.25">
      <c r="A534" s="25"/>
      <c r="B534" s="25"/>
      <c r="C534" s="25"/>
      <c r="D534" s="25"/>
      <c r="E534" s="25"/>
      <c r="F534" s="25"/>
      <c r="G534" s="25"/>
      <c r="H534" s="56" t="s">
        <v>267</v>
      </c>
      <c r="I534" s="54" t="s">
        <v>506</v>
      </c>
      <c r="J534" s="41">
        <v>809.71581800000001</v>
      </c>
      <c r="K534" s="41">
        <v>1053.2348360000001</v>
      </c>
      <c r="L534" s="41">
        <v>1234.467568</v>
      </c>
      <c r="M534" s="41"/>
      <c r="N534" s="41">
        <v>772.12696334999976</v>
      </c>
      <c r="O534" s="41">
        <v>982.37864480999974</v>
      </c>
      <c r="P534" s="41">
        <v>1137.4981937299995</v>
      </c>
      <c r="Q534" s="41"/>
      <c r="R534" s="41">
        <f t="shared" si="24"/>
        <v>-37.588854650000258</v>
      </c>
      <c r="S534" s="41">
        <f t="shared" si="25"/>
        <v>-70.856191190000345</v>
      </c>
      <c r="T534" s="41">
        <f t="shared" si="26"/>
        <v>-96.969374270000571</v>
      </c>
    </row>
    <row r="535" spans="1:20" ht="15" customHeight="1" x14ac:dyDescent="0.25">
      <c r="A535" s="25"/>
      <c r="B535" s="25"/>
      <c r="C535" s="25"/>
      <c r="D535" s="25"/>
      <c r="E535" s="25"/>
      <c r="F535" s="25"/>
      <c r="G535" s="25" t="s">
        <v>232</v>
      </c>
      <c r="H535" s="25"/>
      <c r="I535" s="25"/>
      <c r="J535" s="41">
        <v>2394.027771</v>
      </c>
      <c r="K535" s="41">
        <v>2556.6580450000001</v>
      </c>
      <c r="L535" s="41">
        <v>2735.2426390000001</v>
      </c>
      <c r="M535" s="41"/>
      <c r="N535" s="41">
        <v>2757.4860765400003</v>
      </c>
      <c r="O535" s="41">
        <v>2956.4766247799998</v>
      </c>
      <c r="P535" s="41">
        <v>3556.9719522099999</v>
      </c>
      <c r="Q535" s="41"/>
      <c r="R535" s="41">
        <f t="shared" si="24"/>
        <v>363.45830554000031</v>
      </c>
      <c r="S535" s="41">
        <f t="shared" si="25"/>
        <v>399.81857977999971</v>
      </c>
      <c r="T535" s="41">
        <f t="shared" si="26"/>
        <v>821.72931320999987</v>
      </c>
    </row>
    <row r="536" spans="1:20" ht="30" customHeight="1" x14ac:dyDescent="0.25">
      <c r="A536" s="25"/>
      <c r="B536" s="25"/>
      <c r="C536" s="25"/>
      <c r="D536" s="25"/>
      <c r="E536" s="25"/>
      <c r="F536" s="25"/>
      <c r="G536" s="25"/>
      <c r="H536" s="56" t="s">
        <v>507</v>
      </c>
      <c r="I536" s="54" t="s">
        <v>508</v>
      </c>
      <c r="J536" s="41">
        <v>25.164429999999999</v>
      </c>
      <c r="K536" s="41">
        <v>48.045430000000003</v>
      </c>
      <c r="L536" s="41">
        <v>75.378631999999996</v>
      </c>
      <c r="M536" s="41"/>
      <c r="N536" s="41">
        <v>19.527429999999999</v>
      </c>
      <c r="O536" s="41">
        <v>44.364736999999998</v>
      </c>
      <c r="P536" s="41">
        <v>74.614245999999994</v>
      </c>
      <c r="Q536" s="41"/>
      <c r="R536" s="41">
        <f t="shared" si="24"/>
        <v>-5.6370000000000005</v>
      </c>
      <c r="S536" s="41">
        <f t="shared" si="25"/>
        <v>-3.6806930000000051</v>
      </c>
      <c r="T536" s="41">
        <f t="shared" si="26"/>
        <v>-0.76438600000000179</v>
      </c>
    </row>
    <row r="537" spans="1:20" ht="15" customHeight="1" x14ac:dyDescent="0.25">
      <c r="A537" s="25"/>
      <c r="B537" s="25"/>
      <c r="C537" s="25"/>
      <c r="D537" s="25"/>
      <c r="E537" s="25"/>
      <c r="F537" s="25"/>
      <c r="G537" s="25"/>
      <c r="H537" s="56" t="s">
        <v>509</v>
      </c>
      <c r="I537" s="54" t="s">
        <v>510</v>
      </c>
      <c r="J537" s="41">
        <v>7.5</v>
      </c>
      <c r="K537" s="41">
        <v>22.5</v>
      </c>
      <c r="L537" s="41">
        <v>37.5</v>
      </c>
      <c r="M537" s="41"/>
      <c r="N537" s="41">
        <v>73.63</v>
      </c>
      <c r="O537" s="41">
        <v>80.688293999999999</v>
      </c>
      <c r="P537" s="41">
        <v>125.92061699999999</v>
      </c>
      <c r="Q537" s="41"/>
      <c r="R537" s="41">
        <f t="shared" si="24"/>
        <v>66.13</v>
      </c>
      <c r="S537" s="41">
        <f t="shared" si="25"/>
        <v>58.188293999999999</v>
      </c>
      <c r="T537" s="41">
        <f t="shared" si="26"/>
        <v>88.420616999999993</v>
      </c>
    </row>
    <row r="538" spans="1:20" ht="30" customHeight="1" x14ac:dyDescent="0.25">
      <c r="A538" s="25"/>
      <c r="B538" s="25"/>
      <c r="C538" s="25"/>
      <c r="D538" s="25"/>
      <c r="E538" s="25"/>
      <c r="F538" s="25"/>
      <c r="G538" s="25"/>
      <c r="H538" s="56" t="s">
        <v>511</v>
      </c>
      <c r="I538" s="54" t="s">
        <v>512</v>
      </c>
      <c r="J538" s="41">
        <v>260</v>
      </c>
      <c r="K538" s="41">
        <v>350</v>
      </c>
      <c r="L538" s="41">
        <v>453</v>
      </c>
      <c r="M538" s="41"/>
      <c r="N538" s="41">
        <v>147.26156923000002</v>
      </c>
      <c r="O538" s="41">
        <v>240.17510987</v>
      </c>
      <c r="P538" s="41">
        <v>250.81760148000001</v>
      </c>
      <c r="Q538" s="41"/>
      <c r="R538" s="41">
        <f t="shared" si="24"/>
        <v>-112.73843076999998</v>
      </c>
      <c r="S538" s="41">
        <f t="shared" si="25"/>
        <v>-109.82489013</v>
      </c>
      <c r="T538" s="41">
        <f t="shared" si="26"/>
        <v>-202.18239851999999</v>
      </c>
    </row>
    <row r="539" spans="1:20" ht="30" customHeight="1" x14ac:dyDescent="0.25">
      <c r="A539" s="25"/>
      <c r="B539" s="25"/>
      <c r="C539" s="25"/>
      <c r="D539" s="25"/>
      <c r="E539" s="25"/>
      <c r="F539" s="25"/>
      <c r="G539" s="25"/>
      <c r="H539" s="56" t="s">
        <v>513</v>
      </c>
      <c r="I539" s="54" t="s">
        <v>514</v>
      </c>
      <c r="J539" s="41">
        <v>8.6095699999999997</v>
      </c>
      <c r="K539" s="41">
        <v>10.790775999999999</v>
      </c>
      <c r="L539" s="41">
        <v>12.962367</v>
      </c>
      <c r="M539" s="41"/>
      <c r="N539" s="41">
        <v>8.4891046699999997</v>
      </c>
      <c r="O539" s="41">
        <v>10.47331067</v>
      </c>
      <c r="P539" s="41">
        <v>12.962367</v>
      </c>
      <c r="Q539" s="41"/>
      <c r="R539" s="41">
        <f t="shared" si="24"/>
        <v>-0.12046533000000004</v>
      </c>
      <c r="S539" s="41">
        <f t="shared" si="25"/>
        <v>-0.31746532999999921</v>
      </c>
      <c r="T539" s="41">
        <f t="shared" si="26"/>
        <v>0</v>
      </c>
    </row>
    <row r="540" spans="1:20" ht="30" customHeight="1" x14ac:dyDescent="0.25">
      <c r="A540" s="25"/>
      <c r="B540" s="25"/>
      <c r="C540" s="25"/>
      <c r="D540" s="25"/>
      <c r="E540" s="25"/>
      <c r="F540" s="25"/>
      <c r="G540" s="25"/>
      <c r="H540" s="56" t="s">
        <v>515</v>
      </c>
      <c r="I540" s="54" t="s">
        <v>516</v>
      </c>
      <c r="J540" s="41">
        <v>48</v>
      </c>
      <c r="K540" s="41">
        <v>60</v>
      </c>
      <c r="L540" s="41">
        <v>72</v>
      </c>
      <c r="M540" s="41"/>
      <c r="N540" s="41">
        <v>41.335288410000004</v>
      </c>
      <c r="O540" s="41">
        <v>54.115078440000005</v>
      </c>
      <c r="P540" s="41">
        <v>71.151278700000006</v>
      </c>
      <c r="Q540" s="41"/>
      <c r="R540" s="41">
        <f t="shared" si="24"/>
        <v>-6.664711589999996</v>
      </c>
      <c r="S540" s="41">
        <f t="shared" si="25"/>
        <v>-5.8849215599999951</v>
      </c>
      <c r="T540" s="41">
        <f t="shared" si="26"/>
        <v>-0.84872129999999402</v>
      </c>
    </row>
    <row r="541" spans="1:20" ht="15" customHeight="1" x14ac:dyDescent="0.25">
      <c r="A541" s="25"/>
      <c r="B541" s="25"/>
      <c r="C541" s="25"/>
      <c r="D541" s="25"/>
      <c r="E541" s="25"/>
      <c r="F541" s="25"/>
      <c r="G541" s="25"/>
      <c r="H541" s="56" t="s">
        <v>517</v>
      </c>
      <c r="I541" s="54" t="s">
        <v>518</v>
      </c>
      <c r="J541" s="41">
        <v>47.436869000000002</v>
      </c>
      <c r="K541" s="41">
        <v>52.945647999999998</v>
      </c>
      <c r="L541" s="41">
        <v>57.786129000000003</v>
      </c>
      <c r="M541" s="41"/>
      <c r="N541" s="41">
        <v>257.73673502999998</v>
      </c>
      <c r="O541" s="41">
        <v>287.19441001999996</v>
      </c>
      <c r="P541" s="41">
        <v>402.85808210000005</v>
      </c>
      <c r="Q541" s="41"/>
      <c r="R541" s="41">
        <f t="shared" si="24"/>
        <v>210.29986602999998</v>
      </c>
      <c r="S541" s="41">
        <f t="shared" si="25"/>
        <v>234.24876201999996</v>
      </c>
      <c r="T541" s="41">
        <f t="shared" si="26"/>
        <v>345.07195310000003</v>
      </c>
    </row>
    <row r="542" spans="1:20" ht="30" customHeight="1" x14ac:dyDescent="0.25">
      <c r="A542" s="25"/>
      <c r="B542" s="25"/>
      <c r="C542" s="25"/>
      <c r="D542" s="25"/>
      <c r="E542" s="25"/>
      <c r="F542" s="25"/>
      <c r="G542" s="25"/>
      <c r="H542" s="56" t="s">
        <v>519</v>
      </c>
      <c r="I542" s="54" t="s">
        <v>520</v>
      </c>
      <c r="J542" s="41">
        <v>24.949636000000002</v>
      </c>
      <c r="K542" s="41">
        <v>30.159057000000001</v>
      </c>
      <c r="L542" s="41">
        <v>35.031039999999997</v>
      </c>
      <c r="M542" s="41"/>
      <c r="N542" s="41">
        <v>24.949636000000002</v>
      </c>
      <c r="O542" s="41">
        <v>30.159057000000001</v>
      </c>
      <c r="P542" s="41">
        <v>35.031039999999997</v>
      </c>
      <c r="Q542" s="41"/>
      <c r="R542" s="41">
        <f t="shared" si="24"/>
        <v>0</v>
      </c>
      <c r="S542" s="41">
        <f t="shared" si="25"/>
        <v>0</v>
      </c>
      <c r="T542" s="41">
        <f t="shared" si="26"/>
        <v>0</v>
      </c>
    </row>
    <row r="543" spans="1:20" ht="15" customHeight="1" x14ac:dyDescent="0.25">
      <c r="A543" s="25"/>
      <c r="B543" s="25"/>
      <c r="C543" s="25"/>
      <c r="D543" s="25"/>
      <c r="E543" s="25"/>
      <c r="F543" s="25"/>
      <c r="G543" s="25"/>
      <c r="H543" s="56" t="s">
        <v>521</v>
      </c>
      <c r="I543" s="54" t="s">
        <v>522</v>
      </c>
      <c r="J543" s="41">
        <v>1310.611498</v>
      </c>
      <c r="K543" s="41">
        <v>1310.611498</v>
      </c>
      <c r="L543" s="41">
        <v>1310.611498</v>
      </c>
      <c r="M543" s="41"/>
      <c r="N543" s="41">
        <v>1310.6114970600001</v>
      </c>
      <c r="O543" s="41">
        <v>1310.6114976200001</v>
      </c>
      <c r="P543" s="41">
        <v>1310.6114976200001</v>
      </c>
      <c r="Q543" s="41"/>
      <c r="R543" s="41">
        <f t="shared" si="24"/>
        <v>-9.3999983619141858E-7</v>
      </c>
      <c r="S543" s="41">
        <f t="shared" si="25"/>
        <v>-3.7999984670022968E-7</v>
      </c>
      <c r="T543" s="41">
        <f t="shared" si="26"/>
        <v>-3.7999984670022968E-7</v>
      </c>
    </row>
    <row r="544" spans="1:20" ht="15" customHeight="1" x14ac:dyDescent="0.25">
      <c r="A544" s="25"/>
      <c r="B544" s="25"/>
      <c r="C544" s="25"/>
      <c r="D544" s="25"/>
      <c r="E544" s="25"/>
      <c r="F544" s="25"/>
      <c r="G544" s="25"/>
      <c r="H544" s="56" t="s">
        <v>523</v>
      </c>
      <c r="I544" s="54" t="s">
        <v>524</v>
      </c>
      <c r="J544" s="41">
        <v>0.87</v>
      </c>
      <c r="K544" s="41">
        <v>3.3408000000000002</v>
      </c>
      <c r="L544" s="41">
        <v>4.2165999999999997</v>
      </c>
      <c r="M544" s="41"/>
      <c r="N544" s="41">
        <v>184.50725</v>
      </c>
      <c r="O544" s="41">
        <v>186.97805</v>
      </c>
      <c r="P544" s="41">
        <v>187.85384999999999</v>
      </c>
      <c r="Q544" s="41"/>
      <c r="R544" s="41">
        <f t="shared" si="24"/>
        <v>183.63724999999999</v>
      </c>
      <c r="S544" s="41">
        <f t="shared" si="25"/>
        <v>183.63724999999999</v>
      </c>
      <c r="T544" s="41">
        <f t="shared" si="26"/>
        <v>183.63724999999999</v>
      </c>
    </row>
    <row r="545" spans="1:20" ht="15" customHeight="1" x14ac:dyDescent="0.25">
      <c r="A545" s="25"/>
      <c r="B545" s="25"/>
      <c r="C545" s="25"/>
      <c r="D545" s="25"/>
      <c r="E545" s="25"/>
      <c r="F545" s="25"/>
      <c r="G545" s="25"/>
      <c r="H545" s="56" t="s">
        <v>525</v>
      </c>
      <c r="I545" s="54" t="s">
        <v>526</v>
      </c>
      <c r="J545" s="41">
        <v>24.905612999999999</v>
      </c>
      <c r="K545" s="41">
        <v>32.284680999999999</v>
      </c>
      <c r="L545" s="41">
        <v>40.776218</v>
      </c>
      <c r="M545" s="41"/>
      <c r="N545" s="41">
        <v>26.471744489999999</v>
      </c>
      <c r="O545" s="41">
        <v>33.047990049999989</v>
      </c>
      <c r="P545" s="41">
        <v>39.070727750000003</v>
      </c>
      <c r="Q545" s="41"/>
      <c r="R545" s="41">
        <f t="shared" si="24"/>
        <v>1.5661314900000001</v>
      </c>
      <c r="S545" s="41">
        <f t="shared" si="25"/>
        <v>0.7633090499999895</v>
      </c>
      <c r="T545" s="41">
        <f t="shared" si="26"/>
        <v>-1.7054902499999969</v>
      </c>
    </row>
    <row r="546" spans="1:20" ht="15" customHeight="1" x14ac:dyDescent="0.25">
      <c r="A546" s="25"/>
      <c r="B546" s="25"/>
      <c r="C546" s="25"/>
      <c r="D546" s="25"/>
      <c r="E546" s="25"/>
      <c r="F546" s="25"/>
      <c r="G546" s="25"/>
      <c r="H546" s="56" t="s">
        <v>527</v>
      </c>
      <c r="I546" s="54" t="s">
        <v>528</v>
      </c>
      <c r="J546" s="41">
        <v>635.98015499999997</v>
      </c>
      <c r="K546" s="41">
        <v>635.98015499999997</v>
      </c>
      <c r="L546" s="41">
        <v>635.98015499999997</v>
      </c>
      <c r="M546" s="41"/>
      <c r="N546" s="41">
        <v>662.93972099999996</v>
      </c>
      <c r="O546" s="41">
        <v>663.47269656999993</v>
      </c>
      <c r="P546" s="41">
        <v>812.24690499999997</v>
      </c>
      <c r="Q546" s="41"/>
      <c r="R546" s="41">
        <f t="shared" si="24"/>
        <v>26.959565999999995</v>
      </c>
      <c r="S546" s="41">
        <f t="shared" si="25"/>
        <v>27.492541569999958</v>
      </c>
      <c r="T546" s="41">
        <f t="shared" si="26"/>
        <v>176.26675</v>
      </c>
    </row>
    <row r="547" spans="1:20" ht="30" customHeight="1" x14ac:dyDescent="0.25">
      <c r="A547" s="25"/>
      <c r="B547" s="25"/>
      <c r="C547" s="25"/>
      <c r="D547" s="25"/>
      <c r="E547" s="25"/>
      <c r="F547" s="25"/>
      <c r="G547" s="25"/>
      <c r="H547" s="56" t="s">
        <v>529</v>
      </c>
      <c r="I547" s="54" t="s">
        <v>530</v>
      </c>
      <c r="J547" s="41">
        <v>0</v>
      </c>
      <c r="K547" s="41">
        <v>0</v>
      </c>
      <c r="L547" s="41">
        <v>0</v>
      </c>
      <c r="M547" s="41"/>
      <c r="N547" s="41">
        <v>2.6100650000000003E-2</v>
      </c>
      <c r="O547" s="41">
        <v>15.196393540000001</v>
      </c>
      <c r="P547" s="41">
        <v>233.83373956</v>
      </c>
      <c r="Q547" s="41"/>
      <c r="R547" s="41">
        <f t="shared" si="24"/>
        <v>2.6100650000000003E-2</v>
      </c>
      <c r="S547" s="41">
        <f t="shared" si="25"/>
        <v>15.196393540000001</v>
      </c>
      <c r="T547" s="41">
        <f t="shared" si="26"/>
        <v>233.83373956</v>
      </c>
    </row>
    <row r="548" spans="1:20" ht="15" customHeight="1" x14ac:dyDescent="0.25">
      <c r="A548" s="25"/>
      <c r="B548" s="25"/>
      <c r="C548" s="25"/>
      <c r="D548" s="25"/>
      <c r="E548" s="55">
        <v>10</v>
      </c>
      <c r="F548" s="51" t="s">
        <v>531</v>
      </c>
      <c r="G548" s="51"/>
      <c r="H548" s="51"/>
      <c r="I548" s="51"/>
      <c r="J548" s="52">
        <v>6976.6276230000003</v>
      </c>
      <c r="K548" s="52">
        <v>8436.2745849999992</v>
      </c>
      <c r="L548" s="52">
        <v>10135.002850999999</v>
      </c>
      <c r="M548" s="52"/>
      <c r="N548" s="52">
        <v>7001.3134963599996</v>
      </c>
      <c r="O548" s="52">
        <v>8496.7552472799998</v>
      </c>
      <c r="P548" s="52">
        <v>10815.416345949998</v>
      </c>
      <c r="Q548" s="52"/>
      <c r="R548" s="52">
        <f t="shared" si="24"/>
        <v>24.685873359999277</v>
      </c>
      <c r="S548" s="52">
        <f t="shared" si="25"/>
        <v>60.480662280000615</v>
      </c>
      <c r="T548" s="52">
        <f t="shared" si="26"/>
        <v>680.41349494999849</v>
      </c>
    </row>
    <row r="549" spans="1:20" ht="15" customHeight="1" x14ac:dyDescent="0.25">
      <c r="A549" s="25"/>
      <c r="B549" s="25"/>
      <c r="C549" s="25"/>
      <c r="D549" s="25"/>
      <c r="E549" s="25"/>
      <c r="F549" s="25"/>
      <c r="G549" s="25" t="s">
        <v>2</v>
      </c>
      <c r="H549" s="25"/>
      <c r="I549" s="25"/>
      <c r="J549" s="41">
        <v>1094.2945440000001</v>
      </c>
      <c r="K549" s="41">
        <v>1415.7393239999999</v>
      </c>
      <c r="L549" s="41">
        <v>1639.0210520000001</v>
      </c>
      <c r="M549" s="41"/>
      <c r="N549" s="41">
        <v>1436.0538359299997</v>
      </c>
      <c r="O549" s="41">
        <v>1769.4453950600005</v>
      </c>
      <c r="P549" s="41">
        <v>1966.6762450599999</v>
      </c>
      <c r="Q549" s="41"/>
      <c r="R549" s="41">
        <f t="shared" si="24"/>
        <v>341.75929192999956</v>
      </c>
      <c r="S549" s="41">
        <f t="shared" si="25"/>
        <v>353.70607106000057</v>
      </c>
      <c r="T549" s="41">
        <f t="shared" si="26"/>
        <v>327.65519305999987</v>
      </c>
    </row>
    <row r="550" spans="1:20" ht="15" customHeight="1" x14ac:dyDescent="0.25">
      <c r="A550" s="25"/>
      <c r="B550" s="25"/>
      <c r="C550" s="25"/>
      <c r="D550" s="25"/>
      <c r="E550" s="25"/>
      <c r="F550" s="25"/>
      <c r="G550" s="25"/>
      <c r="H550" s="56">
        <v>100</v>
      </c>
      <c r="I550" s="54" t="s">
        <v>136</v>
      </c>
      <c r="J550" s="41">
        <v>26.747714999999999</v>
      </c>
      <c r="K550" s="41">
        <v>35.812719999999999</v>
      </c>
      <c r="L550" s="41">
        <v>43.997194999999998</v>
      </c>
      <c r="M550" s="41"/>
      <c r="N550" s="41">
        <v>23.706340010000002</v>
      </c>
      <c r="O550" s="41">
        <v>30.392148079999998</v>
      </c>
      <c r="P550" s="41">
        <v>36.633879379999996</v>
      </c>
      <c r="Q550" s="41"/>
      <c r="R550" s="41">
        <f t="shared" si="24"/>
        <v>-3.0413749899999978</v>
      </c>
      <c r="S550" s="41">
        <f t="shared" si="25"/>
        <v>-5.4205719200000004</v>
      </c>
      <c r="T550" s="41">
        <f t="shared" si="26"/>
        <v>-7.3633156200000016</v>
      </c>
    </row>
    <row r="551" spans="1:20" ht="30" customHeight="1" x14ac:dyDescent="0.25">
      <c r="A551" s="25"/>
      <c r="B551" s="25"/>
      <c r="C551" s="25"/>
      <c r="D551" s="25"/>
      <c r="E551" s="25"/>
      <c r="F551" s="25"/>
      <c r="G551" s="25"/>
      <c r="H551" s="56">
        <v>102</v>
      </c>
      <c r="I551" s="54" t="s">
        <v>532</v>
      </c>
      <c r="J551" s="41">
        <v>7.5077889999999998</v>
      </c>
      <c r="K551" s="41">
        <v>9.6079129999999999</v>
      </c>
      <c r="L551" s="41">
        <v>47.656543999999997</v>
      </c>
      <c r="M551" s="41"/>
      <c r="N551" s="41">
        <v>313.93783890999998</v>
      </c>
      <c r="O551" s="41">
        <v>316.17312303</v>
      </c>
      <c r="P551" s="41">
        <v>318.27776618999997</v>
      </c>
      <c r="Q551" s="41"/>
      <c r="R551" s="41">
        <f t="shared" si="24"/>
        <v>306.43004990999998</v>
      </c>
      <c r="S551" s="41">
        <f t="shared" si="25"/>
        <v>306.56521003</v>
      </c>
      <c r="T551" s="41">
        <f t="shared" si="26"/>
        <v>270.62122218999997</v>
      </c>
    </row>
    <row r="552" spans="1:20" ht="15" customHeight="1" x14ac:dyDescent="0.25">
      <c r="A552" s="25"/>
      <c r="B552" s="25"/>
      <c r="C552" s="25"/>
      <c r="D552" s="25"/>
      <c r="E552" s="25"/>
      <c r="F552" s="25"/>
      <c r="G552" s="25"/>
      <c r="H552" s="56">
        <v>104</v>
      </c>
      <c r="I552" s="54" t="s">
        <v>533</v>
      </c>
      <c r="J552" s="41">
        <v>10.427436</v>
      </c>
      <c r="K552" s="41">
        <v>13.390261000000001</v>
      </c>
      <c r="L552" s="41">
        <v>16.095614999999999</v>
      </c>
      <c r="M552" s="41"/>
      <c r="N552" s="41">
        <v>9.1006598999999966</v>
      </c>
      <c r="O552" s="41">
        <v>11.927658769999995</v>
      </c>
      <c r="P552" s="41">
        <v>14.523135579999996</v>
      </c>
      <c r="Q552" s="41"/>
      <c r="R552" s="41">
        <f t="shared" si="24"/>
        <v>-1.3267761000000036</v>
      </c>
      <c r="S552" s="41">
        <f t="shared" si="25"/>
        <v>-1.4626022300000052</v>
      </c>
      <c r="T552" s="41">
        <f t="shared" si="26"/>
        <v>-1.5724794200000023</v>
      </c>
    </row>
    <row r="553" spans="1:20" ht="15" customHeight="1" x14ac:dyDescent="0.25">
      <c r="A553" s="25"/>
      <c r="B553" s="25"/>
      <c r="C553" s="25"/>
      <c r="D553" s="25"/>
      <c r="E553" s="25"/>
      <c r="F553" s="25"/>
      <c r="G553" s="25"/>
      <c r="H553" s="56">
        <v>110</v>
      </c>
      <c r="I553" s="54" t="s">
        <v>71</v>
      </c>
      <c r="J553" s="41">
        <v>15.586726000000001</v>
      </c>
      <c r="K553" s="41">
        <v>20.140854000000001</v>
      </c>
      <c r="L553" s="41">
        <v>24.089085000000001</v>
      </c>
      <c r="M553" s="41"/>
      <c r="N553" s="41">
        <v>15.185493289999998</v>
      </c>
      <c r="O553" s="41">
        <v>19.776288870000002</v>
      </c>
      <c r="P553" s="41">
        <v>23.873776960000001</v>
      </c>
      <c r="Q553" s="41"/>
      <c r="R553" s="41">
        <f t="shared" si="24"/>
        <v>-0.40123271000000216</v>
      </c>
      <c r="S553" s="41">
        <f t="shared" si="25"/>
        <v>-0.36456512999999902</v>
      </c>
      <c r="T553" s="41">
        <f t="shared" si="26"/>
        <v>-0.21530804000000003</v>
      </c>
    </row>
    <row r="554" spans="1:20" ht="15" customHeight="1" x14ac:dyDescent="0.25">
      <c r="A554" s="25"/>
      <c r="B554" s="25"/>
      <c r="C554" s="25"/>
      <c r="D554" s="25"/>
      <c r="E554" s="25"/>
      <c r="F554" s="25"/>
      <c r="G554" s="25"/>
      <c r="H554" s="56">
        <v>111</v>
      </c>
      <c r="I554" s="54" t="s">
        <v>138</v>
      </c>
      <c r="J554" s="41">
        <v>10.897239000000001</v>
      </c>
      <c r="K554" s="41">
        <v>15.479528999999999</v>
      </c>
      <c r="L554" s="41">
        <v>21.653314999999999</v>
      </c>
      <c r="M554" s="41"/>
      <c r="N554" s="41">
        <v>5.0376008299999997</v>
      </c>
      <c r="O554" s="41">
        <v>9.6393719799999982</v>
      </c>
      <c r="P554" s="41">
        <v>15.369213569999998</v>
      </c>
      <c r="Q554" s="41"/>
      <c r="R554" s="41">
        <f t="shared" si="24"/>
        <v>-5.8596381700000011</v>
      </c>
      <c r="S554" s="41">
        <f t="shared" si="25"/>
        <v>-5.8401570200000013</v>
      </c>
      <c r="T554" s="41">
        <f t="shared" si="26"/>
        <v>-6.2841014300000015</v>
      </c>
    </row>
    <row r="555" spans="1:20" ht="15" customHeight="1" x14ac:dyDescent="0.25">
      <c r="A555" s="25"/>
      <c r="B555" s="25"/>
      <c r="C555" s="25"/>
      <c r="D555" s="25"/>
      <c r="E555" s="25"/>
      <c r="F555" s="25"/>
      <c r="G555" s="25"/>
      <c r="H555" s="56">
        <v>112</v>
      </c>
      <c r="I555" s="54" t="s">
        <v>407</v>
      </c>
      <c r="J555" s="41">
        <v>3.3892519999999999</v>
      </c>
      <c r="K555" s="41">
        <v>4.6851940000000001</v>
      </c>
      <c r="L555" s="41">
        <v>5.629365</v>
      </c>
      <c r="M555" s="41"/>
      <c r="N555" s="41">
        <v>3.1476075700000004</v>
      </c>
      <c r="O555" s="41">
        <v>4.2789087000000006</v>
      </c>
      <c r="P555" s="41">
        <v>5.1071698899999998</v>
      </c>
      <c r="Q555" s="41"/>
      <c r="R555" s="41">
        <f t="shared" si="24"/>
        <v>-0.24164442999999958</v>
      </c>
      <c r="S555" s="41">
        <f t="shared" si="25"/>
        <v>-0.40628529999999952</v>
      </c>
      <c r="T555" s="41">
        <f t="shared" si="26"/>
        <v>-0.52219511000000018</v>
      </c>
    </row>
    <row r="556" spans="1:20" ht="15" customHeight="1" x14ac:dyDescent="0.25">
      <c r="A556" s="25"/>
      <c r="B556" s="25"/>
      <c r="C556" s="25"/>
      <c r="D556" s="25"/>
      <c r="E556" s="25"/>
      <c r="F556" s="25"/>
      <c r="G556" s="25"/>
      <c r="H556" s="56">
        <v>113</v>
      </c>
      <c r="I556" s="54" t="s">
        <v>534</v>
      </c>
      <c r="J556" s="41">
        <v>2.9336159999999998</v>
      </c>
      <c r="K556" s="41">
        <v>4.1108219999999998</v>
      </c>
      <c r="L556" s="41">
        <v>4.9449639999999997</v>
      </c>
      <c r="M556" s="41"/>
      <c r="N556" s="41">
        <v>1.9897506100000002</v>
      </c>
      <c r="O556" s="41">
        <v>2.9289021200000001</v>
      </c>
      <c r="P556" s="41">
        <v>3.63854268</v>
      </c>
      <c r="Q556" s="41"/>
      <c r="R556" s="41">
        <f t="shared" si="24"/>
        <v>-0.94386538999999958</v>
      </c>
      <c r="S556" s="41">
        <f t="shared" si="25"/>
        <v>-1.1819198799999997</v>
      </c>
      <c r="T556" s="41">
        <f t="shared" si="26"/>
        <v>-1.3064213199999997</v>
      </c>
    </row>
    <row r="557" spans="1:20" ht="15" customHeight="1" x14ac:dyDescent="0.25">
      <c r="A557" s="25"/>
      <c r="B557" s="25"/>
      <c r="C557" s="25"/>
      <c r="D557" s="25"/>
      <c r="E557" s="25"/>
      <c r="F557" s="25"/>
      <c r="G557" s="25"/>
      <c r="H557" s="56">
        <v>120</v>
      </c>
      <c r="I557" s="54" t="s">
        <v>535</v>
      </c>
      <c r="J557" s="41">
        <v>17.957540999999999</v>
      </c>
      <c r="K557" s="41">
        <v>26.169924000000002</v>
      </c>
      <c r="L557" s="41">
        <v>33.482509999999998</v>
      </c>
      <c r="M557" s="41"/>
      <c r="N557" s="41">
        <v>9.5827886800000002</v>
      </c>
      <c r="O557" s="41">
        <v>13.34327935</v>
      </c>
      <c r="P557" s="41">
        <v>16.981661809999999</v>
      </c>
      <c r="Q557" s="41"/>
      <c r="R557" s="41">
        <f t="shared" si="24"/>
        <v>-8.3747523199999989</v>
      </c>
      <c r="S557" s="41">
        <f t="shared" si="25"/>
        <v>-12.826644650000002</v>
      </c>
      <c r="T557" s="41">
        <f t="shared" si="26"/>
        <v>-16.500848189999999</v>
      </c>
    </row>
    <row r="558" spans="1:20" ht="15" customHeight="1" x14ac:dyDescent="0.25">
      <c r="A558" s="25"/>
      <c r="B558" s="25"/>
      <c r="C558" s="25"/>
      <c r="D558" s="25"/>
      <c r="E558" s="25"/>
      <c r="F558" s="25"/>
      <c r="G558" s="25"/>
      <c r="H558" s="56">
        <v>121</v>
      </c>
      <c r="I558" s="54" t="s">
        <v>373</v>
      </c>
      <c r="J558" s="41">
        <v>2.0708540000000002</v>
      </c>
      <c r="K558" s="41">
        <v>2.6397010000000001</v>
      </c>
      <c r="L558" s="41">
        <v>3.1134369999999998</v>
      </c>
      <c r="M558" s="41"/>
      <c r="N558" s="41">
        <v>1.9186092799999999</v>
      </c>
      <c r="O558" s="41">
        <v>2.4669766999999991</v>
      </c>
      <c r="P558" s="41">
        <v>2.9402396400000002</v>
      </c>
      <c r="Q558" s="41"/>
      <c r="R558" s="41">
        <f t="shared" si="24"/>
        <v>-0.15224472000000033</v>
      </c>
      <c r="S558" s="41">
        <f t="shared" si="25"/>
        <v>-0.17272430000000094</v>
      </c>
      <c r="T558" s="41">
        <f t="shared" si="26"/>
        <v>-0.17319735999999963</v>
      </c>
    </row>
    <row r="559" spans="1:20" ht="15" customHeight="1" x14ac:dyDescent="0.25">
      <c r="A559" s="25"/>
      <c r="B559" s="25"/>
      <c r="C559" s="25"/>
      <c r="D559" s="25"/>
      <c r="E559" s="25"/>
      <c r="F559" s="25"/>
      <c r="G559" s="25"/>
      <c r="H559" s="56">
        <v>122</v>
      </c>
      <c r="I559" s="54" t="s">
        <v>374</v>
      </c>
      <c r="J559" s="41">
        <v>1.6876800000000001</v>
      </c>
      <c r="K559" s="41">
        <v>2.1111119999999999</v>
      </c>
      <c r="L559" s="41">
        <v>2.473427</v>
      </c>
      <c r="M559" s="41"/>
      <c r="N559" s="41">
        <v>1.5492925299999998</v>
      </c>
      <c r="O559" s="41">
        <v>1.9812483799999996</v>
      </c>
      <c r="P559" s="41">
        <v>2.3428148200000005</v>
      </c>
      <c r="Q559" s="41"/>
      <c r="R559" s="41">
        <f t="shared" si="24"/>
        <v>-0.13838747000000029</v>
      </c>
      <c r="S559" s="41">
        <f t="shared" si="25"/>
        <v>-0.12986362000000029</v>
      </c>
      <c r="T559" s="41">
        <f t="shared" si="26"/>
        <v>-0.13061217999999952</v>
      </c>
    </row>
    <row r="560" spans="1:20" ht="15" customHeight="1" x14ac:dyDescent="0.25">
      <c r="A560" s="25"/>
      <c r="B560" s="25"/>
      <c r="C560" s="25"/>
      <c r="D560" s="25"/>
      <c r="E560" s="25"/>
      <c r="F560" s="25"/>
      <c r="G560" s="25"/>
      <c r="H560" s="56">
        <v>123</v>
      </c>
      <c r="I560" s="54" t="s">
        <v>375</v>
      </c>
      <c r="J560" s="41">
        <v>2.236005</v>
      </c>
      <c r="K560" s="41">
        <v>2.822444</v>
      </c>
      <c r="L560" s="41">
        <v>3.3312590000000002</v>
      </c>
      <c r="M560" s="41"/>
      <c r="N560" s="41">
        <v>2.0813708399999999</v>
      </c>
      <c r="O560" s="41">
        <v>2.6495037199999998</v>
      </c>
      <c r="P560" s="41">
        <v>3.1410668899999994</v>
      </c>
      <c r="Q560" s="41"/>
      <c r="R560" s="41">
        <f t="shared" si="24"/>
        <v>-0.15463416000000008</v>
      </c>
      <c r="S560" s="41">
        <f t="shared" si="25"/>
        <v>-0.17294028000000017</v>
      </c>
      <c r="T560" s="41">
        <f t="shared" si="26"/>
        <v>-0.1901921100000008</v>
      </c>
    </row>
    <row r="561" spans="1:20" ht="15" customHeight="1" x14ac:dyDescent="0.25">
      <c r="A561" s="25"/>
      <c r="B561" s="25"/>
      <c r="C561" s="25"/>
      <c r="D561" s="25"/>
      <c r="E561" s="25"/>
      <c r="F561" s="25"/>
      <c r="G561" s="25"/>
      <c r="H561" s="56">
        <v>124</v>
      </c>
      <c r="I561" s="54" t="s">
        <v>376</v>
      </c>
      <c r="J561" s="41">
        <v>1.7066129999999999</v>
      </c>
      <c r="K561" s="41">
        <v>2.1627809999999998</v>
      </c>
      <c r="L561" s="41">
        <v>2.5646460000000002</v>
      </c>
      <c r="M561" s="41"/>
      <c r="N561" s="41">
        <v>1.6658950499999996</v>
      </c>
      <c r="O561" s="41">
        <v>2.11870987</v>
      </c>
      <c r="P561" s="41">
        <v>2.511789690000001</v>
      </c>
      <c r="Q561" s="41"/>
      <c r="R561" s="41">
        <f t="shared" si="24"/>
        <v>-4.0717950000000336E-2</v>
      </c>
      <c r="S561" s="41">
        <f t="shared" si="25"/>
        <v>-4.4071129999999847E-2</v>
      </c>
      <c r="T561" s="41">
        <f t="shared" si="26"/>
        <v>-5.285630999999924E-2</v>
      </c>
    </row>
    <row r="562" spans="1:20" ht="15" customHeight="1" x14ac:dyDescent="0.25">
      <c r="A562" s="25"/>
      <c r="B562" s="25"/>
      <c r="C562" s="25"/>
      <c r="D562" s="25"/>
      <c r="E562" s="25"/>
      <c r="F562" s="25"/>
      <c r="G562" s="25"/>
      <c r="H562" s="56">
        <v>125</v>
      </c>
      <c r="I562" s="54" t="s">
        <v>377</v>
      </c>
      <c r="J562" s="41">
        <v>2.8142589999999998</v>
      </c>
      <c r="K562" s="41">
        <v>3.4917699999999998</v>
      </c>
      <c r="L562" s="41">
        <v>4.063599</v>
      </c>
      <c r="M562" s="41"/>
      <c r="N562" s="41">
        <v>3.0907180099999998</v>
      </c>
      <c r="O562" s="41">
        <v>3.9402558700000001</v>
      </c>
      <c r="P562" s="41">
        <v>4.6589660200000012</v>
      </c>
      <c r="Q562" s="41"/>
      <c r="R562" s="41">
        <f t="shared" si="24"/>
        <v>0.27645900999999995</v>
      </c>
      <c r="S562" s="41">
        <f t="shared" si="25"/>
        <v>0.44848587000000029</v>
      </c>
      <c r="T562" s="41">
        <f t="shared" si="26"/>
        <v>0.59536702000000119</v>
      </c>
    </row>
    <row r="563" spans="1:20" ht="15" customHeight="1" x14ac:dyDescent="0.25">
      <c r="A563" s="25"/>
      <c r="B563" s="25"/>
      <c r="C563" s="25"/>
      <c r="D563" s="25"/>
      <c r="E563" s="25"/>
      <c r="F563" s="25"/>
      <c r="G563" s="25"/>
      <c r="H563" s="56">
        <v>126</v>
      </c>
      <c r="I563" s="54" t="s">
        <v>378</v>
      </c>
      <c r="J563" s="41">
        <v>1.6378349999999999</v>
      </c>
      <c r="K563" s="41">
        <v>2.0558860000000001</v>
      </c>
      <c r="L563" s="41">
        <v>2.4398719999999998</v>
      </c>
      <c r="M563" s="41"/>
      <c r="N563" s="41">
        <v>1.67269008</v>
      </c>
      <c r="O563" s="41">
        <v>2.1074622699999996</v>
      </c>
      <c r="P563" s="41">
        <v>2.5295863000000001</v>
      </c>
      <c r="Q563" s="41"/>
      <c r="R563" s="41">
        <f t="shared" si="24"/>
        <v>3.4855080000000038E-2</v>
      </c>
      <c r="S563" s="41">
        <f t="shared" si="25"/>
        <v>5.1576269999999536E-2</v>
      </c>
      <c r="T563" s="41">
        <f t="shared" si="26"/>
        <v>8.9714300000000247E-2</v>
      </c>
    </row>
    <row r="564" spans="1:20" ht="15" customHeight="1" x14ac:dyDescent="0.25">
      <c r="A564" s="25"/>
      <c r="B564" s="25"/>
      <c r="C564" s="25"/>
      <c r="D564" s="25"/>
      <c r="E564" s="25"/>
      <c r="F564" s="25"/>
      <c r="G564" s="25"/>
      <c r="H564" s="56">
        <v>127</v>
      </c>
      <c r="I564" s="54" t="s">
        <v>379</v>
      </c>
      <c r="J564" s="41">
        <v>2.2335150000000001</v>
      </c>
      <c r="K564" s="41">
        <v>2.7445029999999999</v>
      </c>
      <c r="L564" s="41">
        <v>3.16269</v>
      </c>
      <c r="M564" s="41"/>
      <c r="N564" s="41">
        <v>2.2856341999999992</v>
      </c>
      <c r="O564" s="41">
        <v>2.9417952199999986</v>
      </c>
      <c r="P564" s="41">
        <v>3.5347276300000003</v>
      </c>
      <c r="Q564" s="41"/>
      <c r="R564" s="41">
        <f t="shared" si="24"/>
        <v>5.2119199999999033E-2</v>
      </c>
      <c r="S564" s="41">
        <f t="shared" si="25"/>
        <v>0.19729221999999869</v>
      </c>
      <c r="T564" s="41">
        <f t="shared" si="26"/>
        <v>0.37203763000000034</v>
      </c>
    </row>
    <row r="565" spans="1:20" ht="15" customHeight="1" x14ac:dyDescent="0.25">
      <c r="A565" s="25"/>
      <c r="B565" s="25"/>
      <c r="C565" s="25"/>
      <c r="D565" s="25"/>
      <c r="E565" s="25"/>
      <c r="F565" s="25"/>
      <c r="G565" s="25"/>
      <c r="H565" s="56">
        <v>128</v>
      </c>
      <c r="I565" s="54" t="s">
        <v>380</v>
      </c>
      <c r="J565" s="41">
        <v>2.8305120000000001</v>
      </c>
      <c r="K565" s="41">
        <v>3.5780280000000002</v>
      </c>
      <c r="L565" s="41">
        <v>4.2517620000000003</v>
      </c>
      <c r="M565" s="41"/>
      <c r="N565" s="41">
        <v>2.7378375899999989</v>
      </c>
      <c r="O565" s="41">
        <v>3.4615362799999994</v>
      </c>
      <c r="P565" s="41">
        <v>4.2132886899999997</v>
      </c>
      <c r="Q565" s="41"/>
      <c r="R565" s="41">
        <f t="shared" si="24"/>
        <v>-9.2674410000001206E-2</v>
      </c>
      <c r="S565" s="41">
        <f t="shared" si="25"/>
        <v>-0.11649172000000085</v>
      </c>
      <c r="T565" s="41">
        <f t="shared" si="26"/>
        <v>-3.8473310000000538E-2</v>
      </c>
    </row>
    <row r="566" spans="1:20" ht="15" customHeight="1" x14ac:dyDescent="0.25">
      <c r="A566" s="25"/>
      <c r="B566" s="25"/>
      <c r="C566" s="25"/>
      <c r="D566" s="25"/>
      <c r="E566" s="25"/>
      <c r="F566" s="25"/>
      <c r="G566" s="25"/>
      <c r="H566" s="56">
        <v>129</v>
      </c>
      <c r="I566" s="54" t="s">
        <v>536</v>
      </c>
      <c r="J566" s="41">
        <v>4.3982780000000004</v>
      </c>
      <c r="K566" s="41">
        <v>5.6641389999999996</v>
      </c>
      <c r="L566" s="41">
        <v>6.6412740000000001</v>
      </c>
      <c r="M566" s="41"/>
      <c r="N566" s="41">
        <v>4.0629282699999996</v>
      </c>
      <c r="O566" s="41">
        <v>5.2859386200000005</v>
      </c>
      <c r="P566" s="41">
        <v>6.2613998099999995</v>
      </c>
      <c r="Q566" s="41"/>
      <c r="R566" s="41">
        <f t="shared" si="24"/>
        <v>-0.33534973000000079</v>
      </c>
      <c r="S566" s="41">
        <f t="shared" si="25"/>
        <v>-0.37820037999999911</v>
      </c>
      <c r="T566" s="41">
        <f t="shared" si="26"/>
        <v>-0.37987419000000067</v>
      </c>
    </row>
    <row r="567" spans="1:20" ht="15" customHeight="1" x14ac:dyDescent="0.25">
      <c r="A567" s="25"/>
      <c r="B567" s="25"/>
      <c r="C567" s="25"/>
      <c r="D567" s="25"/>
      <c r="E567" s="25"/>
      <c r="F567" s="25"/>
      <c r="G567" s="25"/>
      <c r="H567" s="56">
        <v>130</v>
      </c>
      <c r="I567" s="54" t="s">
        <v>382</v>
      </c>
      <c r="J567" s="41">
        <v>2.5213749999999999</v>
      </c>
      <c r="K567" s="41">
        <v>3.1935470000000001</v>
      </c>
      <c r="L567" s="41">
        <v>3.732999</v>
      </c>
      <c r="M567" s="41"/>
      <c r="N567" s="41">
        <v>2.4965039600000001</v>
      </c>
      <c r="O567" s="41">
        <v>3.2043750999999996</v>
      </c>
      <c r="P567" s="41">
        <v>3.8157955800000005</v>
      </c>
      <c r="Q567" s="41"/>
      <c r="R567" s="41">
        <f t="shared" si="24"/>
        <v>-2.4871039999999844E-2</v>
      </c>
      <c r="S567" s="41">
        <f t="shared" si="25"/>
        <v>1.0828099999999452E-2</v>
      </c>
      <c r="T567" s="41">
        <f t="shared" si="26"/>
        <v>8.2796580000000564E-2</v>
      </c>
    </row>
    <row r="568" spans="1:20" ht="15" customHeight="1" x14ac:dyDescent="0.25">
      <c r="A568" s="25"/>
      <c r="B568" s="25"/>
      <c r="C568" s="25"/>
      <c r="D568" s="25"/>
      <c r="E568" s="25"/>
      <c r="F568" s="25"/>
      <c r="G568" s="25"/>
      <c r="H568" s="56">
        <v>131</v>
      </c>
      <c r="I568" s="54" t="s">
        <v>383</v>
      </c>
      <c r="J568" s="41">
        <v>2.0060310000000001</v>
      </c>
      <c r="K568" s="41">
        <v>2.4834550000000002</v>
      </c>
      <c r="L568" s="41">
        <v>2.8774280000000001</v>
      </c>
      <c r="M568" s="41"/>
      <c r="N568" s="41">
        <v>1.7367480099999995</v>
      </c>
      <c r="O568" s="41">
        <v>2.2107168300000004</v>
      </c>
      <c r="P568" s="41">
        <v>2.6454671500000004</v>
      </c>
      <c r="Q568" s="41"/>
      <c r="R568" s="41">
        <f t="shared" si="24"/>
        <v>-0.26928299000000067</v>
      </c>
      <c r="S568" s="41">
        <f t="shared" si="25"/>
        <v>-0.27273816999999978</v>
      </c>
      <c r="T568" s="41">
        <f t="shared" si="26"/>
        <v>-0.23196084999999966</v>
      </c>
    </row>
    <row r="569" spans="1:20" ht="15" customHeight="1" x14ac:dyDescent="0.25">
      <c r="A569" s="25"/>
      <c r="B569" s="25"/>
      <c r="C569" s="25"/>
      <c r="D569" s="25"/>
      <c r="E569" s="25"/>
      <c r="F569" s="25"/>
      <c r="G569" s="25"/>
      <c r="H569" s="56">
        <v>132</v>
      </c>
      <c r="I569" s="54" t="s">
        <v>384</v>
      </c>
      <c r="J569" s="41">
        <v>1.95448</v>
      </c>
      <c r="K569" s="41">
        <v>2.4559989999999998</v>
      </c>
      <c r="L569" s="41">
        <v>2.855127</v>
      </c>
      <c r="M569" s="41"/>
      <c r="N569" s="41">
        <v>1.7950542599999997</v>
      </c>
      <c r="O569" s="41">
        <v>2.3256847999999994</v>
      </c>
      <c r="P569" s="41">
        <v>2.7713070999999996</v>
      </c>
      <c r="Q569" s="41"/>
      <c r="R569" s="41">
        <f t="shared" si="24"/>
        <v>-0.15942574000000032</v>
      </c>
      <c r="S569" s="41">
        <f t="shared" si="25"/>
        <v>-0.13031420000000038</v>
      </c>
      <c r="T569" s="41">
        <f t="shared" si="26"/>
        <v>-8.3819900000000391E-2</v>
      </c>
    </row>
    <row r="570" spans="1:20" ht="15" customHeight="1" x14ac:dyDescent="0.25">
      <c r="A570" s="25"/>
      <c r="B570" s="25"/>
      <c r="C570" s="25"/>
      <c r="D570" s="25"/>
      <c r="E570" s="25"/>
      <c r="F570" s="25"/>
      <c r="G570" s="25"/>
      <c r="H570" s="56">
        <v>133</v>
      </c>
      <c r="I570" s="54" t="s">
        <v>385</v>
      </c>
      <c r="J570" s="41">
        <v>2.2195290000000001</v>
      </c>
      <c r="K570" s="41">
        <v>2.7547739999999998</v>
      </c>
      <c r="L570" s="41">
        <v>3.1859540000000002</v>
      </c>
      <c r="M570" s="41"/>
      <c r="N570" s="41">
        <v>1.7962369799999995</v>
      </c>
      <c r="O570" s="41">
        <v>2.4289740799999997</v>
      </c>
      <c r="P570" s="41">
        <v>2.8423027300000006</v>
      </c>
      <c r="Q570" s="41"/>
      <c r="R570" s="41">
        <f t="shared" si="24"/>
        <v>-0.42329202000000055</v>
      </c>
      <c r="S570" s="41">
        <f t="shared" si="25"/>
        <v>-0.32579992000000013</v>
      </c>
      <c r="T570" s="41">
        <f t="shared" si="26"/>
        <v>-0.34365126999999962</v>
      </c>
    </row>
    <row r="571" spans="1:20" ht="15" customHeight="1" x14ac:dyDescent="0.25">
      <c r="A571" s="25"/>
      <c r="B571" s="25"/>
      <c r="C571" s="25"/>
      <c r="D571" s="25"/>
      <c r="E571" s="25"/>
      <c r="F571" s="25"/>
      <c r="G571" s="25"/>
      <c r="H571" s="56">
        <v>134</v>
      </c>
      <c r="I571" s="54" t="s">
        <v>386</v>
      </c>
      <c r="J571" s="41">
        <v>3.7403300000000002</v>
      </c>
      <c r="K571" s="41">
        <v>4.6872800000000003</v>
      </c>
      <c r="L571" s="41">
        <v>5.5238500000000004</v>
      </c>
      <c r="M571" s="41"/>
      <c r="N571" s="41">
        <v>3.7465719999999991</v>
      </c>
      <c r="O571" s="41">
        <v>4.7572090900000017</v>
      </c>
      <c r="P571" s="41">
        <v>5.6991871800000018</v>
      </c>
      <c r="Q571" s="41"/>
      <c r="R571" s="41">
        <f t="shared" si="24"/>
        <v>6.2419999999989706E-3</v>
      </c>
      <c r="S571" s="41">
        <f t="shared" si="25"/>
        <v>6.9929090000001359E-2</v>
      </c>
      <c r="T571" s="41">
        <f t="shared" si="26"/>
        <v>0.17533718000000142</v>
      </c>
    </row>
    <row r="572" spans="1:20" ht="15" customHeight="1" x14ac:dyDescent="0.25">
      <c r="A572" s="25"/>
      <c r="B572" s="25"/>
      <c r="C572" s="25"/>
      <c r="D572" s="25"/>
      <c r="E572" s="25"/>
      <c r="F572" s="25"/>
      <c r="G572" s="25"/>
      <c r="H572" s="56">
        <v>135</v>
      </c>
      <c r="I572" s="54" t="s">
        <v>537</v>
      </c>
      <c r="J572" s="41">
        <v>2.5165060000000001</v>
      </c>
      <c r="K572" s="41">
        <v>3.2418019999999999</v>
      </c>
      <c r="L572" s="41">
        <v>3.767935</v>
      </c>
      <c r="M572" s="41"/>
      <c r="N572" s="41">
        <v>2.8620980899999999</v>
      </c>
      <c r="O572" s="41">
        <v>3.6663109899999999</v>
      </c>
      <c r="P572" s="41">
        <v>4.5676116699999989</v>
      </c>
      <c r="Q572" s="41"/>
      <c r="R572" s="41">
        <f t="shared" si="24"/>
        <v>0.3455920899999998</v>
      </c>
      <c r="S572" s="41">
        <f t="shared" si="25"/>
        <v>0.42450899000000009</v>
      </c>
      <c r="T572" s="41">
        <f t="shared" si="26"/>
        <v>0.79967666999999887</v>
      </c>
    </row>
    <row r="573" spans="1:20" ht="15" customHeight="1" x14ac:dyDescent="0.25">
      <c r="A573" s="25"/>
      <c r="B573" s="25"/>
      <c r="C573" s="25"/>
      <c r="D573" s="25"/>
      <c r="E573" s="25"/>
      <c r="F573" s="25"/>
      <c r="G573" s="25"/>
      <c r="H573" s="56">
        <v>136</v>
      </c>
      <c r="I573" s="54" t="s">
        <v>388</v>
      </c>
      <c r="J573" s="41">
        <v>2.3648310000000001</v>
      </c>
      <c r="K573" s="41">
        <v>2.991447</v>
      </c>
      <c r="L573" s="41">
        <v>3.4763989999999998</v>
      </c>
      <c r="M573" s="41"/>
      <c r="N573" s="41">
        <v>2.2444079299999995</v>
      </c>
      <c r="O573" s="41">
        <v>2.8684429599999999</v>
      </c>
      <c r="P573" s="41">
        <v>3.4637975300000008</v>
      </c>
      <c r="Q573" s="41"/>
      <c r="R573" s="41">
        <f t="shared" si="24"/>
        <v>-0.12042307000000063</v>
      </c>
      <c r="S573" s="41">
        <f t="shared" si="25"/>
        <v>-0.12300404000000009</v>
      </c>
      <c r="T573" s="41">
        <f t="shared" si="26"/>
        <v>-1.2601469999999004E-2</v>
      </c>
    </row>
    <row r="574" spans="1:20" ht="15" customHeight="1" x14ac:dyDescent="0.25">
      <c r="A574" s="25"/>
      <c r="B574" s="25"/>
      <c r="C574" s="25"/>
      <c r="D574" s="25"/>
      <c r="E574" s="25"/>
      <c r="F574" s="25"/>
      <c r="G574" s="25"/>
      <c r="H574" s="56">
        <v>137</v>
      </c>
      <c r="I574" s="54" t="s">
        <v>389</v>
      </c>
      <c r="J574" s="41">
        <v>2.159999</v>
      </c>
      <c r="K574" s="41">
        <v>2.7380520000000002</v>
      </c>
      <c r="L574" s="41">
        <v>3.202064</v>
      </c>
      <c r="M574" s="41"/>
      <c r="N574" s="41">
        <v>2.0499750200000002</v>
      </c>
      <c r="O574" s="41">
        <v>2.6323233799999994</v>
      </c>
      <c r="P574" s="41">
        <v>3.1055191099999995</v>
      </c>
      <c r="Q574" s="41"/>
      <c r="R574" s="41">
        <f t="shared" si="24"/>
        <v>-0.1100239799999998</v>
      </c>
      <c r="S574" s="41">
        <f t="shared" si="25"/>
        <v>-0.10572862000000072</v>
      </c>
      <c r="T574" s="41">
        <f t="shared" si="26"/>
        <v>-9.6544890000000549E-2</v>
      </c>
    </row>
    <row r="575" spans="1:20" ht="15" customHeight="1" x14ac:dyDescent="0.25">
      <c r="A575" s="25"/>
      <c r="B575" s="25"/>
      <c r="C575" s="25"/>
      <c r="D575" s="25"/>
      <c r="E575" s="25"/>
      <c r="F575" s="25"/>
      <c r="G575" s="25"/>
      <c r="H575" s="56">
        <v>138</v>
      </c>
      <c r="I575" s="54" t="s">
        <v>390</v>
      </c>
      <c r="J575" s="41">
        <v>1.511911</v>
      </c>
      <c r="K575" s="41">
        <v>1.9015949999999999</v>
      </c>
      <c r="L575" s="41">
        <v>2.2502979999999999</v>
      </c>
      <c r="M575" s="41"/>
      <c r="N575" s="41">
        <v>1.4243099599999998</v>
      </c>
      <c r="O575" s="41">
        <v>1.8015044799999997</v>
      </c>
      <c r="P575" s="41">
        <v>2.3265395600000005</v>
      </c>
      <c r="Q575" s="41"/>
      <c r="R575" s="41">
        <f t="shared" si="24"/>
        <v>-8.7601040000000241E-2</v>
      </c>
      <c r="S575" s="41">
        <f t="shared" si="25"/>
        <v>-0.10009052000000018</v>
      </c>
      <c r="T575" s="41">
        <f t="shared" si="26"/>
        <v>7.6241560000000597E-2</v>
      </c>
    </row>
    <row r="576" spans="1:20" ht="15" customHeight="1" x14ac:dyDescent="0.25">
      <c r="A576" s="25"/>
      <c r="B576" s="25"/>
      <c r="C576" s="25"/>
      <c r="D576" s="25"/>
      <c r="E576" s="25"/>
      <c r="F576" s="25"/>
      <c r="G576" s="25"/>
      <c r="H576" s="56">
        <v>139</v>
      </c>
      <c r="I576" s="54" t="s">
        <v>391</v>
      </c>
      <c r="J576" s="41">
        <v>4.4784379999999997</v>
      </c>
      <c r="K576" s="41">
        <v>5.538386</v>
      </c>
      <c r="L576" s="41">
        <v>6.4571540000000001</v>
      </c>
      <c r="M576" s="41"/>
      <c r="N576" s="41">
        <v>4.9204428800000004</v>
      </c>
      <c r="O576" s="41">
        <v>6.3765362700000008</v>
      </c>
      <c r="P576" s="41">
        <v>7.7315687500000001</v>
      </c>
      <c r="Q576" s="41"/>
      <c r="R576" s="41">
        <f t="shared" si="24"/>
        <v>0.44200488000000071</v>
      </c>
      <c r="S576" s="41">
        <f t="shared" si="25"/>
        <v>0.83815027000000075</v>
      </c>
      <c r="T576" s="41">
        <f t="shared" si="26"/>
        <v>1.27441475</v>
      </c>
    </row>
    <row r="577" spans="1:20" ht="15" customHeight="1" x14ac:dyDescent="0.25">
      <c r="A577" s="25"/>
      <c r="B577" s="25"/>
      <c r="C577" s="25"/>
      <c r="D577" s="25"/>
      <c r="E577" s="25"/>
      <c r="F577" s="25"/>
      <c r="G577" s="25"/>
      <c r="H577" s="56">
        <v>140</v>
      </c>
      <c r="I577" s="54" t="s">
        <v>392</v>
      </c>
      <c r="J577" s="41">
        <v>1.8545119999999999</v>
      </c>
      <c r="K577" s="41">
        <v>2.3363109999999998</v>
      </c>
      <c r="L577" s="41">
        <v>2.7248389999999998</v>
      </c>
      <c r="M577" s="41"/>
      <c r="N577" s="41">
        <v>2.2011771700000002</v>
      </c>
      <c r="O577" s="41">
        <v>2.7992878199999995</v>
      </c>
      <c r="P577" s="41">
        <v>3.3350024199999999</v>
      </c>
      <c r="Q577" s="41"/>
      <c r="R577" s="41">
        <f t="shared" si="24"/>
        <v>0.3466651700000003</v>
      </c>
      <c r="S577" s="41">
        <f t="shared" si="25"/>
        <v>0.46297681999999973</v>
      </c>
      <c r="T577" s="41">
        <f t="shared" si="26"/>
        <v>0.61016342000000012</v>
      </c>
    </row>
    <row r="578" spans="1:20" ht="15" customHeight="1" x14ac:dyDescent="0.25">
      <c r="A578" s="25"/>
      <c r="B578" s="25"/>
      <c r="C578" s="25"/>
      <c r="D578" s="25"/>
      <c r="E578" s="25"/>
      <c r="F578" s="25"/>
      <c r="G578" s="25"/>
      <c r="H578" s="56">
        <v>141</v>
      </c>
      <c r="I578" s="54" t="s">
        <v>393</v>
      </c>
      <c r="J578" s="41">
        <v>4.1025799999999997</v>
      </c>
      <c r="K578" s="41">
        <v>5.1816839999999997</v>
      </c>
      <c r="L578" s="41">
        <v>6.0661120000000004</v>
      </c>
      <c r="M578" s="41"/>
      <c r="N578" s="41">
        <v>3.6299589300000004</v>
      </c>
      <c r="O578" s="41">
        <v>4.7147279500000012</v>
      </c>
      <c r="P578" s="41">
        <v>5.6455453299999983</v>
      </c>
      <c r="Q578" s="41"/>
      <c r="R578" s="41">
        <f t="shared" si="24"/>
        <v>-0.47262106999999931</v>
      </c>
      <c r="S578" s="41">
        <f t="shared" si="25"/>
        <v>-0.46695604999999851</v>
      </c>
      <c r="T578" s="41">
        <f t="shared" si="26"/>
        <v>-0.42056667000000214</v>
      </c>
    </row>
    <row r="579" spans="1:20" ht="15" customHeight="1" x14ac:dyDescent="0.25">
      <c r="A579" s="25"/>
      <c r="B579" s="25"/>
      <c r="C579" s="25"/>
      <c r="D579" s="25"/>
      <c r="E579" s="25"/>
      <c r="F579" s="25"/>
      <c r="G579" s="25"/>
      <c r="H579" s="56">
        <v>142</v>
      </c>
      <c r="I579" s="54" t="s">
        <v>394</v>
      </c>
      <c r="J579" s="41">
        <v>2.6710029999999998</v>
      </c>
      <c r="K579" s="41">
        <v>3.3719700000000001</v>
      </c>
      <c r="L579" s="41">
        <v>3.9282629999999998</v>
      </c>
      <c r="M579" s="41"/>
      <c r="N579" s="41">
        <v>2.7805909800000004</v>
      </c>
      <c r="O579" s="41">
        <v>3.5473360999999999</v>
      </c>
      <c r="P579" s="41">
        <v>4.2283186100000005</v>
      </c>
      <c r="Q579" s="41"/>
      <c r="R579" s="41">
        <f t="shared" si="24"/>
        <v>0.10958798000000058</v>
      </c>
      <c r="S579" s="41">
        <f t="shared" si="25"/>
        <v>0.17536609999999975</v>
      </c>
      <c r="T579" s="41">
        <f t="shared" si="26"/>
        <v>0.30005561000000069</v>
      </c>
    </row>
    <row r="580" spans="1:20" ht="15" customHeight="1" x14ac:dyDescent="0.25">
      <c r="A580" s="25"/>
      <c r="B580" s="25"/>
      <c r="C580" s="25"/>
      <c r="D580" s="25"/>
      <c r="E580" s="25"/>
      <c r="F580" s="25"/>
      <c r="G580" s="25"/>
      <c r="H580" s="56">
        <v>143</v>
      </c>
      <c r="I580" s="54" t="s">
        <v>395</v>
      </c>
      <c r="J580" s="41">
        <v>0.99336999999999998</v>
      </c>
      <c r="K580" s="41">
        <v>1.275458</v>
      </c>
      <c r="L580" s="41">
        <v>1.4889939999999999</v>
      </c>
      <c r="M580" s="41"/>
      <c r="N580" s="41">
        <v>0.8943555299999999</v>
      </c>
      <c r="O580" s="41">
        <v>1.12164413</v>
      </c>
      <c r="P580" s="41">
        <v>1.3503408300000004</v>
      </c>
      <c r="Q580" s="41"/>
      <c r="R580" s="41">
        <f t="shared" si="24"/>
        <v>-9.9014470000000077E-2</v>
      </c>
      <c r="S580" s="41">
        <f t="shared" si="25"/>
        <v>-0.15381387000000002</v>
      </c>
      <c r="T580" s="41">
        <f t="shared" si="26"/>
        <v>-0.13865316999999955</v>
      </c>
    </row>
    <row r="581" spans="1:20" ht="15" customHeight="1" x14ac:dyDescent="0.25">
      <c r="A581" s="25"/>
      <c r="B581" s="25"/>
      <c r="C581" s="25"/>
      <c r="D581" s="25"/>
      <c r="E581" s="25"/>
      <c r="F581" s="25"/>
      <c r="G581" s="25"/>
      <c r="H581" s="56">
        <v>144</v>
      </c>
      <c r="I581" s="54" t="s">
        <v>396</v>
      </c>
      <c r="J581" s="41">
        <v>1.9587589999999999</v>
      </c>
      <c r="K581" s="41">
        <v>2.464502</v>
      </c>
      <c r="L581" s="41">
        <v>2.8925869999999998</v>
      </c>
      <c r="M581" s="41"/>
      <c r="N581" s="41">
        <v>1.9183642099999998</v>
      </c>
      <c r="O581" s="41">
        <v>2.4191268699999999</v>
      </c>
      <c r="P581" s="41">
        <v>2.8871245400000003</v>
      </c>
      <c r="Q581" s="41"/>
      <c r="R581" s="41">
        <f t="shared" si="24"/>
        <v>-4.0394790000000125E-2</v>
      </c>
      <c r="S581" s="41">
        <f t="shared" si="25"/>
        <v>-4.5375130000000041E-2</v>
      </c>
      <c r="T581" s="41">
        <f t="shared" si="26"/>
        <v>-5.4624599999995027E-3</v>
      </c>
    </row>
    <row r="582" spans="1:20" ht="15" customHeight="1" x14ac:dyDescent="0.25">
      <c r="A582" s="25"/>
      <c r="B582" s="25"/>
      <c r="C582" s="25"/>
      <c r="D582" s="25"/>
      <c r="E582" s="25"/>
      <c r="F582" s="25"/>
      <c r="G582" s="25"/>
      <c r="H582" s="56">
        <v>145</v>
      </c>
      <c r="I582" s="54" t="s">
        <v>397</v>
      </c>
      <c r="J582" s="41">
        <v>2.5239600000000002</v>
      </c>
      <c r="K582" s="41">
        <v>3.1242800000000002</v>
      </c>
      <c r="L582" s="41">
        <v>3.6780889999999999</v>
      </c>
      <c r="M582" s="41"/>
      <c r="N582" s="41">
        <v>2.5360079000000004</v>
      </c>
      <c r="O582" s="41">
        <v>3.2052010799999993</v>
      </c>
      <c r="P582" s="41">
        <v>3.8197468699999995</v>
      </c>
      <c r="Q582" s="41"/>
      <c r="R582" s="41">
        <f t="shared" si="24"/>
        <v>1.2047900000000222E-2</v>
      </c>
      <c r="S582" s="41">
        <f t="shared" si="25"/>
        <v>8.092107999999909E-2</v>
      </c>
      <c r="T582" s="41">
        <f t="shared" si="26"/>
        <v>0.14165786999999952</v>
      </c>
    </row>
    <row r="583" spans="1:20" ht="15" customHeight="1" x14ac:dyDescent="0.25">
      <c r="A583" s="25"/>
      <c r="B583" s="25"/>
      <c r="C583" s="25"/>
      <c r="D583" s="25"/>
      <c r="E583" s="25"/>
      <c r="F583" s="25"/>
      <c r="G583" s="25"/>
      <c r="H583" s="56">
        <v>146</v>
      </c>
      <c r="I583" s="54" t="s">
        <v>398</v>
      </c>
      <c r="J583" s="41">
        <v>3.148409</v>
      </c>
      <c r="K583" s="41">
        <v>4.0382300000000004</v>
      </c>
      <c r="L583" s="41">
        <v>4.7946460000000002</v>
      </c>
      <c r="M583" s="41"/>
      <c r="N583" s="41">
        <v>2.8419578699999994</v>
      </c>
      <c r="O583" s="41">
        <v>3.660644940000001</v>
      </c>
      <c r="P583" s="41">
        <v>4.4091678499999993</v>
      </c>
      <c r="Q583" s="41"/>
      <c r="R583" s="41">
        <f t="shared" ref="R583:R646" si="27">+N583-J583</f>
        <v>-0.30645113000000057</v>
      </c>
      <c r="S583" s="41">
        <f t="shared" ref="S583:S646" si="28">+O583-K583</f>
        <v>-0.37758505999999947</v>
      </c>
      <c r="T583" s="41">
        <f t="shared" ref="T583:T646" si="29">+P583-L583</f>
        <v>-0.38547815000000085</v>
      </c>
    </row>
    <row r="584" spans="1:20" ht="15" customHeight="1" x14ac:dyDescent="0.25">
      <c r="A584" s="25"/>
      <c r="B584" s="25"/>
      <c r="C584" s="25"/>
      <c r="D584" s="25"/>
      <c r="E584" s="25"/>
      <c r="F584" s="25"/>
      <c r="G584" s="25"/>
      <c r="H584" s="56">
        <v>147</v>
      </c>
      <c r="I584" s="54" t="s">
        <v>399</v>
      </c>
      <c r="J584" s="41">
        <v>1.8644050000000001</v>
      </c>
      <c r="K584" s="41">
        <v>2.3282050000000001</v>
      </c>
      <c r="L584" s="41">
        <v>2.7187899999999998</v>
      </c>
      <c r="M584" s="41"/>
      <c r="N584" s="41">
        <v>1.9293503899999997</v>
      </c>
      <c r="O584" s="41">
        <v>2.4520508499999996</v>
      </c>
      <c r="P584" s="41">
        <v>2.9633370800000005</v>
      </c>
      <c r="Q584" s="41"/>
      <c r="R584" s="41">
        <f t="shared" si="27"/>
        <v>6.4945389999999659E-2</v>
      </c>
      <c r="S584" s="41">
        <f t="shared" si="28"/>
        <v>0.12384584999999948</v>
      </c>
      <c r="T584" s="41">
        <f t="shared" si="29"/>
        <v>0.24454708000000069</v>
      </c>
    </row>
    <row r="585" spans="1:20" ht="15" customHeight="1" x14ac:dyDescent="0.25">
      <c r="A585" s="25"/>
      <c r="B585" s="25"/>
      <c r="C585" s="25"/>
      <c r="D585" s="25"/>
      <c r="E585" s="25"/>
      <c r="F585" s="25"/>
      <c r="G585" s="25"/>
      <c r="H585" s="56">
        <v>148</v>
      </c>
      <c r="I585" s="54" t="s">
        <v>400</v>
      </c>
      <c r="J585" s="41">
        <v>1.3901319999999999</v>
      </c>
      <c r="K585" s="41">
        <v>1.747001</v>
      </c>
      <c r="L585" s="41">
        <v>2.0578430000000001</v>
      </c>
      <c r="M585" s="41"/>
      <c r="N585" s="41">
        <v>1.1992960400000001</v>
      </c>
      <c r="O585" s="41">
        <v>1.5710594800000002</v>
      </c>
      <c r="P585" s="41">
        <v>1.8081684200000001</v>
      </c>
      <c r="Q585" s="41"/>
      <c r="R585" s="41">
        <f t="shared" si="27"/>
        <v>-0.1908359599999998</v>
      </c>
      <c r="S585" s="41">
        <f t="shared" si="28"/>
        <v>-0.17594151999999985</v>
      </c>
      <c r="T585" s="41">
        <f t="shared" si="29"/>
        <v>-0.24967457999999998</v>
      </c>
    </row>
    <row r="586" spans="1:20" ht="15" customHeight="1" x14ac:dyDescent="0.25">
      <c r="A586" s="25"/>
      <c r="B586" s="25"/>
      <c r="C586" s="25"/>
      <c r="D586" s="25"/>
      <c r="E586" s="25"/>
      <c r="F586" s="25"/>
      <c r="G586" s="25"/>
      <c r="H586" s="56">
        <v>149</v>
      </c>
      <c r="I586" s="54" t="s">
        <v>401</v>
      </c>
      <c r="J586" s="41">
        <v>1.7118180000000001</v>
      </c>
      <c r="K586" s="41">
        <v>2.186585</v>
      </c>
      <c r="L586" s="41">
        <v>2.579129</v>
      </c>
      <c r="M586" s="41"/>
      <c r="N586" s="41">
        <v>1.6446023099999996</v>
      </c>
      <c r="O586" s="41">
        <v>2.1302530299999995</v>
      </c>
      <c r="P586" s="41">
        <v>2.5334613599999996</v>
      </c>
      <c r="Q586" s="41"/>
      <c r="R586" s="41">
        <f t="shared" si="27"/>
        <v>-6.7215690000000494E-2</v>
      </c>
      <c r="S586" s="41">
        <f t="shared" si="28"/>
        <v>-5.6331970000000453E-2</v>
      </c>
      <c r="T586" s="41">
        <f t="shared" si="29"/>
        <v>-4.5667640000000453E-2</v>
      </c>
    </row>
    <row r="587" spans="1:20" ht="15" customHeight="1" x14ac:dyDescent="0.25">
      <c r="A587" s="25"/>
      <c r="B587" s="25"/>
      <c r="C587" s="25"/>
      <c r="D587" s="25"/>
      <c r="E587" s="25"/>
      <c r="F587" s="25"/>
      <c r="G587" s="25"/>
      <c r="H587" s="56">
        <v>150</v>
      </c>
      <c r="I587" s="54" t="s">
        <v>402</v>
      </c>
      <c r="J587" s="41">
        <v>1.9530179999999999</v>
      </c>
      <c r="K587" s="41">
        <v>2.4697119999999999</v>
      </c>
      <c r="L587" s="41">
        <v>2.9098410000000001</v>
      </c>
      <c r="M587" s="41"/>
      <c r="N587" s="41">
        <v>1.898461200000001</v>
      </c>
      <c r="O587" s="41">
        <v>2.3686593100000004</v>
      </c>
      <c r="P587" s="41">
        <v>2.8159728999999993</v>
      </c>
      <c r="Q587" s="41"/>
      <c r="R587" s="41">
        <f t="shared" si="27"/>
        <v>-5.4556799999998962E-2</v>
      </c>
      <c r="S587" s="41">
        <f t="shared" si="28"/>
        <v>-0.1010526899999995</v>
      </c>
      <c r="T587" s="41">
        <f t="shared" si="29"/>
        <v>-9.3868100000000787E-2</v>
      </c>
    </row>
    <row r="588" spans="1:20" ht="15" customHeight="1" x14ac:dyDescent="0.25">
      <c r="A588" s="25"/>
      <c r="B588" s="25"/>
      <c r="C588" s="25"/>
      <c r="D588" s="25"/>
      <c r="E588" s="25"/>
      <c r="F588" s="25"/>
      <c r="G588" s="25"/>
      <c r="H588" s="56">
        <v>151</v>
      </c>
      <c r="I588" s="54" t="s">
        <v>403</v>
      </c>
      <c r="J588" s="41">
        <v>2.229209</v>
      </c>
      <c r="K588" s="41">
        <v>2.7945609999999999</v>
      </c>
      <c r="L588" s="41">
        <v>3.2200519999999999</v>
      </c>
      <c r="M588" s="41"/>
      <c r="N588" s="41">
        <v>2.0537215000000004</v>
      </c>
      <c r="O588" s="41">
        <v>2.6402868500000003</v>
      </c>
      <c r="P588" s="41">
        <v>3.0862799399999998</v>
      </c>
      <c r="Q588" s="41"/>
      <c r="R588" s="41">
        <f t="shared" si="27"/>
        <v>-0.17548749999999957</v>
      </c>
      <c r="S588" s="41">
        <f t="shared" si="28"/>
        <v>-0.15427414999999955</v>
      </c>
      <c r="T588" s="41">
        <f t="shared" si="29"/>
        <v>-0.13377206000000008</v>
      </c>
    </row>
    <row r="589" spans="1:20" ht="15" customHeight="1" x14ac:dyDescent="0.25">
      <c r="A589" s="25"/>
      <c r="B589" s="25"/>
      <c r="C589" s="25"/>
      <c r="D589" s="25"/>
      <c r="E589" s="25"/>
      <c r="F589" s="25"/>
      <c r="G589" s="25"/>
      <c r="H589" s="56">
        <v>152</v>
      </c>
      <c r="I589" s="54" t="s">
        <v>404</v>
      </c>
      <c r="J589" s="41">
        <v>2.1065710000000002</v>
      </c>
      <c r="K589" s="41">
        <v>2.8526769999999999</v>
      </c>
      <c r="L589" s="41">
        <v>3.3272910000000002</v>
      </c>
      <c r="M589" s="41"/>
      <c r="N589" s="41">
        <v>2.23256882</v>
      </c>
      <c r="O589" s="41">
        <v>2.8553504699999999</v>
      </c>
      <c r="P589" s="41">
        <v>3.3913907199999995</v>
      </c>
      <c r="Q589" s="41"/>
      <c r="R589" s="41">
        <f t="shared" si="27"/>
        <v>0.12599781999999982</v>
      </c>
      <c r="S589" s="41">
        <f t="shared" si="28"/>
        <v>2.6734699999999556E-3</v>
      </c>
      <c r="T589" s="41">
        <f t="shared" si="29"/>
        <v>6.4099719999999305E-2</v>
      </c>
    </row>
    <row r="590" spans="1:20" ht="15" customHeight="1" x14ac:dyDescent="0.25">
      <c r="A590" s="25"/>
      <c r="B590" s="25"/>
      <c r="C590" s="25"/>
      <c r="D590" s="25"/>
      <c r="E590" s="25"/>
      <c r="F590" s="25"/>
      <c r="G590" s="25"/>
      <c r="H590" s="56">
        <v>154</v>
      </c>
      <c r="I590" s="54" t="s">
        <v>538</v>
      </c>
      <c r="J590" s="41">
        <v>2.175557</v>
      </c>
      <c r="K590" s="41">
        <v>2.7647379999999999</v>
      </c>
      <c r="L590" s="41">
        <v>3.220173</v>
      </c>
      <c r="M590" s="41"/>
      <c r="N590" s="41">
        <v>2.1246612600000003</v>
      </c>
      <c r="O590" s="41">
        <v>2.753909329999999</v>
      </c>
      <c r="P590" s="41">
        <v>3.2795383399999984</v>
      </c>
      <c r="Q590" s="41"/>
      <c r="R590" s="41">
        <f t="shared" si="27"/>
        <v>-5.0895739999999634E-2</v>
      </c>
      <c r="S590" s="41">
        <f t="shared" si="28"/>
        <v>-1.0828670000000873E-2</v>
      </c>
      <c r="T590" s="41">
        <f t="shared" si="29"/>
        <v>5.936533999999849E-2</v>
      </c>
    </row>
    <row r="591" spans="1:20" ht="15" customHeight="1" x14ac:dyDescent="0.25">
      <c r="A591" s="25"/>
      <c r="B591" s="25"/>
      <c r="C591" s="25"/>
      <c r="D591" s="25"/>
      <c r="E591" s="25"/>
      <c r="F591" s="25"/>
      <c r="G591" s="25"/>
      <c r="H591" s="56">
        <v>155</v>
      </c>
      <c r="I591" s="54" t="s">
        <v>539</v>
      </c>
      <c r="J591" s="41">
        <v>0.865004</v>
      </c>
      <c r="K591" s="41">
        <v>1.0933029999999999</v>
      </c>
      <c r="L591" s="41">
        <v>1.262302</v>
      </c>
      <c r="M591" s="41"/>
      <c r="N591" s="41">
        <v>0.84802119000000031</v>
      </c>
      <c r="O591" s="41">
        <v>1.0798934200000001</v>
      </c>
      <c r="P591" s="41">
        <v>1.27638976</v>
      </c>
      <c r="Q591" s="41"/>
      <c r="R591" s="41">
        <f t="shared" si="27"/>
        <v>-1.6982809999999682E-2</v>
      </c>
      <c r="S591" s="41">
        <f t="shared" si="28"/>
        <v>-1.340957999999981E-2</v>
      </c>
      <c r="T591" s="41">
        <f t="shared" si="29"/>
        <v>1.4087760000000005E-2</v>
      </c>
    </row>
    <row r="592" spans="1:20" ht="15" customHeight="1" x14ac:dyDescent="0.25">
      <c r="A592" s="25"/>
      <c r="B592" s="25"/>
      <c r="C592" s="25"/>
      <c r="D592" s="25"/>
      <c r="E592" s="25"/>
      <c r="F592" s="25"/>
      <c r="G592" s="25"/>
      <c r="H592" s="56">
        <v>156</v>
      </c>
      <c r="I592" s="54" t="s">
        <v>540</v>
      </c>
      <c r="J592" s="41">
        <v>1.4618119999999999</v>
      </c>
      <c r="K592" s="41">
        <v>1.801877</v>
      </c>
      <c r="L592" s="41">
        <v>2.099828</v>
      </c>
      <c r="M592" s="41"/>
      <c r="N592" s="41">
        <v>1.2948924800000001</v>
      </c>
      <c r="O592" s="41">
        <v>1.6272500400000001</v>
      </c>
      <c r="P592" s="41">
        <v>1.9215271999999997</v>
      </c>
      <c r="Q592" s="41"/>
      <c r="R592" s="41">
        <f t="shared" si="27"/>
        <v>-0.16691951999999977</v>
      </c>
      <c r="S592" s="41">
        <f t="shared" si="28"/>
        <v>-0.17462695999999989</v>
      </c>
      <c r="T592" s="41">
        <f t="shared" si="29"/>
        <v>-0.17830080000000037</v>
      </c>
    </row>
    <row r="593" spans="1:20" ht="15" customHeight="1" x14ac:dyDescent="0.25">
      <c r="A593" s="25"/>
      <c r="B593" s="25"/>
      <c r="C593" s="25"/>
      <c r="D593" s="25"/>
      <c r="E593" s="25"/>
      <c r="F593" s="25"/>
      <c r="G593" s="25"/>
      <c r="H593" s="56">
        <v>157</v>
      </c>
      <c r="I593" s="54" t="s">
        <v>541</v>
      </c>
      <c r="J593" s="41">
        <v>0.83247300000000002</v>
      </c>
      <c r="K593" s="41">
        <v>1.0485370000000001</v>
      </c>
      <c r="L593" s="41">
        <v>1.2239549999999999</v>
      </c>
      <c r="M593" s="41"/>
      <c r="N593" s="41">
        <v>0.7281244</v>
      </c>
      <c r="O593" s="41">
        <v>0.95737517000000005</v>
      </c>
      <c r="P593" s="41">
        <v>1.1474929</v>
      </c>
      <c r="Q593" s="41"/>
      <c r="R593" s="41">
        <f t="shared" si="27"/>
        <v>-0.10434860000000001</v>
      </c>
      <c r="S593" s="41">
        <f t="shared" si="28"/>
        <v>-9.1161829999999999E-2</v>
      </c>
      <c r="T593" s="41">
        <f t="shared" si="29"/>
        <v>-7.6462099999999866E-2</v>
      </c>
    </row>
    <row r="594" spans="1:20" ht="15" customHeight="1" x14ac:dyDescent="0.25">
      <c r="A594" s="25"/>
      <c r="B594" s="25"/>
      <c r="C594" s="25"/>
      <c r="D594" s="25"/>
      <c r="E594" s="25"/>
      <c r="F594" s="25"/>
      <c r="G594" s="25"/>
      <c r="H594" s="56">
        <v>158</v>
      </c>
      <c r="I594" s="54" t="s">
        <v>542</v>
      </c>
      <c r="J594" s="41">
        <v>1.8645339999999999</v>
      </c>
      <c r="K594" s="41">
        <v>2.3521420000000002</v>
      </c>
      <c r="L594" s="41">
        <v>2.7518259999999999</v>
      </c>
      <c r="M594" s="41"/>
      <c r="N594" s="41">
        <v>1.4974343700000001</v>
      </c>
      <c r="O594" s="41">
        <v>2.0508782199999995</v>
      </c>
      <c r="P594" s="41">
        <v>2.4284169699999998</v>
      </c>
      <c r="Q594" s="41"/>
      <c r="R594" s="41">
        <f t="shared" si="27"/>
        <v>-0.36709962999999979</v>
      </c>
      <c r="S594" s="41">
        <f t="shared" si="28"/>
        <v>-0.30126378000000065</v>
      </c>
      <c r="T594" s="41">
        <f t="shared" si="29"/>
        <v>-0.3234090300000001</v>
      </c>
    </row>
    <row r="595" spans="1:20" ht="15" customHeight="1" x14ac:dyDescent="0.25">
      <c r="A595" s="25"/>
      <c r="B595" s="25"/>
      <c r="C595" s="25"/>
      <c r="D595" s="25"/>
      <c r="E595" s="25"/>
      <c r="F595" s="25"/>
      <c r="G595" s="25"/>
      <c r="H595" s="56">
        <v>159</v>
      </c>
      <c r="I595" s="54" t="s">
        <v>543</v>
      </c>
      <c r="J595" s="41">
        <v>0.85116099999999995</v>
      </c>
      <c r="K595" s="41">
        <v>1.0862069999999999</v>
      </c>
      <c r="L595" s="41">
        <v>1.2739879999999999</v>
      </c>
      <c r="M595" s="41"/>
      <c r="N595" s="41">
        <v>0.73956304999999978</v>
      </c>
      <c r="O595" s="41">
        <v>0.96128899999999962</v>
      </c>
      <c r="P595" s="41">
        <v>1.1387628299999997</v>
      </c>
      <c r="Q595" s="41"/>
      <c r="R595" s="41">
        <f t="shared" si="27"/>
        <v>-0.11159795000000017</v>
      </c>
      <c r="S595" s="41">
        <f t="shared" si="28"/>
        <v>-0.12491800000000031</v>
      </c>
      <c r="T595" s="41">
        <f t="shared" si="29"/>
        <v>-0.13522517000000023</v>
      </c>
    </row>
    <row r="596" spans="1:20" ht="15" customHeight="1" x14ac:dyDescent="0.25">
      <c r="A596" s="25"/>
      <c r="B596" s="25"/>
      <c r="C596" s="25"/>
      <c r="D596" s="25"/>
      <c r="E596" s="25"/>
      <c r="F596" s="25"/>
      <c r="G596" s="25"/>
      <c r="H596" s="56">
        <v>160</v>
      </c>
      <c r="I596" s="54" t="s">
        <v>544</v>
      </c>
      <c r="J596" s="41">
        <v>0.86676900000000001</v>
      </c>
      <c r="K596" s="41">
        <v>1.122282</v>
      </c>
      <c r="L596" s="41">
        <v>1.319569</v>
      </c>
      <c r="M596" s="41"/>
      <c r="N596" s="41">
        <v>0.74983148999999982</v>
      </c>
      <c r="O596" s="41">
        <v>0.99223059999999974</v>
      </c>
      <c r="P596" s="41">
        <v>1.1957396799999997</v>
      </c>
      <c r="Q596" s="41"/>
      <c r="R596" s="41">
        <f t="shared" si="27"/>
        <v>-0.11693751000000019</v>
      </c>
      <c r="S596" s="41">
        <f t="shared" si="28"/>
        <v>-0.13005140000000026</v>
      </c>
      <c r="T596" s="41">
        <f t="shared" si="29"/>
        <v>-0.12382932000000024</v>
      </c>
    </row>
    <row r="597" spans="1:20" ht="15" customHeight="1" x14ac:dyDescent="0.25">
      <c r="A597" s="25"/>
      <c r="B597" s="25"/>
      <c r="C597" s="25"/>
      <c r="D597" s="25"/>
      <c r="E597" s="25"/>
      <c r="F597" s="25"/>
      <c r="G597" s="25"/>
      <c r="H597" s="56">
        <v>161</v>
      </c>
      <c r="I597" s="54" t="s">
        <v>545</v>
      </c>
      <c r="J597" s="41">
        <v>0.91000700000000001</v>
      </c>
      <c r="K597" s="41">
        <v>1.1426989999999999</v>
      </c>
      <c r="L597" s="41">
        <v>1.3191649999999999</v>
      </c>
      <c r="M597" s="41"/>
      <c r="N597" s="41">
        <v>0.78835686999999988</v>
      </c>
      <c r="O597" s="41">
        <v>1.04872349</v>
      </c>
      <c r="P597" s="41">
        <v>1.2668939699999999</v>
      </c>
      <c r="Q597" s="41"/>
      <c r="R597" s="41">
        <f t="shared" si="27"/>
        <v>-0.12165013000000013</v>
      </c>
      <c r="S597" s="41">
        <f t="shared" si="28"/>
        <v>-9.3975509999999929E-2</v>
      </c>
      <c r="T597" s="41">
        <f t="shared" si="29"/>
        <v>-5.2271029999999996E-2</v>
      </c>
    </row>
    <row r="598" spans="1:20" ht="15" customHeight="1" x14ac:dyDescent="0.25">
      <c r="A598" s="25"/>
      <c r="B598" s="25"/>
      <c r="C598" s="25"/>
      <c r="D598" s="25"/>
      <c r="E598" s="25"/>
      <c r="F598" s="25"/>
      <c r="G598" s="25"/>
      <c r="H598" s="56">
        <v>162</v>
      </c>
      <c r="I598" s="54" t="s">
        <v>546</v>
      </c>
      <c r="J598" s="41">
        <v>1.138703</v>
      </c>
      <c r="K598" s="41">
        <v>1.4372119999999999</v>
      </c>
      <c r="L598" s="41">
        <v>1.733279</v>
      </c>
      <c r="M598" s="41"/>
      <c r="N598" s="41">
        <v>1.1141891499999996</v>
      </c>
      <c r="O598" s="41">
        <v>1.3888878299999998</v>
      </c>
      <c r="P598" s="41">
        <v>1.6900568600000001</v>
      </c>
      <c r="Q598" s="41"/>
      <c r="R598" s="41">
        <f t="shared" si="27"/>
        <v>-2.4513850000000392E-2</v>
      </c>
      <c r="S598" s="41">
        <f t="shared" si="28"/>
        <v>-4.8324170000000111E-2</v>
      </c>
      <c r="T598" s="41">
        <f t="shared" si="29"/>
        <v>-4.3222139999999909E-2</v>
      </c>
    </row>
    <row r="599" spans="1:20" ht="15" customHeight="1" x14ac:dyDescent="0.25">
      <c r="A599" s="25"/>
      <c r="B599" s="25"/>
      <c r="C599" s="25"/>
      <c r="D599" s="25"/>
      <c r="E599" s="25"/>
      <c r="F599" s="25"/>
      <c r="G599" s="25"/>
      <c r="H599" s="56">
        <v>163</v>
      </c>
      <c r="I599" s="54" t="s">
        <v>547</v>
      </c>
      <c r="J599" s="41">
        <v>0.81206500000000004</v>
      </c>
      <c r="K599" s="41">
        <v>1.004461</v>
      </c>
      <c r="L599" s="41">
        <v>1.182647</v>
      </c>
      <c r="M599" s="41"/>
      <c r="N599" s="41">
        <v>0.61296154999999997</v>
      </c>
      <c r="O599" s="41">
        <v>0.81473260000000014</v>
      </c>
      <c r="P599" s="41">
        <v>1.0586365200000001</v>
      </c>
      <c r="Q599" s="41"/>
      <c r="R599" s="41">
        <f t="shared" si="27"/>
        <v>-0.19910345000000007</v>
      </c>
      <c r="S599" s="41">
        <f t="shared" si="28"/>
        <v>-0.18972839999999991</v>
      </c>
      <c r="T599" s="41">
        <f t="shared" si="29"/>
        <v>-0.12401047999999992</v>
      </c>
    </row>
    <row r="600" spans="1:20" ht="15" customHeight="1" x14ac:dyDescent="0.25">
      <c r="A600" s="25"/>
      <c r="B600" s="25"/>
      <c r="C600" s="25"/>
      <c r="D600" s="25"/>
      <c r="E600" s="25"/>
      <c r="F600" s="25"/>
      <c r="G600" s="25"/>
      <c r="H600" s="56">
        <v>164</v>
      </c>
      <c r="I600" s="54" t="s">
        <v>548</v>
      </c>
      <c r="J600" s="41">
        <v>0.99982300000000002</v>
      </c>
      <c r="K600" s="41">
        <v>1.2628889999999999</v>
      </c>
      <c r="L600" s="41">
        <v>1.451573</v>
      </c>
      <c r="M600" s="41"/>
      <c r="N600" s="41">
        <v>0.82548238000000007</v>
      </c>
      <c r="O600" s="41">
        <v>1.09164069</v>
      </c>
      <c r="P600" s="41">
        <v>1.3003401699999997</v>
      </c>
      <c r="Q600" s="41"/>
      <c r="R600" s="41">
        <f t="shared" si="27"/>
        <v>-0.17434061999999995</v>
      </c>
      <c r="S600" s="41">
        <f t="shared" si="28"/>
        <v>-0.17124830999999996</v>
      </c>
      <c r="T600" s="41">
        <f t="shared" si="29"/>
        <v>-0.15123283000000032</v>
      </c>
    </row>
    <row r="601" spans="1:20" ht="15" customHeight="1" x14ac:dyDescent="0.25">
      <c r="A601" s="25"/>
      <c r="B601" s="25"/>
      <c r="C601" s="25"/>
      <c r="D601" s="25"/>
      <c r="E601" s="25"/>
      <c r="F601" s="25"/>
      <c r="G601" s="25"/>
      <c r="H601" s="56">
        <v>165</v>
      </c>
      <c r="I601" s="54" t="s">
        <v>549</v>
      </c>
      <c r="J601" s="41">
        <v>0.81870600000000004</v>
      </c>
      <c r="K601" s="41">
        <v>1.039507</v>
      </c>
      <c r="L601" s="41">
        <v>1.222823</v>
      </c>
      <c r="M601" s="41"/>
      <c r="N601" s="41">
        <v>0.75499347999999999</v>
      </c>
      <c r="O601" s="41">
        <v>0.96787677000000016</v>
      </c>
      <c r="P601" s="41">
        <v>1.1506919700000005</v>
      </c>
      <c r="Q601" s="41"/>
      <c r="R601" s="41">
        <f t="shared" si="27"/>
        <v>-6.371252000000005E-2</v>
      </c>
      <c r="S601" s="41">
        <f t="shared" si="28"/>
        <v>-7.1630229999999795E-2</v>
      </c>
      <c r="T601" s="41">
        <f t="shared" si="29"/>
        <v>-7.2131029999999541E-2</v>
      </c>
    </row>
    <row r="602" spans="1:20" ht="15" customHeight="1" x14ac:dyDescent="0.25">
      <c r="A602" s="25"/>
      <c r="B602" s="25"/>
      <c r="C602" s="25"/>
      <c r="D602" s="25"/>
      <c r="E602" s="25"/>
      <c r="F602" s="25"/>
      <c r="G602" s="25"/>
      <c r="H602" s="56">
        <v>166</v>
      </c>
      <c r="I602" s="54" t="s">
        <v>550</v>
      </c>
      <c r="J602" s="41">
        <v>0.61214100000000005</v>
      </c>
      <c r="K602" s="41">
        <v>0.78559100000000004</v>
      </c>
      <c r="L602" s="41">
        <v>0.90978199999999998</v>
      </c>
      <c r="M602" s="41"/>
      <c r="N602" s="41">
        <v>0.58317629999999998</v>
      </c>
      <c r="O602" s="41">
        <v>0.77152085999999986</v>
      </c>
      <c r="P602" s="41">
        <v>0.90336516</v>
      </c>
      <c r="Q602" s="41"/>
      <c r="R602" s="41">
        <f t="shared" si="27"/>
        <v>-2.8964700000000065E-2</v>
      </c>
      <c r="S602" s="41">
        <f t="shared" si="28"/>
        <v>-1.4070140000000175E-2</v>
      </c>
      <c r="T602" s="41">
        <f t="shared" si="29"/>
        <v>-6.4168399999999792E-3</v>
      </c>
    </row>
    <row r="603" spans="1:20" ht="15" customHeight="1" x14ac:dyDescent="0.25">
      <c r="A603" s="25"/>
      <c r="B603" s="25"/>
      <c r="C603" s="25"/>
      <c r="D603" s="25"/>
      <c r="E603" s="25"/>
      <c r="F603" s="25"/>
      <c r="G603" s="25"/>
      <c r="H603" s="56">
        <v>167</v>
      </c>
      <c r="I603" s="54" t="s">
        <v>551</v>
      </c>
      <c r="J603" s="41">
        <v>0.31968999999999997</v>
      </c>
      <c r="K603" s="41">
        <v>0.38967200000000002</v>
      </c>
      <c r="L603" s="41">
        <v>0.48730299999999999</v>
      </c>
      <c r="M603" s="41"/>
      <c r="N603" s="41">
        <v>0.22600296</v>
      </c>
      <c r="O603" s="41">
        <v>0.27361248999999999</v>
      </c>
      <c r="P603" s="41">
        <v>0.31103343999999994</v>
      </c>
      <c r="Q603" s="41"/>
      <c r="R603" s="41">
        <f t="shared" si="27"/>
        <v>-9.3687039999999971E-2</v>
      </c>
      <c r="S603" s="41">
        <f t="shared" si="28"/>
        <v>-0.11605951000000003</v>
      </c>
      <c r="T603" s="41">
        <f t="shared" si="29"/>
        <v>-0.17626956000000005</v>
      </c>
    </row>
    <row r="604" spans="1:20" ht="15" customHeight="1" x14ac:dyDescent="0.25">
      <c r="A604" s="25"/>
      <c r="B604" s="25"/>
      <c r="C604" s="25"/>
      <c r="D604" s="25"/>
      <c r="E604" s="25"/>
      <c r="F604" s="25"/>
      <c r="G604" s="25"/>
      <c r="H604" s="56">
        <v>168</v>
      </c>
      <c r="I604" s="54" t="s">
        <v>552</v>
      </c>
      <c r="J604" s="41">
        <v>1.103029</v>
      </c>
      <c r="K604" s="41">
        <v>1.3854930000000001</v>
      </c>
      <c r="L604" s="41">
        <v>1.6135409999999999</v>
      </c>
      <c r="M604" s="41"/>
      <c r="N604" s="41">
        <v>1.3037119500000001</v>
      </c>
      <c r="O604" s="41">
        <v>1.68855423</v>
      </c>
      <c r="P604" s="41">
        <v>2.0133412900000001</v>
      </c>
      <c r="Q604" s="41"/>
      <c r="R604" s="41">
        <f t="shared" si="27"/>
        <v>0.20068295000000003</v>
      </c>
      <c r="S604" s="41">
        <f t="shared" si="28"/>
        <v>0.30306122999999996</v>
      </c>
      <c r="T604" s="41">
        <f t="shared" si="29"/>
        <v>0.39980029000000017</v>
      </c>
    </row>
    <row r="605" spans="1:20" ht="15" customHeight="1" x14ac:dyDescent="0.25">
      <c r="A605" s="25"/>
      <c r="B605" s="25"/>
      <c r="C605" s="25"/>
      <c r="D605" s="25"/>
      <c r="E605" s="25"/>
      <c r="F605" s="25"/>
      <c r="G605" s="25"/>
      <c r="H605" s="56">
        <v>169</v>
      </c>
      <c r="I605" s="54" t="s">
        <v>553</v>
      </c>
      <c r="J605" s="41">
        <v>0.83224799999999999</v>
      </c>
      <c r="K605" s="41">
        <v>1.043175</v>
      </c>
      <c r="L605" s="41">
        <v>1.2170669999999999</v>
      </c>
      <c r="M605" s="41"/>
      <c r="N605" s="41">
        <v>0.66855963000000007</v>
      </c>
      <c r="O605" s="41">
        <v>0.87341696999999996</v>
      </c>
      <c r="P605" s="41">
        <v>1.0454536900000002</v>
      </c>
      <c r="Q605" s="41"/>
      <c r="R605" s="41">
        <f t="shared" si="27"/>
        <v>-0.16368836999999992</v>
      </c>
      <c r="S605" s="41">
        <f t="shared" si="28"/>
        <v>-0.16975803</v>
      </c>
      <c r="T605" s="41">
        <f t="shared" si="29"/>
        <v>-0.17161330999999969</v>
      </c>
    </row>
    <row r="606" spans="1:20" ht="15" customHeight="1" x14ac:dyDescent="0.25">
      <c r="A606" s="25"/>
      <c r="B606" s="25"/>
      <c r="C606" s="25"/>
      <c r="D606" s="25"/>
      <c r="E606" s="25"/>
      <c r="F606" s="25"/>
      <c r="G606" s="25"/>
      <c r="H606" s="56">
        <v>170</v>
      </c>
      <c r="I606" s="54" t="s">
        <v>554</v>
      </c>
      <c r="J606" s="41">
        <v>0.94205300000000003</v>
      </c>
      <c r="K606" s="41">
        <v>1.164531</v>
      </c>
      <c r="L606" s="41">
        <v>1.3726389999999999</v>
      </c>
      <c r="M606" s="41"/>
      <c r="N606" s="41">
        <v>0.91731068999999998</v>
      </c>
      <c r="O606" s="41">
        <v>1.1417527299999999</v>
      </c>
      <c r="P606" s="41">
        <v>1.3728851799999999</v>
      </c>
      <c r="Q606" s="41"/>
      <c r="R606" s="41">
        <f t="shared" si="27"/>
        <v>-2.4742310000000045E-2</v>
      </c>
      <c r="S606" s="41">
        <f t="shared" si="28"/>
        <v>-2.27782700000001E-2</v>
      </c>
      <c r="T606" s="41">
        <f t="shared" si="29"/>
        <v>2.4617999999998474E-4</v>
      </c>
    </row>
    <row r="607" spans="1:20" ht="15" customHeight="1" x14ac:dyDescent="0.25">
      <c r="A607" s="25"/>
      <c r="B607" s="25"/>
      <c r="C607" s="25"/>
      <c r="D607" s="25"/>
      <c r="E607" s="25"/>
      <c r="F607" s="25"/>
      <c r="G607" s="25"/>
      <c r="H607" s="56">
        <v>171</v>
      </c>
      <c r="I607" s="54" t="s">
        <v>555</v>
      </c>
      <c r="J607" s="41">
        <v>1.000596</v>
      </c>
      <c r="K607" s="41">
        <v>1.2956110000000001</v>
      </c>
      <c r="L607" s="41">
        <v>1.501204</v>
      </c>
      <c r="M607" s="41"/>
      <c r="N607" s="41">
        <v>0.87303512999999988</v>
      </c>
      <c r="O607" s="41">
        <v>1.1687981200000002</v>
      </c>
      <c r="P607" s="41">
        <v>1.3853157700000001</v>
      </c>
      <c r="Q607" s="41"/>
      <c r="R607" s="41">
        <f t="shared" si="27"/>
        <v>-0.12756087000000016</v>
      </c>
      <c r="S607" s="41">
        <f t="shared" si="28"/>
        <v>-0.12681287999999991</v>
      </c>
      <c r="T607" s="41">
        <f t="shared" si="29"/>
        <v>-0.11588822999999993</v>
      </c>
    </row>
    <row r="608" spans="1:20" ht="15" customHeight="1" x14ac:dyDescent="0.25">
      <c r="A608" s="25"/>
      <c r="B608" s="25"/>
      <c r="C608" s="25"/>
      <c r="D608" s="25"/>
      <c r="E608" s="25"/>
      <c r="F608" s="25"/>
      <c r="G608" s="25"/>
      <c r="H608" s="56">
        <v>172</v>
      </c>
      <c r="I608" s="54" t="s">
        <v>556</v>
      </c>
      <c r="J608" s="41">
        <v>1.2503550000000001</v>
      </c>
      <c r="K608" s="41">
        <v>1.5919319999999999</v>
      </c>
      <c r="L608" s="41">
        <v>1.8823080000000001</v>
      </c>
      <c r="M608" s="41"/>
      <c r="N608" s="41">
        <v>1.1238539299999999</v>
      </c>
      <c r="O608" s="41">
        <v>1.4343093099999997</v>
      </c>
      <c r="P608" s="41">
        <v>1.7258958499999999</v>
      </c>
      <c r="Q608" s="41"/>
      <c r="R608" s="41">
        <f t="shared" si="27"/>
        <v>-0.12650107000000022</v>
      </c>
      <c r="S608" s="41">
        <f t="shared" si="28"/>
        <v>-0.15762269000000018</v>
      </c>
      <c r="T608" s="41">
        <f t="shared" si="29"/>
        <v>-0.15641215000000019</v>
      </c>
    </row>
    <row r="609" spans="1:20" ht="15" customHeight="1" x14ac:dyDescent="0.25">
      <c r="A609" s="25"/>
      <c r="B609" s="25"/>
      <c r="C609" s="25"/>
      <c r="D609" s="25"/>
      <c r="E609" s="25"/>
      <c r="F609" s="25"/>
      <c r="G609" s="25"/>
      <c r="H609" s="56">
        <v>180</v>
      </c>
      <c r="I609" s="54" t="s">
        <v>557</v>
      </c>
      <c r="J609" s="41">
        <v>10.018859000000001</v>
      </c>
      <c r="K609" s="41">
        <v>13.153748999999999</v>
      </c>
      <c r="L609" s="41">
        <v>15.883569</v>
      </c>
      <c r="M609" s="41"/>
      <c r="N609" s="41">
        <v>6.2249418200000015</v>
      </c>
      <c r="O609" s="41">
        <v>8.4234591999999999</v>
      </c>
      <c r="P609" s="41">
        <v>13.856745930000002</v>
      </c>
      <c r="Q609" s="41"/>
      <c r="R609" s="41">
        <f t="shared" si="27"/>
        <v>-3.7939171799999993</v>
      </c>
      <c r="S609" s="41">
        <f t="shared" si="28"/>
        <v>-4.7302897999999995</v>
      </c>
      <c r="T609" s="41">
        <f t="shared" si="29"/>
        <v>-2.0268230699999972</v>
      </c>
    </row>
    <row r="610" spans="1:20" ht="15" customHeight="1" x14ac:dyDescent="0.25">
      <c r="A610" s="25"/>
      <c r="B610" s="25"/>
      <c r="C610" s="25"/>
      <c r="D610" s="25"/>
      <c r="E610" s="25"/>
      <c r="F610" s="25"/>
      <c r="G610" s="25"/>
      <c r="H610" s="56">
        <v>181</v>
      </c>
      <c r="I610" s="54" t="s">
        <v>558</v>
      </c>
      <c r="J610" s="41">
        <v>10.353213</v>
      </c>
      <c r="K610" s="41">
        <v>14.525907</v>
      </c>
      <c r="L610" s="41">
        <v>17.285506999999999</v>
      </c>
      <c r="M610" s="41"/>
      <c r="N610" s="41">
        <v>8.402491040000001</v>
      </c>
      <c r="O610" s="41">
        <v>11.263105719999999</v>
      </c>
      <c r="P610" s="41">
        <v>13.741401999999999</v>
      </c>
      <c r="Q610" s="41"/>
      <c r="R610" s="41">
        <f t="shared" si="27"/>
        <v>-1.9507219599999992</v>
      </c>
      <c r="S610" s="41">
        <f t="shared" si="28"/>
        <v>-3.2628012800000015</v>
      </c>
      <c r="T610" s="41">
        <f t="shared" si="29"/>
        <v>-3.5441050000000001</v>
      </c>
    </row>
    <row r="611" spans="1:20" ht="15" customHeight="1" x14ac:dyDescent="0.25">
      <c r="A611" s="25"/>
      <c r="B611" s="25"/>
      <c r="C611" s="25"/>
      <c r="D611" s="25"/>
      <c r="E611" s="25"/>
      <c r="F611" s="25"/>
      <c r="G611" s="25"/>
      <c r="H611" s="56">
        <v>182</v>
      </c>
      <c r="I611" s="54" t="s">
        <v>559</v>
      </c>
      <c r="J611" s="41">
        <v>10.144857</v>
      </c>
      <c r="K611" s="41">
        <v>13.064577999999999</v>
      </c>
      <c r="L611" s="41">
        <v>16.021844000000002</v>
      </c>
      <c r="M611" s="41"/>
      <c r="N611" s="41">
        <v>8.6654502300000011</v>
      </c>
      <c r="O611" s="41">
        <v>11.184009849999999</v>
      </c>
      <c r="P611" s="41">
        <v>13.673296900000002</v>
      </c>
      <c r="Q611" s="41"/>
      <c r="R611" s="41">
        <f t="shared" si="27"/>
        <v>-1.4794067699999989</v>
      </c>
      <c r="S611" s="41">
        <f t="shared" si="28"/>
        <v>-1.8805681500000002</v>
      </c>
      <c r="T611" s="41">
        <f t="shared" si="29"/>
        <v>-2.3485470999999993</v>
      </c>
    </row>
    <row r="612" spans="1:20" ht="15" customHeight="1" x14ac:dyDescent="0.25">
      <c r="A612" s="25"/>
      <c r="B612" s="25"/>
      <c r="C612" s="25"/>
      <c r="D612" s="25"/>
      <c r="E612" s="25"/>
      <c r="F612" s="25"/>
      <c r="G612" s="25"/>
      <c r="H612" s="56">
        <v>300</v>
      </c>
      <c r="I612" s="54" t="s">
        <v>560</v>
      </c>
      <c r="J612" s="41">
        <v>16.994104</v>
      </c>
      <c r="K612" s="41">
        <v>22.772614999999998</v>
      </c>
      <c r="L612" s="41">
        <v>28.344456000000001</v>
      </c>
      <c r="M612" s="41"/>
      <c r="N612" s="41">
        <v>25.939946200000001</v>
      </c>
      <c r="O612" s="41">
        <v>30.342885890000002</v>
      </c>
      <c r="P612" s="41">
        <v>36.081307009999996</v>
      </c>
      <c r="Q612" s="41"/>
      <c r="R612" s="41">
        <f t="shared" si="27"/>
        <v>8.9458422000000013</v>
      </c>
      <c r="S612" s="41">
        <f t="shared" si="28"/>
        <v>7.5702708900000033</v>
      </c>
      <c r="T612" s="41">
        <f t="shared" si="29"/>
        <v>7.7368510099999952</v>
      </c>
    </row>
    <row r="613" spans="1:20" ht="15" customHeight="1" x14ac:dyDescent="0.25">
      <c r="A613" s="25"/>
      <c r="B613" s="25"/>
      <c r="C613" s="25"/>
      <c r="D613" s="25"/>
      <c r="E613" s="25"/>
      <c r="F613" s="25"/>
      <c r="G613" s="25"/>
      <c r="H613" s="56">
        <v>312</v>
      </c>
      <c r="I613" s="54" t="s">
        <v>561</v>
      </c>
      <c r="J613" s="41">
        <v>16.112686</v>
      </c>
      <c r="K613" s="41">
        <v>20.784137000000001</v>
      </c>
      <c r="L613" s="41">
        <v>25.47034</v>
      </c>
      <c r="M613" s="41"/>
      <c r="N613" s="41">
        <v>27.828048799999998</v>
      </c>
      <c r="O613" s="41">
        <v>34.595987519999994</v>
      </c>
      <c r="P613" s="41">
        <v>39.166479639999999</v>
      </c>
      <c r="Q613" s="41"/>
      <c r="R613" s="41">
        <f t="shared" si="27"/>
        <v>11.715362799999998</v>
      </c>
      <c r="S613" s="41">
        <f t="shared" si="28"/>
        <v>13.811850519999993</v>
      </c>
      <c r="T613" s="41">
        <f t="shared" si="29"/>
        <v>13.696139639999998</v>
      </c>
    </row>
    <row r="614" spans="1:20" ht="15" customHeight="1" x14ac:dyDescent="0.25">
      <c r="A614" s="25"/>
      <c r="B614" s="25"/>
      <c r="C614" s="25"/>
      <c r="D614" s="25"/>
      <c r="E614" s="25"/>
      <c r="F614" s="25"/>
      <c r="G614" s="25"/>
      <c r="H614" s="56">
        <v>315</v>
      </c>
      <c r="I614" s="54" t="s">
        <v>562</v>
      </c>
      <c r="J614" s="41">
        <v>14.054774999999999</v>
      </c>
      <c r="K614" s="41">
        <v>18.614719000000001</v>
      </c>
      <c r="L614" s="41">
        <v>22.384485999999999</v>
      </c>
      <c r="M614" s="41"/>
      <c r="N614" s="41">
        <v>9.5991788600000021</v>
      </c>
      <c r="O614" s="41">
        <v>13.271492160000005</v>
      </c>
      <c r="P614" s="41">
        <v>16.983040580000001</v>
      </c>
      <c r="Q614" s="41"/>
      <c r="R614" s="41">
        <f t="shared" si="27"/>
        <v>-4.4555961399999973</v>
      </c>
      <c r="S614" s="41">
        <f t="shared" si="28"/>
        <v>-5.3432268399999963</v>
      </c>
      <c r="T614" s="41">
        <f t="shared" si="29"/>
        <v>-5.4014454199999982</v>
      </c>
    </row>
    <row r="615" spans="1:20" ht="15" customHeight="1" x14ac:dyDescent="0.25">
      <c r="A615" s="25"/>
      <c r="B615" s="25"/>
      <c r="C615" s="25"/>
      <c r="D615" s="25"/>
      <c r="E615" s="25"/>
      <c r="F615" s="25"/>
      <c r="G615" s="25"/>
      <c r="H615" s="56">
        <v>316</v>
      </c>
      <c r="I615" s="54" t="s">
        <v>563</v>
      </c>
      <c r="J615" s="41">
        <v>16.811146000000001</v>
      </c>
      <c r="K615" s="41">
        <v>23.689474000000001</v>
      </c>
      <c r="L615" s="41">
        <v>29.897704999999998</v>
      </c>
      <c r="M615" s="41"/>
      <c r="N615" s="41">
        <v>16.028319080000003</v>
      </c>
      <c r="O615" s="41">
        <v>22.477557650000001</v>
      </c>
      <c r="P615" s="41">
        <v>28.753328980000003</v>
      </c>
      <c r="Q615" s="41"/>
      <c r="R615" s="41">
        <f t="shared" si="27"/>
        <v>-0.78282691999999798</v>
      </c>
      <c r="S615" s="41">
        <f t="shared" si="28"/>
        <v>-1.2119163499999992</v>
      </c>
      <c r="T615" s="41">
        <f t="shared" si="29"/>
        <v>-1.1443760199999957</v>
      </c>
    </row>
    <row r="616" spans="1:20" ht="15" customHeight="1" x14ac:dyDescent="0.25">
      <c r="A616" s="25"/>
      <c r="B616" s="25"/>
      <c r="C616" s="25"/>
      <c r="D616" s="25"/>
      <c r="E616" s="25"/>
      <c r="F616" s="25"/>
      <c r="G616" s="25"/>
      <c r="H616" s="56">
        <v>317</v>
      </c>
      <c r="I616" s="54" t="s">
        <v>564</v>
      </c>
      <c r="J616" s="41">
        <v>16.064561000000001</v>
      </c>
      <c r="K616" s="41">
        <v>19.762976999999999</v>
      </c>
      <c r="L616" s="41">
        <v>23.543545999999999</v>
      </c>
      <c r="M616" s="41"/>
      <c r="N616" s="41">
        <v>10.148330250000001</v>
      </c>
      <c r="O616" s="41">
        <v>13.314488259999999</v>
      </c>
      <c r="P616" s="41">
        <v>19.28831495</v>
      </c>
      <c r="Q616" s="41"/>
      <c r="R616" s="41">
        <f t="shared" si="27"/>
        <v>-5.9162307500000004</v>
      </c>
      <c r="S616" s="41">
        <f t="shared" si="28"/>
        <v>-6.4484887400000002</v>
      </c>
      <c r="T616" s="41">
        <f t="shared" si="29"/>
        <v>-4.255231049999999</v>
      </c>
    </row>
    <row r="617" spans="1:20" ht="30" customHeight="1" x14ac:dyDescent="0.25">
      <c r="A617" s="25"/>
      <c r="B617" s="25"/>
      <c r="C617" s="25"/>
      <c r="D617" s="25"/>
      <c r="E617" s="25"/>
      <c r="F617" s="25"/>
      <c r="G617" s="25"/>
      <c r="H617" s="56">
        <v>318</v>
      </c>
      <c r="I617" s="54" t="s">
        <v>565</v>
      </c>
      <c r="J617" s="41">
        <v>1.016605</v>
      </c>
      <c r="K617" s="41">
        <v>1.309248</v>
      </c>
      <c r="L617" s="41">
        <v>1.552324</v>
      </c>
      <c r="M617" s="41"/>
      <c r="N617" s="41">
        <v>1.1573031100000002</v>
      </c>
      <c r="O617" s="41">
        <v>1.4938470600000002</v>
      </c>
      <c r="P617" s="41">
        <v>1.9329417900000003</v>
      </c>
      <c r="Q617" s="41"/>
      <c r="R617" s="41">
        <f t="shared" si="27"/>
        <v>0.14069811000000021</v>
      </c>
      <c r="S617" s="41">
        <f t="shared" si="28"/>
        <v>0.18459906000000026</v>
      </c>
      <c r="T617" s="41">
        <f t="shared" si="29"/>
        <v>0.38061779000000029</v>
      </c>
    </row>
    <row r="618" spans="1:20" ht="15" customHeight="1" x14ac:dyDescent="0.25">
      <c r="A618" s="25"/>
      <c r="B618" s="25"/>
      <c r="C618" s="25"/>
      <c r="D618" s="25"/>
      <c r="E618" s="25"/>
      <c r="F618" s="25"/>
      <c r="G618" s="25"/>
      <c r="H618" s="56">
        <v>400</v>
      </c>
      <c r="I618" s="54" t="s">
        <v>566</v>
      </c>
      <c r="J618" s="41">
        <v>11.697431</v>
      </c>
      <c r="K618" s="41">
        <v>15.687390000000001</v>
      </c>
      <c r="L618" s="41">
        <v>19.377072999999999</v>
      </c>
      <c r="M618" s="41"/>
      <c r="N618" s="41">
        <v>10.947478799999999</v>
      </c>
      <c r="O618" s="41">
        <v>14.538629009999999</v>
      </c>
      <c r="P618" s="41">
        <v>17.756111699999998</v>
      </c>
      <c r="Q618" s="41"/>
      <c r="R618" s="41">
        <f t="shared" si="27"/>
        <v>-0.74995220000000096</v>
      </c>
      <c r="S618" s="41">
        <f t="shared" si="28"/>
        <v>-1.1487609900000013</v>
      </c>
      <c r="T618" s="41">
        <f t="shared" si="29"/>
        <v>-1.6209613000000012</v>
      </c>
    </row>
    <row r="619" spans="1:20" ht="30" customHeight="1" x14ac:dyDescent="0.25">
      <c r="A619" s="25"/>
      <c r="B619" s="25"/>
      <c r="C619" s="25"/>
      <c r="D619" s="25"/>
      <c r="E619" s="25"/>
      <c r="F619" s="25"/>
      <c r="G619" s="25"/>
      <c r="H619" s="56">
        <v>410</v>
      </c>
      <c r="I619" s="54" t="s">
        <v>567</v>
      </c>
      <c r="J619" s="41">
        <v>476.10111599999999</v>
      </c>
      <c r="K619" s="41">
        <v>581.58253100000002</v>
      </c>
      <c r="L619" s="41">
        <v>586.10266000000001</v>
      </c>
      <c r="M619" s="41"/>
      <c r="N619" s="41">
        <v>481.20325978999995</v>
      </c>
      <c r="O619" s="41">
        <v>582.09222059999991</v>
      </c>
      <c r="P619" s="41">
        <v>599.23690463999992</v>
      </c>
      <c r="Q619" s="41"/>
      <c r="R619" s="41">
        <f t="shared" si="27"/>
        <v>5.1021437899999569</v>
      </c>
      <c r="S619" s="41">
        <f t="shared" si="28"/>
        <v>0.50968959999988783</v>
      </c>
      <c r="T619" s="41">
        <f t="shared" si="29"/>
        <v>13.134244639999906</v>
      </c>
    </row>
    <row r="620" spans="1:20" ht="15" customHeight="1" x14ac:dyDescent="0.25">
      <c r="A620" s="25"/>
      <c r="B620" s="25"/>
      <c r="C620" s="25"/>
      <c r="D620" s="25"/>
      <c r="E620" s="25"/>
      <c r="F620" s="25"/>
      <c r="G620" s="25"/>
      <c r="H620" s="56">
        <v>412</v>
      </c>
      <c r="I620" s="54" t="s">
        <v>568</v>
      </c>
      <c r="J620" s="41">
        <v>12.216314000000001</v>
      </c>
      <c r="K620" s="41">
        <v>15.991851</v>
      </c>
      <c r="L620" s="41">
        <v>39.202142000000002</v>
      </c>
      <c r="M620" s="41"/>
      <c r="N620" s="41">
        <v>10.676765609999999</v>
      </c>
      <c r="O620" s="41">
        <v>14.01101413</v>
      </c>
      <c r="P620" s="41">
        <v>17.187735849999999</v>
      </c>
      <c r="Q620" s="41"/>
      <c r="R620" s="41">
        <f t="shared" si="27"/>
        <v>-1.539548390000002</v>
      </c>
      <c r="S620" s="41">
        <f t="shared" si="28"/>
        <v>-1.980836870000001</v>
      </c>
      <c r="T620" s="41">
        <f t="shared" si="29"/>
        <v>-22.014406150000003</v>
      </c>
    </row>
    <row r="621" spans="1:20" ht="15" customHeight="1" x14ac:dyDescent="0.25">
      <c r="A621" s="25"/>
      <c r="B621" s="25"/>
      <c r="C621" s="25"/>
      <c r="D621" s="25"/>
      <c r="E621" s="25"/>
      <c r="F621" s="25"/>
      <c r="G621" s="25"/>
      <c r="H621" s="56">
        <v>414</v>
      </c>
      <c r="I621" s="54" t="s">
        <v>569</v>
      </c>
      <c r="J621" s="41">
        <v>14.542298000000001</v>
      </c>
      <c r="K621" s="41">
        <v>19.521457000000002</v>
      </c>
      <c r="L621" s="41">
        <v>23.308413999999999</v>
      </c>
      <c r="M621" s="41"/>
      <c r="N621" s="41">
        <v>13.89470708</v>
      </c>
      <c r="O621" s="41">
        <v>17.853086009999998</v>
      </c>
      <c r="P621" s="41">
        <v>21.591073429999994</v>
      </c>
      <c r="Q621" s="41"/>
      <c r="R621" s="41">
        <f t="shared" si="27"/>
        <v>-0.64759092000000074</v>
      </c>
      <c r="S621" s="41">
        <f t="shared" si="28"/>
        <v>-1.6683709900000032</v>
      </c>
      <c r="T621" s="41">
        <f t="shared" si="29"/>
        <v>-1.7173405700000046</v>
      </c>
    </row>
    <row r="622" spans="1:20" ht="30" customHeight="1" x14ac:dyDescent="0.25">
      <c r="A622" s="25"/>
      <c r="B622" s="25"/>
      <c r="C622" s="25"/>
      <c r="D622" s="25"/>
      <c r="E622" s="25"/>
      <c r="F622" s="25"/>
      <c r="G622" s="25"/>
      <c r="H622" s="56">
        <v>415</v>
      </c>
      <c r="I622" s="54" t="s">
        <v>570</v>
      </c>
      <c r="J622" s="41">
        <v>43.105975000000001</v>
      </c>
      <c r="K622" s="41">
        <v>77.246587000000005</v>
      </c>
      <c r="L622" s="41">
        <v>80.462496000000002</v>
      </c>
      <c r="M622" s="41"/>
      <c r="N622" s="41">
        <v>34.660441079999998</v>
      </c>
      <c r="O622" s="41">
        <v>106.63639343000001</v>
      </c>
      <c r="P622" s="41">
        <v>119.94798946</v>
      </c>
      <c r="Q622" s="41"/>
      <c r="R622" s="41">
        <f t="shared" si="27"/>
        <v>-8.4455339200000026</v>
      </c>
      <c r="S622" s="41">
        <f t="shared" si="28"/>
        <v>29.389806430000007</v>
      </c>
      <c r="T622" s="41">
        <f t="shared" si="29"/>
        <v>39.485493460000001</v>
      </c>
    </row>
    <row r="623" spans="1:20" ht="15" customHeight="1" x14ac:dyDescent="0.25">
      <c r="A623" s="25"/>
      <c r="B623" s="25"/>
      <c r="C623" s="25"/>
      <c r="D623" s="25"/>
      <c r="E623" s="25"/>
      <c r="F623" s="25"/>
      <c r="G623" s="25"/>
      <c r="H623" s="56">
        <v>416</v>
      </c>
      <c r="I623" s="54" t="s">
        <v>571</v>
      </c>
      <c r="J623" s="41">
        <v>24.841114000000001</v>
      </c>
      <c r="K623" s="41">
        <v>32.071705999999999</v>
      </c>
      <c r="L623" s="41">
        <v>38.248685999999999</v>
      </c>
      <c r="M623" s="41"/>
      <c r="N623" s="41">
        <v>21.899991209999996</v>
      </c>
      <c r="O623" s="41">
        <v>28.387579569999996</v>
      </c>
      <c r="P623" s="41">
        <v>34.660326080000004</v>
      </c>
      <c r="Q623" s="41"/>
      <c r="R623" s="41">
        <f t="shared" si="27"/>
        <v>-2.941122790000005</v>
      </c>
      <c r="S623" s="41">
        <f t="shared" si="28"/>
        <v>-3.6841264300000027</v>
      </c>
      <c r="T623" s="41">
        <f t="shared" si="29"/>
        <v>-3.5883599199999949</v>
      </c>
    </row>
    <row r="624" spans="1:20" ht="15" customHeight="1" x14ac:dyDescent="0.25">
      <c r="A624" s="25"/>
      <c r="B624" s="25"/>
      <c r="C624" s="25"/>
      <c r="D624" s="25"/>
      <c r="E624" s="25"/>
      <c r="F624" s="25"/>
      <c r="G624" s="25"/>
      <c r="H624" s="56">
        <v>417</v>
      </c>
      <c r="I624" s="54" t="s">
        <v>572</v>
      </c>
      <c r="J624" s="41">
        <v>2.1219070000000002</v>
      </c>
      <c r="K624" s="41">
        <v>2.7120489999999999</v>
      </c>
      <c r="L624" s="41">
        <v>3.221114</v>
      </c>
      <c r="M624" s="41"/>
      <c r="N624" s="41">
        <v>2.0115176399999997</v>
      </c>
      <c r="O624" s="41">
        <v>2.5600892200000001</v>
      </c>
      <c r="P624" s="41">
        <v>21.171753810000002</v>
      </c>
      <c r="Q624" s="41"/>
      <c r="R624" s="41">
        <f t="shared" si="27"/>
        <v>-0.11038936000000055</v>
      </c>
      <c r="S624" s="41">
        <f t="shared" si="28"/>
        <v>-0.15195977999999988</v>
      </c>
      <c r="T624" s="41">
        <f t="shared" si="29"/>
        <v>17.950639810000002</v>
      </c>
    </row>
    <row r="625" spans="1:20" ht="15" customHeight="1" x14ac:dyDescent="0.25">
      <c r="A625" s="25"/>
      <c r="B625" s="25"/>
      <c r="C625" s="25"/>
      <c r="D625" s="25"/>
      <c r="E625" s="25"/>
      <c r="F625" s="25"/>
      <c r="G625" s="25"/>
      <c r="H625" s="56">
        <v>500</v>
      </c>
      <c r="I625" s="54" t="s">
        <v>573</v>
      </c>
      <c r="J625" s="41">
        <v>62.290858</v>
      </c>
      <c r="K625" s="41">
        <v>76.851519999999994</v>
      </c>
      <c r="L625" s="41">
        <v>93.473725000000002</v>
      </c>
      <c r="M625" s="41"/>
      <c r="N625" s="41">
        <v>69.401887520000045</v>
      </c>
      <c r="O625" s="41">
        <v>86.734543950000017</v>
      </c>
      <c r="P625" s="41">
        <v>97.466934419999987</v>
      </c>
      <c r="Q625" s="41"/>
      <c r="R625" s="41">
        <f t="shared" si="27"/>
        <v>7.1110295200000451</v>
      </c>
      <c r="S625" s="41">
        <f t="shared" si="28"/>
        <v>9.8830239500000232</v>
      </c>
      <c r="T625" s="41">
        <f t="shared" si="29"/>
        <v>3.9932094199999852</v>
      </c>
    </row>
    <row r="626" spans="1:20" ht="30" customHeight="1" x14ac:dyDescent="0.25">
      <c r="A626" s="25"/>
      <c r="B626" s="25"/>
      <c r="C626" s="25"/>
      <c r="D626" s="25"/>
      <c r="E626" s="25"/>
      <c r="F626" s="25"/>
      <c r="G626" s="25"/>
      <c r="H626" s="56">
        <v>510</v>
      </c>
      <c r="I626" s="54" t="s">
        <v>574</v>
      </c>
      <c r="J626" s="41">
        <v>7.2078499999999996</v>
      </c>
      <c r="K626" s="41">
        <v>9.7456589999999998</v>
      </c>
      <c r="L626" s="41">
        <v>11.907614000000001</v>
      </c>
      <c r="M626" s="41"/>
      <c r="N626" s="41">
        <v>56.337309810000001</v>
      </c>
      <c r="O626" s="41">
        <v>59.425263799999996</v>
      </c>
      <c r="P626" s="41">
        <v>61.359235420000005</v>
      </c>
      <c r="Q626" s="41"/>
      <c r="R626" s="41">
        <f t="shared" si="27"/>
        <v>49.12945981</v>
      </c>
      <c r="S626" s="41">
        <f t="shared" si="28"/>
        <v>49.679604799999993</v>
      </c>
      <c r="T626" s="41">
        <f t="shared" si="29"/>
        <v>49.451621420000002</v>
      </c>
    </row>
    <row r="627" spans="1:20" ht="30" customHeight="1" x14ac:dyDescent="0.25">
      <c r="A627" s="25"/>
      <c r="B627" s="25"/>
      <c r="C627" s="25"/>
      <c r="D627" s="25"/>
      <c r="E627" s="25"/>
      <c r="F627" s="25"/>
      <c r="G627" s="25"/>
      <c r="H627" s="56">
        <v>511</v>
      </c>
      <c r="I627" s="54" t="s">
        <v>575</v>
      </c>
      <c r="J627" s="41">
        <v>10.407336000000001</v>
      </c>
      <c r="K627" s="41">
        <v>15.819086</v>
      </c>
      <c r="L627" s="41">
        <v>20.860385999999998</v>
      </c>
      <c r="M627" s="41"/>
      <c r="N627" s="41">
        <v>35.133584770000006</v>
      </c>
      <c r="O627" s="41">
        <v>37.296610939999994</v>
      </c>
      <c r="P627" s="41">
        <v>39.210876519999999</v>
      </c>
      <c r="Q627" s="41"/>
      <c r="R627" s="41">
        <f t="shared" si="27"/>
        <v>24.726248770000005</v>
      </c>
      <c r="S627" s="41">
        <f t="shared" si="28"/>
        <v>21.477524939999995</v>
      </c>
      <c r="T627" s="41">
        <f t="shared" si="29"/>
        <v>18.350490520000001</v>
      </c>
    </row>
    <row r="628" spans="1:20" ht="15" customHeight="1" x14ac:dyDescent="0.25">
      <c r="A628" s="25"/>
      <c r="B628" s="25"/>
      <c r="C628" s="25"/>
      <c r="D628" s="25"/>
      <c r="E628" s="25"/>
      <c r="F628" s="25"/>
      <c r="G628" s="25"/>
      <c r="H628" s="56">
        <v>514</v>
      </c>
      <c r="I628" s="54" t="s">
        <v>245</v>
      </c>
      <c r="J628" s="41">
        <v>9.1533709999999999</v>
      </c>
      <c r="K628" s="41">
        <v>12.507218</v>
      </c>
      <c r="L628" s="41">
        <v>15.745196999999999</v>
      </c>
      <c r="M628" s="41"/>
      <c r="N628" s="41">
        <v>7.13340496</v>
      </c>
      <c r="O628" s="41">
        <v>10.266853789999999</v>
      </c>
      <c r="P628" s="41">
        <v>13.615765029999997</v>
      </c>
      <c r="Q628" s="41"/>
      <c r="R628" s="41">
        <f t="shared" si="27"/>
        <v>-2.0199660399999999</v>
      </c>
      <c r="S628" s="41">
        <f t="shared" si="28"/>
        <v>-2.240364210000001</v>
      </c>
      <c r="T628" s="41">
        <f t="shared" si="29"/>
        <v>-2.1294319700000024</v>
      </c>
    </row>
    <row r="629" spans="1:20" ht="15" customHeight="1" x14ac:dyDescent="0.25">
      <c r="A629" s="25"/>
      <c r="B629" s="25"/>
      <c r="C629" s="25"/>
      <c r="D629" s="25"/>
      <c r="E629" s="25"/>
      <c r="F629" s="25"/>
      <c r="G629" s="25"/>
      <c r="H629" s="56">
        <v>515</v>
      </c>
      <c r="I629" s="54" t="s">
        <v>576</v>
      </c>
      <c r="J629" s="41">
        <v>7.9656219999999998</v>
      </c>
      <c r="K629" s="41">
        <v>10.566552</v>
      </c>
      <c r="L629" s="41">
        <v>12.892715000000001</v>
      </c>
      <c r="M629" s="41"/>
      <c r="N629" s="41">
        <v>5.6036150900000008</v>
      </c>
      <c r="O629" s="41">
        <v>7.84288966</v>
      </c>
      <c r="P629" s="41">
        <v>9.8911387499999996</v>
      </c>
      <c r="Q629" s="41"/>
      <c r="R629" s="41">
        <f t="shared" si="27"/>
        <v>-2.362006909999999</v>
      </c>
      <c r="S629" s="41">
        <f t="shared" si="28"/>
        <v>-2.7236623399999997</v>
      </c>
      <c r="T629" s="41">
        <f t="shared" si="29"/>
        <v>-3.0015762500000012</v>
      </c>
    </row>
    <row r="630" spans="1:20" ht="15" customHeight="1" x14ac:dyDescent="0.25">
      <c r="A630" s="25"/>
      <c r="B630" s="25"/>
      <c r="C630" s="25"/>
      <c r="D630" s="25"/>
      <c r="E630" s="25"/>
      <c r="F630" s="25"/>
      <c r="G630" s="25"/>
      <c r="H630" s="56">
        <v>520</v>
      </c>
      <c r="I630" s="54" t="s">
        <v>577</v>
      </c>
      <c r="J630" s="41">
        <v>12.978078</v>
      </c>
      <c r="K630" s="41">
        <v>17.101844</v>
      </c>
      <c r="L630" s="41">
        <v>20.943843999999999</v>
      </c>
      <c r="M630" s="41"/>
      <c r="N630" s="41">
        <v>11.587347470000001</v>
      </c>
      <c r="O630" s="41">
        <v>16.104888810000002</v>
      </c>
      <c r="P630" s="41">
        <v>20.334515150000001</v>
      </c>
      <c r="Q630" s="41"/>
      <c r="R630" s="41">
        <f t="shared" si="27"/>
        <v>-1.390730529999999</v>
      </c>
      <c r="S630" s="41">
        <f t="shared" si="28"/>
        <v>-0.99695518999999777</v>
      </c>
      <c r="T630" s="41">
        <f t="shared" si="29"/>
        <v>-0.60932884999999715</v>
      </c>
    </row>
    <row r="631" spans="1:20" ht="30" customHeight="1" x14ac:dyDescent="0.25">
      <c r="A631" s="25"/>
      <c r="B631" s="25"/>
      <c r="C631" s="25"/>
      <c r="D631" s="25"/>
      <c r="E631" s="25"/>
      <c r="F631" s="25"/>
      <c r="G631" s="25"/>
      <c r="H631" s="56">
        <v>521</v>
      </c>
      <c r="I631" s="54" t="s">
        <v>578</v>
      </c>
      <c r="J631" s="41">
        <v>3.8628490000000002</v>
      </c>
      <c r="K631" s="41">
        <v>5.0690569999999999</v>
      </c>
      <c r="L631" s="41">
        <v>6.2102240000000002</v>
      </c>
      <c r="M631" s="41"/>
      <c r="N631" s="41">
        <v>2.0556714499999997</v>
      </c>
      <c r="O631" s="41">
        <v>2.8141336699999999</v>
      </c>
      <c r="P631" s="41">
        <v>3.7555337599999992</v>
      </c>
      <c r="Q631" s="41"/>
      <c r="R631" s="41">
        <f t="shared" si="27"/>
        <v>-1.8071775500000005</v>
      </c>
      <c r="S631" s="41">
        <f t="shared" si="28"/>
        <v>-2.25492333</v>
      </c>
      <c r="T631" s="41">
        <f t="shared" si="29"/>
        <v>-2.454690240000001</v>
      </c>
    </row>
    <row r="632" spans="1:20" ht="15" customHeight="1" x14ac:dyDescent="0.25">
      <c r="A632" s="25"/>
      <c r="B632" s="25"/>
      <c r="C632" s="25"/>
      <c r="D632" s="25"/>
      <c r="E632" s="25"/>
      <c r="F632" s="25"/>
      <c r="G632" s="25"/>
      <c r="H632" s="56">
        <v>522</v>
      </c>
      <c r="I632" s="54" t="s">
        <v>579</v>
      </c>
      <c r="J632" s="41">
        <v>1.944188</v>
      </c>
      <c r="K632" s="41">
        <v>2.4817079999999998</v>
      </c>
      <c r="L632" s="41">
        <v>2.9424899999999998</v>
      </c>
      <c r="M632" s="41"/>
      <c r="N632" s="41">
        <v>1.76652214</v>
      </c>
      <c r="O632" s="41">
        <v>2.2433717099999999</v>
      </c>
      <c r="P632" s="41">
        <v>2.6704685900000005</v>
      </c>
      <c r="Q632" s="41"/>
      <c r="R632" s="41">
        <f t="shared" si="27"/>
        <v>-0.17766586000000006</v>
      </c>
      <c r="S632" s="41">
        <f t="shared" si="28"/>
        <v>-0.2383362899999999</v>
      </c>
      <c r="T632" s="41">
        <f t="shared" si="29"/>
        <v>-0.27202140999999935</v>
      </c>
    </row>
    <row r="633" spans="1:20" ht="15" customHeight="1" x14ac:dyDescent="0.25">
      <c r="A633" s="25"/>
      <c r="B633" s="25"/>
      <c r="C633" s="25"/>
      <c r="D633" s="25"/>
      <c r="E633" s="25"/>
      <c r="F633" s="25"/>
      <c r="G633" s="25"/>
      <c r="H633" s="56">
        <v>523</v>
      </c>
      <c r="I633" s="54" t="s">
        <v>580</v>
      </c>
      <c r="J633" s="41">
        <v>2.8623289999999999</v>
      </c>
      <c r="K633" s="41">
        <v>3.7535790000000002</v>
      </c>
      <c r="L633" s="41">
        <v>4.5029320000000004</v>
      </c>
      <c r="M633" s="41"/>
      <c r="N633" s="41">
        <v>2.1081125700000003</v>
      </c>
      <c r="O633" s="41">
        <v>2.7190486800000002</v>
      </c>
      <c r="P633" s="41">
        <v>3.2525875400000004</v>
      </c>
      <c r="Q633" s="41"/>
      <c r="R633" s="41">
        <f t="shared" si="27"/>
        <v>-0.7542164299999996</v>
      </c>
      <c r="S633" s="41">
        <f t="shared" si="28"/>
        <v>-1.03453032</v>
      </c>
      <c r="T633" s="41">
        <f t="shared" si="29"/>
        <v>-1.25034446</v>
      </c>
    </row>
    <row r="634" spans="1:20" ht="15" customHeight="1" x14ac:dyDescent="0.25">
      <c r="A634" s="25"/>
      <c r="B634" s="25"/>
      <c r="C634" s="25"/>
      <c r="D634" s="25"/>
      <c r="E634" s="25"/>
      <c r="F634" s="25"/>
      <c r="G634" s="25"/>
      <c r="H634" s="56">
        <v>700</v>
      </c>
      <c r="I634" s="54" t="s">
        <v>45</v>
      </c>
      <c r="J634" s="41">
        <v>13.522380999999999</v>
      </c>
      <c r="K634" s="41">
        <v>17.254899999999999</v>
      </c>
      <c r="L634" s="41">
        <v>20.511702</v>
      </c>
      <c r="M634" s="41"/>
      <c r="N634" s="41">
        <v>12.138953669999998</v>
      </c>
      <c r="O634" s="41">
        <v>15.554668530000002</v>
      </c>
      <c r="P634" s="41">
        <v>18.559229680000005</v>
      </c>
      <c r="Q634" s="41"/>
      <c r="R634" s="41">
        <f t="shared" si="27"/>
        <v>-1.3834273300000017</v>
      </c>
      <c r="S634" s="41">
        <f t="shared" si="28"/>
        <v>-1.7002314699999967</v>
      </c>
      <c r="T634" s="41">
        <f t="shared" si="29"/>
        <v>-1.9524723199999947</v>
      </c>
    </row>
    <row r="635" spans="1:20" ht="15" customHeight="1" x14ac:dyDescent="0.25">
      <c r="A635" s="25"/>
      <c r="B635" s="25"/>
      <c r="C635" s="25"/>
      <c r="D635" s="25"/>
      <c r="E635" s="25"/>
      <c r="F635" s="25"/>
      <c r="G635" s="25"/>
      <c r="H635" s="56">
        <v>710</v>
      </c>
      <c r="I635" s="54" t="s">
        <v>115</v>
      </c>
      <c r="J635" s="41">
        <v>33.962184999999998</v>
      </c>
      <c r="K635" s="41">
        <v>43.206532000000003</v>
      </c>
      <c r="L635" s="41">
        <v>51.582552999999997</v>
      </c>
      <c r="M635" s="41"/>
      <c r="N635" s="41">
        <v>30.557266590000005</v>
      </c>
      <c r="O635" s="41">
        <v>39.183761390000008</v>
      </c>
      <c r="P635" s="41">
        <v>46.236629260000022</v>
      </c>
      <c r="Q635" s="41"/>
      <c r="R635" s="41">
        <f t="shared" si="27"/>
        <v>-3.4049184099999934</v>
      </c>
      <c r="S635" s="41">
        <f t="shared" si="28"/>
        <v>-4.0227706099999949</v>
      </c>
      <c r="T635" s="41">
        <f t="shared" si="29"/>
        <v>-5.3459237399999751</v>
      </c>
    </row>
    <row r="636" spans="1:20" ht="30" customHeight="1" x14ac:dyDescent="0.25">
      <c r="A636" s="25"/>
      <c r="B636" s="25"/>
      <c r="C636" s="25"/>
      <c r="D636" s="25"/>
      <c r="E636" s="25"/>
      <c r="F636" s="25"/>
      <c r="G636" s="25"/>
      <c r="H636" s="56">
        <v>711</v>
      </c>
      <c r="I636" s="54" t="s">
        <v>117</v>
      </c>
      <c r="J636" s="41">
        <v>14.043773</v>
      </c>
      <c r="K636" s="41">
        <v>17.918984999999999</v>
      </c>
      <c r="L636" s="41">
        <v>21.100076000000001</v>
      </c>
      <c r="M636" s="41"/>
      <c r="N636" s="41">
        <v>13.446391249999998</v>
      </c>
      <c r="O636" s="41">
        <v>17.344859339999992</v>
      </c>
      <c r="P636" s="41">
        <v>20.601592429999997</v>
      </c>
      <c r="Q636" s="41"/>
      <c r="R636" s="41">
        <f t="shared" si="27"/>
        <v>-0.59738175000000204</v>
      </c>
      <c r="S636" s="41">
        <f t="shared" si="28"/>
        <v>-0.57412566000000709</v>
      </c>
      <c r="T636" s="41">
        <f t="shared" si="29"/>
        <v>-0.49848357000000476</v>
      </c>
    </row>
    <row r="637" spans="1:20" ht="30" customHeight="1" x14ac:dyDescent="0.25">
      <c r="A637" s="25"/>
      <c r="B637" s="25"/>
      <c r="C637" s="25"/>
      <c r="D637" s="25"/>
      <c r="E637" s="25"/>
      <c r="F637" s="25"/>
      <c r="G637" s="25"/>
      <c r="H637" s="56">
        <v>712</v>
      </c>
      <c r="I637" s="54" t="s">
        <v>116</v>
      </c>
      <c r="J637" s="41">
        <v>13.770826</v>
      </c>
      <c r="K637" s="41">
        <v>17.491599999999998</v>
      </c>
      <c r="L637" s="41">
        <v>20.579979999999999</v>
      </c>
      <c r="M637" s="41"/>
      <c r="N637" s="41">
        <v>14.329586509999999</v>
      </c>
      <c r="O637" s="41">
        <v>18.024735070000002</v>
      </c>
      <c r="P637" s="41">
        <v>21.143049130000001</v>
      </c>
      <c r="Q637" s="41"/>
      <c r="R637" s="41">
        <f t="shared" si="27"/>
        <v>0.55876050999999904</v>
      </c>
      <c r="S637" s="41">
        <f t="shared" si="28"/>
        <v>0.53313507000000371</v>
      </c>
      <c r="T637" s="41">
        <f t="shared" si="29"/>
        <v>0.56306913000000236</v>
      </c>
    </row>
    <row r="638" spans="1:20" ht="30" customHeight="1" x14ac:dyDescent="0.25">
      <c r="A638" s="25"/>
      <c r="B638" s="25"/>
      <c r="C638" s="25"/>
      <c r="D638" s="25"/>
      <c r="E638" s="25"/>
      <c r="F638" s="25"/>
      <c r="G638" s="25"/>
      <c r="H638" s="56">
        <v>713</v>
      </c>
      <c r="I638" s="54" t="s">
        <v>191</v>
      </c>
      <c r="J638" s="41">
        <v>13.42517</v>
      </c>
      <c r="K638" s="41">
        <v>23.843156</v>
      </c>
      <c r="L638" s="41">
        <v>27.110036999999998</v>
      </c>
      <c r="M638" s="41"/>
      <c r="N638" s="41">
        <v>11.806031679999998</v>
      </c>
      <c r="O638" s="41">
        <v>15.18645388</v>
      </c>
      <c r="P638" s="41">
        <v>18.156180299999999</v>
      </c>
      <c r="Q638" s="41"/>
      <c r="R638" s="41">
        <f t="shared" si="27"/>
        <v>-1.6191383200000011</v>
      </c>
      <c r="S638" s="41">
        <f t="shared" si="28"/>
        <v>-8.6567021200000003</v>
      </c>
      <c r="T638" s="41">
        <f t="shared" si="29"/>
        <v>-8.9538566999999993</v>
      </c>
    </row>
    <row r="639" spans="1:20" ht="15" customHeight="1" x14ac:dyDescent="0.25">
      <c r="A639" s="25"/>
      <c r="B639" s="25"/>
      <c r="C639" s="25"/>
      <c r="D639" s="25"/>
      <c r="E639" s="25"/>
      <c r="F639" s="25"/>
      <c r="G639" s="25" t="s">
        <v>197</v>
      </c>
      <c r="H639" s="25"/>
      <c r="I639" s="25"/>
      <c r="J639" s="41">
        <v>4919.6126199999999</v>
      </c>
      <c r="K639" s="41">
        <v>5878.2251230000002</v>
      </c>
      <c r="L639" s="41">
        <v>7154.6754950000004</v>
      </c>
      <c r="M639" s="41"/>
      <c r="N639" s="41">
        <v>4567.3672504300002</v>
      </c>
      <c r="O639" s="41">
        <v>5572.8171905600002</v>
      </c>
      <c r="P639" s="41">
        <v>7470.3278939700003</v>
      </c>
      <c r="Q639" s="41"/>
      <c r="R639" s="41">
        <f t="shared" si="27"/>
        <v>-352.24536956999964</v>
      </c>
      <c r="S639" s="41">
        <f t="shared" si="28"/>
        <v>-305.40793243999997</v>
      </c>
      <c r="T639" s="41">
        <f t="shared" si="29"/>
        <v>315.65239896999992</v>
      </c>
    </row>
    <row r="640" spans="1:20" ht="15" customHeight="1" x14ac:dyDescent="0.25">
      <c r="A640" s="25"/>
      <c r="B640" s="25"/>
      <c r="C640" s="25"/>
      <c r="D640" s="25"/>
      <c r="E640" s="25"/>
      <c r="F640" s="25"/>
      <c r="G640" s="25"/>
      <c r="H640" s="56" t="s">
        <v>265</v>
      </c>
      <c r="I640" s="54" t="s">
        <v>581</v>
      </c>
      <c r="J640" s="41">
        <v>22.821054</v>
      </c>
      <c r="K640" s="41">
        <v>28.918331999999999</v>
      </c>
      <c r="L640" s="41">
        <v>34.662019000000001</v>
      </c>
      <c r="M640" s="41"/>
      <c r="N640" s="41">
        <v>21.483476850000002</v>
      </c>
      <c r="O640" s="41">
        <v>27.244514440000017</v>
      </c>
      <c r="P640" s="41">
        <v>32.84002850000001</v>
      </c>
      <c r="Q640" s="41"/>
      <c r="R640" s="41">
        <f t="shared" si="27"/>
        <v>-1.3375771499999978</v>
      </c>
      <c r="S640" s="41">
        <f t="shared" si="28"/>
        <v>-1.6738175599999821</v>
      </c>
      <c r="T640" s="41">
        <f t="shared" si="29"/>
        <v>-1.8219904999999912</v>
      </c>
    </row>
    <row r="641" spans="1:20" ht="15" customHeight="1" x14ac:dyDescent="0.25">
      <c r="A641" s="25"/>
      <c r="B641" s="25"/>
      <c r="C641" s="25"/>
      <c r="D641" s="25"/>
      <c r="E641" s="25"/>
      <c r="F641" s="25"/>
      <c r="G641" s="25"/>
      <c r="H641" s="56" t="s">
        <v>200</v>
      </c>
      <c r="I641" s="54" t="s">
        <v>582</v>
      </c>
      <c r="J641" s="41">
        <v>294.14505100000002</v>
      </c>
      <c r="K641" s="41">
        <v>401.568577</v>
      </c>
      <c r="L641" s="41">
        <v>672.55541400000004</v>
      </c>
      <c r="M641" s="41"/>
      <c r="N641" s="41">
        <v>278.96719775000008</v>
      </c>
      <c r="O641" s="41">
        <v>313.18953883000006</v>
      </c>
      <c r="P641" s="41">
        <v>668.42881668000007</v>
      </c>
      <c r="Q641" s="41"/>
      <c r="R641" s="41">
        <f t="shared" si="27"/>
        <v>-15.177853249999941</v>
      </c>
      <c r="S641" s="41">
        <f t="shared" si="28"/>
        <v>-88.379038169999944</v>
      </c>
      <c r="T641" s="41">
        <f t="shared" si="29"/>
        <v>-4.1265973199999735</v>
      </c>
    </row>
    <row r="642" spans="1:20" ht="15" customHeight="1" x14ac:dyDescent="0.25">
      <c r="A642" s="25"/>
      <c r="B642" s="25"/>
      <c r="C642" s="25"/>
      <c r="D642" s="25"/>
      <c r="E642" s="25"/>
      <c r="F642" s="25"/>
      <c r="G642" s="25"/>
      <c r="H642" s="56" t="s">
        <v>312</v>
      </c>
      <c r="I642" s="54" t="s">
        <v>583</v>
      </c>
      <c r="J642" s="41">
        <v>4602.6465150000004</v>
      </c>
      <c r="K642" s="41">
        <v>5447.738214</v>
      </c>
      <c r="L642" s="41">
        <v>6447.4580619999997</v>
      </c>
      <c r="M642" s="41"/>
      <c r="N642" s="41">
        <v>4266.9165758299996</v>
      </c>
      <c r="O642" s="41">
        <v>5232.3831372900004</v>
      </c>
      <c r="P642" s="41">
        <v>6769.0590487899999</v>
      </c>
      <c r="Q642" s="41"/>
      <c r="R642" s="41">
        <f t="shared" si="27"/>
        <v>-335.72993917000076</v>
      </c>
      <c r="S642" s="41">
        <f t="shared" si="28"/>
        <v>-215.35507670999959</v>
      </c>
      <c r="T642" s="41">
        <f t="shared" si="29"/>
        <v>321.60098679000021</v>
      </c>
    </row>
    <row r="643" spans="1:20" ht="15" customHeight="1" x14ac:dyDescent="0.25">
      <c r="A643" s="25"/>
      <c r="B643" s="25"/>
      <c r="C643" s="25"/>
      <c r="D643" s="25"/>
      <c r="E643" s="25"/>
      <c r="F643" s="25"/>
      <c r="G643" s="25" t="s">
        <v>232</v>
      </c>
      <c r="H643" s="25"/>
      <c r="I643" s="25"/>
      <c r="J643" s="41">
        <v>962.72045900000001</v>
      </c>
      <c r="K643" s="41">
        <v>1142.3101380000001</v>
      </c>
      <c r="L643" s="41">
        <v>1341.306304</v>
      </c>
      <c r="M643" s="41"/>
      <c r="N643" s="41">
        <v>997.89241000000061</v>
      </c>
      <c r="O643" s="41">
        <v>1154.4926616600001</v>
      </c>
      <c r="P643" s="41">
        <v>1378.4122069200002</v>
      </c>
      <c r="Q643" s="41"/>
      <c r="R643" s="41">
        <f t="shared" si="27"/>
        <v>35.171951000000604</v>
      </c>
      <c r="S643" s="41">
        <f t="shared" si="28"/>
        <v>12.182523660000015</v>
      </c>
      <c r="T643" s="41">
        <f t="shared" si="29"/>
        <v>37.10590292000029</v>
      </c>
    </row>
    <row r="644" spans="1:20" ht="15" customHeight="1" x14ac:dyDescent="0.25">
      <c r="A644" s="25"/>
      <c r="B644" s="25"/>
      <c r="C644" s="25"/>
      <c r="D644" s="25"/>
      <c r="E644" s="25"/>
      <c r="F644" s="25"/>
      <c r="G644" s="25"/>
      <c r="H644" s="56" t="s">
        <v>584</v>
      </c>
      <c r="I644" s="54" t="s">
        <v>585</v>
      </c>
      <c r="J644" s="41">
        <v>54.925027</v>
      </c>
      <c r="K644" s="41">
        <v>79.888671000000002</v>
      </c>
      <c r="L644" s="41">
        <v>117.90826199999999</v>
      </c>
      <c r="M644" s="41"/>
      <c r="N644" s="41">
        <v>46.437863869999994</v>
      </c>
      <c r="O644" s="41">
        <v>68.852405529999984</v>
      </c>
      <c r="P644" s="41">
        <v>85.007404719999982</v>
      </c>
      <c r="Q644" s="41"/>
      <c r="R644" s="41">
        <f t="shared" si="27"/>
        <v>-8.4871631300000061</v>
      </c>
      <c r="S644" s="41">
        <f t="shared" si="28"/>
        <v>-11.036265470000018</v>
      </c>
      <c r="T644" s="41">
        <f t="shared" si="29"/>
        <v>-32.900857280000011</v>
      </c>
    </row>
    <row r="645" spans="1:20" ht="15" customHeight="1" x14ac:dyDescent="0.25">
      <c r="A645" s="25"/>
      <c r="B645" s="25"/>
      <c r="C645" s="25"/>
      <c r="D645" s="25"/>
      <c r="E645" s="25"/>
      <c r="F645" s="25"/>
      <c r="G645" s="25"/>
      <c r="H645" s="56" t="s">
        <v>586</v>
      </c>
      <c r="I645" s="54" t="s">
        <v>587</v>
      </c>
      <c r="J645" s="41">
        <v>583.04912899999999</v>
      </c>
      <c r="K645" s="41">
        <v>650.46283400000004</v>
      </c>
      <c r="L645" s="41">
        <v>722.59331899999995</v>
      </c>
      <c r="M645" s="41"/>
      <c r="N645" s="41">
        <v>641.52660438000009</v>
      </c>
      <c r="O645" s="41">
        <v>696.95337199000005</v>
      </c>
      <c r="P645" s="41">
        <v>816.5443739000001</v>
      </c>
      <c r="Q645" s="41"/>
      <c r="R645" s="41">
        <f t="shared" si="27"/>
        <v>58.477475380000101</v>
      </c>
      <c r="S645" s="41">
        <f t="shared" si="28"/>
        <v>46.490537990000007</v>
      </c>
      <c r="T645" s="41">
        <f t="shared" si="29"/>
        <v>93.951054900000145</v>
      </c>
    </row>
    <row r="646" spans="1:20" ht="15" customHeight="1" x14ac:dyDescent="0.25">
      <c r="A646" s="25"/>
      <c r="B646" s="25"/>
      <c r="C646" s="25"/>
      <c r="D646" s="25"/>
      <c r="E646" s="25"/>
      <c r="F646" s="25"/>
      <c r="G646" s="25"/>
      <c r="H646" s="56" t="s">
        <v>588</v>
      </c>
      <c r="I646" s="54" t="s">
        <v>589</v>
      </c>
      <c r="J646" s="41">
        <v>251.875516</v>
      </c>
      <c r="K646" s="41">
        <v>324.03471000000002</v>
      </c>
      <c r="L646" s="41">
        <v>401.34685999999999</v>
      </c>
      <c r="M646" s="41"/>
      <c r="N646" s="41">
        <v>237.80206275000046</v>
      </c>
      <c r="O646" s="41">
        <v>301.52804314000008</v>
      </c>
      <c r="P646" s="41">
        <v>378.52439830000014</v>
      </c>
      <c r="Q646" s="41"/>
      <c r="R646" s="41">
        <f t="shared" si="27"/>
        <v>-14.073453249999545</v>
      </c>
      <c r="S646" s="41">
        <f t="shared" si="28"/>
        <v>-22.506666859999939</v>
      </c>
      <c r="T646" s="41">
        <f t="shared" si="29"/>
        <v>-22.822461699999849</v>
      </c>
    </row>
    <row r="647" spans="1:20" ht="15" customHeight="1" x14ac:dyDescent="0.25">
      <c r="A647" s="25"/>
      <c r="B647" s="25"/>
      <c r="C647" s="25"/>
      <c r="D647" s="25"/>
      <c r="E647" s="25"/>
      <c r="F647" s="25"/>
      <c r="G647" s="25"/>
      <c r="H647" s="56" t="s">
        <v>590</v>
      </c>
      <c r="I647" s="54" t="s">
        <v>591</v>
      </c>
      <c r="J647" s="41">
        <v>72.870787000000007</v>
      </c>
      <c r="K647" s="41">
        <v>87.923923000000002</v>
      </c>
      <c r="L647" s="41">
        <v>99.457863000000003</v>
      </c>
      <c r="M647" s="41"/>
      <c r="N647" s="41">
        <v>72.125878999999998</v>
      </c>
      <c r="O647" s="41">
        <v>87.158840999999995</v>
      </c>
      <c r="P647" s="41">
        <v>98.336029999999994</v>
      </c>
      <c r="Q647" s="41"/>
      <c r="R647" s="41">
        <f t="shared" ref="R647:R710" si="30">+N647-J647</f>
        <v>-0.74490800000000945</v>
      </c>
      <c r="S647" s="41">
        <f t="shared" ref="S647:S710" si="31">+O647-K647</f>
        <v>-0.7650820000000067</v>
      </c>
      <c r="T647" s="41">
        <f t="shared" ref="T647:T710" si="32">+P647-L647</f>
        <v>-1.1218330000000094</v>
      </c>
    </row>
    <row r="648" spans="1:20" ht="15" customHeight="1" x14ac:dyDescent="0.25">
      <c r="A648" s="25"/>
      <c r="B648" s="25"/>
      <c r="C648" s="25"/>
      <c r="D648" s="25"/>
      <c r="E648" s="55">
        <v>11</v>
      </c>
      <c r="F648" s="51" t="s">
        <v>592</v>
      </c>
      <c r="G648" s="51"/>
      <c r="H648" s="51"/>
      <c r="I648" s="51"/>
      <c r="J648" s="52">
        <v>80033.897981000002</v>
      </c>
      <c r="K648" s="52">
        <v>97601.770181</v>
      </c>
      <c r="L648" s="52">
        <v>123559.996</v>
      </c>
      <c r="M648" s="52"/>
      <c r="N648" s="52">
        <v>89665.838687620024</v>
      </c>
      <c r="O648" s="52">
        <v>106726.63276940001</v>
      </c>
      <c r="P648" s="52">
        <v>130351.02133630001</v>
      </c>
      <c r="Q648" s="52"/>
      <c r="R648" s="52">
        <f t="shared" si="30"/>
        <v>9631.940706620022</v>
      </c>
      <c r="S648" s="52">
        <f t="shared" si="31"/>
        <v>9124.8625884000066</v>
      </c>
      <c r="T648" s="52">
        <f t="shared" si="32"/>
        <v>6791.0253363000083</v>
      </c>
    </row>
    <row r="649" spans="1:20" ht="15" customHeight="1" x14ac:dyDescent="0.25">
      <c r="A649" s="25"/>
      <c r="B649" s="25"/>
      <c r="C649" s="25"/>
      <c r="D649" s="25"/>
      <c r="E649" s="25"/>
      <c r="F649" s="25"/>
      <c r="G649" s="25" t="s">
        <v>2</v>
      </c>
      <c r="H649" s="25"/>
      <c r="I649" s="25"/>
      <c r="J649" s="41">
        <v>49852.791400000002</v>
      </c>
      <c r="K649" s="41">
        <v>59794.743614999999</v>
      </c>
      <c r="L649" s="41">
        <v>77823.771246000004</v>
      </c>
      <c r="M649" s="41"/>
      <c r="N649" s="41">
        <v>57927.060189700009</v>
      </c>
      <c r="O649" s="41">
        <v>67896.848105769997</v>
      </c>
      <c r="P649" s="41">
        <v>85619.16309474998</v>
      </c>
      <c r="Q649" s="41"/>
      <c r="R649" s="41">
        <f t="shared" si="30"/>
        <v>8074.2687897000069</v>
      </c>
      <c r="S649" s="41">
        <f t="shared" si="31"/>
        <v>8102.1044907699979</v>
      </c>
      <c r="T649" s="41">
        <f t="shared" si="32"/>
        <v>7795.3918487499759</v>
      </c>
    </row>
    <row r="650" spans="1:20" ht="15" customHeight="1" x14ac:dyDescent="0.25">
      <c r="A650" s="25"/>
      <c r="B650" s="25"/>
      <c r="C650" s="25"/>
      <c r="D650" s="25"/>
      <c r="E650" s="25"/>
      <c r="F650" s="25"/>
      <c r="G650" s="25"/>
      <c r="H650" s="56">
        <v>100</v>
      </c>
      <c r="I650" s="54" t="s">
        <v>136</v>
      </c>
      <c r="J650" s="41">
        <v>24.243632999999999</v>
      </c>
      <c r="K650" s="41">
        <v>30.129058000000001</v>
      </c>
      <c r="L650" s="41">
        <v>35.967613999999998</v>
      </c>
      <c r="M650" s="41"/>
      <c r="N650" s="41">
        <v>30.390714600000013</v>
      </c>
      <c r="O650" s="41">
        <v>36.92198564000001</v>
      </c>
      <c r="P650" s="41">
        <v>43.703599379999993</v>
      </c>
      <c r="Q650" s="41"/>
      <c r="R650" s="41">
        <f t="shared" si="30"/>
        <v>6.1470816000000141</v>
      </c>
      <c r="S650" s="41">
        <f t="shared" si="31"/>
        <v>6.7929276400000091</v>
      </c>
      <c r="T650" s="41">
        <f t="shared" si="32"/>
        <v>7.7359853799999954</v>
      </c>
    </row>
    <row r="651" spans="1:20" ht="15" customHeight="1" x14ac:dyDescent="0.25">
      <c r="A651" s="25"/>
      <c r="B651" s="25"/>
      <c r="C651" s="25"/>
      <c r="D651" s="25"/>
      <c r="E651" s="25"/>
      <c r="F651" s="25"/>
      <c r="G651" s="25"/>
      <c r="H651" s="56">
        <v>110</v>
      </c>
      <c r="I651" s="54" t="s">
        <v>138</v>
      </c>
      <c r="J651" s="41">
        <v>34.169438999999997</v>
      </c>
      <c r="K651" s="41">
        <v>38.314394999999998</v>
      </c>
      <c r="L651" s="41">
        <v>41.732298999999998</v>
      </c>
      <c r="M651" s="41"/>
      <c r="N651" s="41">
        <v>20.816851249999992</v>
      </c>
      <c r="O651" s="41">
        <v>25.40320341999999</v>
      </c>
      <c r="P651" s="41">
        <v>31.2708893</v>
      </c>
      <c r="Q651" s="41"/>
      <c r="R651" s="41">
        <f t="shared" si="30"/>
        <v>-13.352587750000005</v>
      </c>
      <c r="S651" s="41">
        <f t="shared" si="31"/>
        <v>-12.911191580000008</v>
      </c>
      <c r="T651" s="41">
        <f t="shared" si="32"/>
        <v>-10.461409699999997</v>
      </c>
    </row>
    <row r="652" spans="1:20" ht="15" customHeight="1" x14ac:dyDescent="0.25">
      <c r="A652" s="25"/>
      <c r="B652" s="25"/>
      <c r="C652" s="25"/>
      <c r="D652" s="25"/>
      <c r="E652" s="25"/>
      <c r="F652" s="25"/>
      <c r="G652" s="25"/>
      <c r="H652" s="56">
        <v>111</v>
      </c>
      <c r="I652" s="54" t="s">
        <v>71</v>
      </c>
      <c r="J652" s="41">
        <v>13.662435</v>
      </c>
      <c r="K652" s="41">
        <v>16.956817999999998</v>
      </c>
      <c r="L652" s="41">
        <v>20.155103</v>
      </c>
      <c r="M652" s="41"/>
      <c r="N652" s="41">
        <v>15.125769019999998</v>
      </c>
      <c r="O652" s="41">
        <v>18.631171680000001</v>
      </c>
      <c r="P652" s="41">
        <v>22.194704130000009</v>
      </c>
      <c r="Q652" s="41"/>
      <c r="R652" s="41">
        <f t="shared" si="30"/>
        <v>1.4633340199999978</v>
      </c>
      <c r="S652" s="41">
        <f t="shared" si="31"/>
        <v>1.674353680000003</v>
      </c>
      <c r="T652" s="41">
        <f t="shared" si="32"/>
        <v>2.0396011300000083</v>
      </c>
    </row>
    <row r="653" spans="1:20" ht="15" customHeight="1" x14ac:dyDescent="0.25">
      <c r="A653" s="25"/>
      <c r="B653" s="25"/>
      <c r="C653" s="25"/>
      <c r="D653" s="25"/>
      <c r="E653" s="25"/>
      <c r="F653" s="25"/>
      <c r="G653" s="25"/>
      <c r="H653" s="56">
        <v>112</v>
      </c>
      <c r="I653" s="54" t="s">
        <v>593</v>
      </c>
      <c r="J653" s="41">
        <v>194.30203599999999</v>
      </c>
      <c r="K653" s="41">
        <v>261.060971</v>
      </c>
      <c r="L653" s="41">
        <v>294.04329300000001</v>
      </c>
      <c r="M653" s="41"/>
      <c r="N653" s="41">
        <v>233.97046957000001</v>
      </c>
      <c r="O653" s="41">
        <v>261.23056374999999</v>
      </c>
      <c r="P653" s="41">
        <v>280.03046946000001</v>
      </c>
      <c r="Q653" s="41"/>
      <c r="R653" s="41">
        <f t="shared" si="30"/>
        <v>39.668433570000019</v>
      </c>
      <c r="S653" s="41">
        <f t="shared" si="31"/>
        <v>0.16959274999999252</v>
      </c>
      <c r="T653" s="41">
        <f t="shared" si="32"/>
        <v>-14.012823539999999</v>
      </c>
    </row>
    <row r="654" spans="1:20" ht="30" customHeight="1" x14ac:dyDescent="0.25">
      <c r="A654" s="25"/>
      <c r="B654" s="25"/>
      <c r="C654" s="25"/>
      <c r="D654" s="25"/>
      <c r="E654" s="25"/>
      <c r="F654" s="25"/>
      <c r="G654" s="25"/>
      <c r="H654" s="56">
        <v>114</v>
      </c>
      <c r="I654" s="54" t="s">
        <v>594</v>
      </c>
      <c r="J654" s="41">
        <v>13.293654</v>
      </c>
      <c r="K654" s="41">
        <v>17.077092</v>
      </c>
      <c r="L654" s="41">
        <v>20.319388</v>
      </c>
      <c r="M654" s="41"/>
      <c r="N654" s="41">
        <v>13.648245380000002</v>
      </c>
      <c r="O654" s="41">
        <v>16.990115100000004</v>
      </c>
      <c r="P654" s="41">
        <v>20.563722400000007</v>
      </c>
      <c r="Q654" s="41"/>
      <c r="R654" s="41">
        <f t="shared" si="30"/>
        <v>0.35459138000000223</v>
      </c>
      <c r="S654" s="41">
        <f t="shared" si="31"/>
        <v>-8.6976899999996249E-2</v>
      </c>
      <c r="T654" s="41">
        <f t="shared" si="32"/>
        <v>0.24433440000000672</v>
      </c>
    </row>
    <row r="655" spans="1:20" ht="30" customHeight="1" x14ac:dyDescent="0.25">
      <c r="A655" s="25"/>
      <c r="B655" s="25"/>
      <c r="C655" s="25"/>
      <c r="D655" s="25"/>
      <c r="E655" s="25"/>
      <c r="F655" s="25"/>
      <c r="G655" s="25"/>
      <c r="H655" s="56">
        <v>115</v>
      </c>
      <c r="I655" s="54" t="s">
        <v>595</v>
      </c>
      <c r="J655" s="41">
        <v>6.6819290000000002</v>
      </c>
      <c r="K655" s="41">
        <v>8.0475119999999993</v>
      </c>
      <c r="L655" s="41">
        <v>9.5505999999999993</v>
      </c>
      <c r="M655" s="41"/>
      <c r="N655" s="41">
        <v>7.0661339800000018</v>
      </c>
      <c r="O655" s="41">
        <v>9.0168574000000028</v>
      </c>
      <c r="P655" s="41">
        <v>10.798156469999999</v>
      </c>
      <c r="Q655" s="41"/>
      <c r="R655" s="41">
        <f t="shared" si="30"/>
        <v>0.38420498000000158</v>
      </c>
      <c r="S655" s="41">
        <f t="shared" si="31"/>
        <v>0.96934540000000347</v>
      </c>
      <c r="T655" s="41">
        <f t="shared" si="32"/>
        <v>1.2475564699999993</v>
      </c>
    </row>
    <row r="656" spans="1:20" ht="15" customHeight="1" x14ac:dyDescent="0.25">
      <c r="A656" s="25"/>
      <c r="B656" s="25"/>
      <c r="C656" s="25"/>
      <c r="D656" s="25"/>
      <c r="E656" s="25"/>
      <c r="F656" s="25"/>
      <c r="G656" s="25"/>
      <c r="H656" s="56">
        <v>116</v>
      </c>
      <c r="I656" s="54" t="s">
        <v>46</v>
      </c>
      <c r="J656" s="41">
        <v>34.639147999999999</v>
      </c>
      <c r="K656" s="41">
        <v>42.813150999999998</v>
      </c>
      <c r="L656" s="41">
        <v>50.624792999999997</v>
      </c>
      <c r="M656" s="41"/>
      <c r="N656" s="41">
        <v>31.657465710000004</v>
      </c>
      <c r="O656" s="41">
        <v>38.62044728</v>
      </c>
      <c r="P656" s="41">
        <v>45.183310109999987</v>
      </c>
      <c r="Q656" s="41"/>
      <c r="R656" s="41">
        <f t="shared" si="30"/>
        <v>-2.9816822899999949</v>
      </c>
      <c r="S656" s="41">
        <f t="shared" si="31"/>
        <v>-4.1927037199999972</v>
      </c>
      <c r="T656" s="41">
        <f t="shared" si="32"/>
        <v>-5.4414828900000103</v>
      </c>
    </row>
    <row r="657" spans="1:20" ht="15" customHeight="1" x14ac:dyDescent="0.25">
      <c r="A657" s="25"/>
      <c r="B657" s="25"/>
      <c r="C657" s="25"/>
      <c r="D657" s="25"/>
      <c r="E657" s="25"/>
      <c r="F657" s="25"/>
      <c r="G657" s="25"/>
      <c r="H657" s="56">
        <v>120</v>
      </c>
      <c r="I657" s="54" t="s">
        <v>596</v>
      </c>
      <c r="J657" s="41">
        <v>11.727301000000001</v>
      </c>
      <c r="K657" s="41">
        <v>14.521048</v>
      </c>
      <c r="L657" s="41">
        <v>17.237037999999998</v>
      </c>
      <c r="M657" s="41"/>
      <c r="N657" s="41">
        <v>15.175993390000002</v>
      </c>
      <c r="O657" s="41">
        <v>18.677674449999994</v>
      </c>
      <c r="P657" s="41">
        <v>22.220249869999996</v>
      </c>
      <c r="Q657" s="41"/>
      <c r="R657" s="41">
        <f t="shared" si="30"/>
        <v>3.4486923900000015</v>
      </c>
      <c r="S657" s="41">
        <f t="shared" si="31"/>
        <v>4.1566264499999939</v>
      </c>
      <c r="T657" s="41">
        <f t="shared" si="32"/>
        <v>4.9832118699999981</v>
      </c>
    </row>
    <row r="658" spans="1:20" ht="30" customHeight="1" x14ac:dyDescent="0.25">
      <c r="A658" s="25"/>
      <c r="B658" s="25"/>
      <c r="C658" s="25"/>
      <c r="D658" s="25"/>
      <c r="E658" s="25"/>
      <c r="F658" s="25"/>
      <c r="G658" s="25"/>
      <c r="H658" s="56">
        <v>121</v>
      </c>
      <c r="I658" s="54" t="s">
        <v>597</v>
      </c>
      <c r="J658" s="41">
        <v>1.564551</v>
      </c>
      <c r="K658" s="41">
        <v>1.944064</v>
      </c>
      <c r="L658" s="41">
        <v>2.3098489999999998</v>
      </c>
      <c r="M658" s="41"/>
      <c r="N658" s="41">
        <v>1.5607004899999997</v>
      </c>
      <c r="O658" s="41">
        <v>1.8867713000000002</v>
      </c>
      <c r="P658" s="41">
        <v>2.2487688800000005</v>
      </c>
      <c r="Q658" s="41"/>
      <c r="R658" s="41">
        <f t="shared" si="30"/>
        <v>-3.8505100000003623E-3</v>
      </c>
      <c r="S658" s="41">
        <f t="shared" si="31"/>
        <v>-5.7292699999999863E-2</v>
      </c>
      <c r="T658" s="41">
        <f t="shared" si="32"/>
        <v>-6.1080119999999294E-2</v>
      </c>
    </row>
    <row r="659" spans="1:20" ht="30" customHeight="1" x14ac:dyDescent="0.25">
      <c r="A659" s="25"/>
      <c r="B659" s="25"/>
      <c r="C659" s="25"/>
      <c r="D659" s="25"/>
      <c r="E659" s="25"/>
      <c r="F659" s="25"/>
      <c r="G659" s="25"/>
      <c r="H659" s="56">
        <v>122</v>
      </c>
      <c r="I659" s="54" t="s">
        <v>598</v>
      </c>
      <c r="J659" s="41">
        <v>1.726116</v>
      </c>
      <c r="K659" s="41">
        <v>2.1382180000000002</v>
      </c>
      <c r="L659" s="41">
        <v>2.5341689999999999</v>
      </c>
      <c r="M659" s="41"/>
      <c r="N659" s="41">
        <v>1.5785113399999999</v>
      </c>
      <c r="O659" s="41">
        <v>1.8868986200000002</v>
      </c>
      <c r="P659" s="41">
        <v>2.2394462100000001</v>
      </c>
      <c r="Q659" s="41"/>
      <c r="R659" s="41">
        <f t="shared" si="30"/>
        <v>-0.14760466000000005</v>
      </c>
      <c r="S659" s="41">
        <f t="shared" si="31"/>
        <v>-0.25131937999999998</v>
      </c>
      <c r="T659" s="41">
        <f t="shared" si="32"/>
        <v>-0.29472278999999979</v>
      </c>
    </row>
    <row r="660" spans="1:20" ht="30" customHeight="1" x14ac:dyDescent="0.25">
      <c r="A660" s="25"/>
      <c r="B660" s="25"/>
      <c r="C660" s="25"/>
      <c r="D660" s="25"/>
      <c r="E660" s="25"/>
      <c r="F660" s="25"/>
      <c r="G660" s="25"/>
      <c r="H660" s="56">
        <v>123</v>
      </c>
      <c r="I660" s="54" t="s">
        <v>599</v>
      </c>
      <c r="J660" s="41">
        <v>1.4682280000000001</v>
      </c>
      <c r="K660" s="41">
        <v>1.809585</v>
      </c>
      <c r="L660" s="41">
        <v>2.1278239999999999</v>
      </c>
      <c r="M660" s="41"/>
      <c r="N660" s="41">
        <v>1.4900841299999996</v>
      </c>
      <c r="O660" s="41">
        <v>1.7532007699999994</v>
      </c>
      <c r="P660" s="41">
        <v>2.1065503199999998</v>
      </c>
      <c r="Q660" s="41"/>
      <c r="R660" s="41">
        <f t="shared" si="30"/>
        <v>2.185612999999953E-2</v>
      </c>
      <c r="S660" s="41">
        <f t="shared" si="31"/>
        <v>-5.638423000000059E-2</v>
      </c>
      <c r="T660" s="41">
        <f t="shared" si="32"/>
        <v>-2.1273680000000184E-2</v>
      </c>
    </row>
    <row r="661" spans="1:20" ht="30" customHeight="1" x14ac:dyDescent="0.25">
      <c r="A661" s="25"/>
      <c r="B661" s="25"/>
      <c r="C661" s="25"/>
      <c r="D661" s="25"/>
      <c r="E661" s="25"/>
      <c r="F661" s="25"/>
      <c r="G661" s="25"/>
      <c r="H661" s="56">
        <v>124</v>
      </c>
      <c r="I661" s="54" t="s">
        <v>600</v>
      </c>
      <c r="J661" s="41">
        <v>1.525107</v>
      </c>
      <c r="K661" s="41">
        <v>1.8976040000000001</v>
      </c>
      <c r="L661" s="41">
        <v>2.2544840000000002</v>
      </c>
      <c r="M661" s="41"/>
      <c r="N661" s="41">
        <v>1.55985236</v>
      </c>
      <c r="O661" s="41">
        <v>1.8531226600000001</v>
      </c>
      <c r="P661" s="41">
        <v>2.2453481000000002</v>
      </c>
      <c r="Q661" s="41"/>
      <c r="R661" s="41">
        <f t="shared" si="30"/>
        <v>3.4745360000000058E-2</v>
      </c>
      <c r="S661" s="41">
        <f t="shared" si="31"/>
        <v>-4.4481339999999925E-2</v>
      </c>
      <c r="T661" s="41">
        <f t="shared" si="32"/>
        <v>-9.1358999999999746E-3</v>
      </c>
    </row>
    <row r="662" spans="1:20" ht="30" customHeight="1" x14ac:dyDescent="0.25">
      <c r="A662" s="25"/>
      <c r="B662" s="25"/>
      <c r="C662" s="25"/>
      <c r="D662" s="25"/>
      <c r="E662" s="25"/>
      <c r="F662" s="25"/>
      <c r="G662" s="25"/>
      <c r="H662" s="56">
        <v>125</v>
      </c>
      <c r="I662" s="54" t="s">
        <v>601</v>
      </c>
      <c r="J662" s="41">
        <v>1.552065</v>
      </c>
      <c r="K662" s="41">
        <v>1.917351</v>
      </c>
      <c r="L662" s="41">
        <v>2.2692899999999998</v>
      </c>
      <c r="M662" s="41"/>
      <c r="N662" s="41">
        <v>1.46150998</v>
      </c>
      <c r="O662" s="41">
        <v>1.7249306700000002</v>
      </c>
      <c r="P662" s="41">
        <v>2.0208840599999998</v>
      </c>
      <c r="Q662" s="41"/>
      <c r="R662" s="41">
        <f t="shared" si="30"/>
        <v>-9.0555020000000042E-2</v>
      </c>
      <c r="S662" s="41">
        <f t="shared" si="31"/>
        <v>-0.19242032999999981</v>
      </c>
      <c r="T662" s="41">
        <f t="shared" si="32"/>
        <v>-0.24840594000000005</v>
      </c>
    </row>
    <row r="663" spans="1:20" ht="30" customHeight="1" x14ac:dyDescent="0.25">
      <c r="A663" s="25"/>
      <c r="B663" s="25"/>
      <c r="C663" s="25"/>
      <c r="D663" s="25"/>
      <c r="E663" s="25"/>
      <c r="F663" s="25"/>
      <c r="G663" s="25"/>
      <c r="H663" s="56">
        <v>126</v>
      </c>
      <c r="I663" s="54" t="s">
        <v>602</v>
      </c>
      <c r="J663" s="41">
        <v>1.698458</v>
      </c>
      <c r="K663" s="41">
        <v>2.1030180000000001</v>
      </c>
      <c r="L663" s="41">
        <v>2.4898189999999998</v>
      </c>
      <c r="M663" s="41"/>
      <c r="N663" s="41">
        <v>1.5764113300000002</v>
      </c>
      <c r="O663" s="41">
        <v>1.8873197200000005</v>
      </c>
      <c r="P663" s="41">
        <v>2.2232255100000002</v>
      </c>
      <c r="Q663" s="41"/>
      <c r="R663" s="41">
        <f t="shared" si="30"/>
        <v>-0.1220466699999998</v>
      </c>
      <c r="S663" s="41">
        <f t="shared" si="31"/>
        <v>-0.21569827999999958</v>
      </c>
      <c r="T663" s="41">
        <f t="shared" si="32"/>
        <v>-0.26659348999999954</v>
      </c>
    </row>
    <row r="664" spans="1:20" ht="30" customHeight="1" x14ac:dyDescent="0.25">
      <c r="A664" s="25"/>
      <c r="B664" s="25"/>
      <c r="C664" s="25"/>
      <c r="D664" s="25"/>
      <c r="E664" s="25"/>
      <c r="F664" s="25"/>
      <c r="G664" s="25"/>
      <c r="H664" s="56">
        <v>127</v>
      </c>
      <c r="I664" s="54" t="s">
        <v>603</v>
      </c>
      <c r="J664" s="41">
        <v>1.846147</v>
      </c>
      <c r="K664" s="41">
        <v>2.2844000000000002</v>
      </c>
      <c r="L664" s="41">
        <v>2.6713990000000001</v>
      </c>
      <c r="M664" s="41"/>
      <c r="N664" s="41">
        <v>1.8537162499999997</v>
      </c>
      <c r="O664" s="41">
        <v>2.2251405700000002</v>
      </c>
      <c r="P664" s="41">
        <v>2.6288060100000004</v>
      </c>
      <c r="Q664" s="41"/>
      <c r="R664" s="41">
        <f t="shared" si="30"/>
        <v>7.5692499999997498E-3</v>
      </c>
      <c r="S664" s="41">
        <f t="shared" si="31"/>
        <v>-5.9259430000000002E-2</v>
      </c>
      <c r="T664" s="41">
        <f t="shared" si="32"/>
        <v>-4.259298999999972E-2</v>
      </c>
    </row>
    <row r="665" spans="1:20" ht="30" customHeight="1" x14ac:dyDescent="0.25">
      <c r="A665" s="25"/>
      <c r="B665" s="25"/>
      <c r="C665" s="25"/>
      <c r="D665" s="25"/>
      <c r="E665" s="25"/>
      <c r="F665" s="25"/>
      <c r="G665" s="25"/>
      <c r="H665" s="56">
        <v>128</v>
      </c>
      <c r="I665" s="54" t="s">
        <v>604</v>
      </c>
      <c r="J665" s="41">
        <v>1.510089</v>
      </c>
      <c r="K665" s="41">
        <v>1.8692709999999999</v>
      </c>
      <c r="L665" s="41">
        <v>2.2142490000000001</v>
      </c>
      <c r="M665" s="41"/>
      <c r="N665" s="41">
        <v>1.4567795799999994</v>
      </c>
      <c r="O665" s="41">
        <v>1.7534198700000001</v>
      </c>
      <c r="P665" s="41">
        <v>2.0869899199999997</v>
      </c>
      <c r="Q665" s="41"/>
      <c r="R665" s="41">
        <f t="shared" si="30"/>
        <v>-5.3309420000000607E-2</v>
      </c>
      <c r="S665" s="41">
        <f t="shared" si="31"/>
        <v>-0.1158511299999998</v>
      </c>
      <c r="T665" s="41">
        <f t="shared" si="32"/>
        <v>-0.12725908000000041</v>
      </c>
    </row>
    <row r="666" spans="1:20" ht="30" customHeight="1" x14ac:dyDescent="0.25">
      <c r="A666" s="25"/>
      <c r="B666" s="25"/>
      <c r="C666" s="25"/>
      <c r="D666" s="25"/>
      <c r="E666" s="25"/>
      <c r="F666" s="25"/>
      <c r="G666" s="25"/>
      <c r="H666" s="56">
        <v>130</v>
      </c>
      <c r="I666" s="54" t="s">
        <v>605</v>
      </c>
      <c r="J666" s="41">
        <v>1.641532</v>
      </c>
      <c r="K666" s="41">
        <v>2.047186</v>
      </c>
      <c r="L666" s="41">
        <v>2.4297879999999998</v>
      </c>
      <c r="M666" s="41"/>
      <c r="N666" s="41">
        <v>1.5996881999999999</v>
      </c>
      <c r="O666" s="41">
        <v>1.9087728800000001</v>
      </c>
      <c r="P666" s="41">
        <v>2.2669524399999994</v>
      </c>
      <c r="Q666" s="41"/>
      <c r="R666" s="41">
        <f t="shared" si="30"/>
        <v>-4.1843800000000098E-2</v>
      </c>
      <c r="S666" s="41">
        <f t="shared" si="31"/>
        <v>-0.13841311999999983</v>
      </c>
      <c r="T666" s="41">
        <f t="shared" si="32"/>
        <v>-0.16283556000000043</v>
      </c>
    </row>
    <row r="667" spans="1:20" ht="30" customHeight="1" x14ac:dyDescent="0.25">
      <c r="A667" s="25"/>
      <c r="B667" s="25"/>
      <c r="C667" s="25"/>
      <c r="D667" s="25"/>
      <c r="E667" s="25"/>
      <c r="F667" s="25"/>
      <c r="G667" s="25"/>
      <c r="H667" s="56">
        <v>131</v>
      </c>
      <c r="I667" s="54" t="s">
        <v>606</v>
      </c>
      <c r="J667" s="41">
        <v>1.3853949999999999</v>
      </c>
      <c r="K667" s="41">
        <v>1.7137530000000001</v>
      </c>
      <c r="L667" s="41">
        <v>2.0314190000000001</v>
      </c>
      <c r="M667" s="41"/>
      <c r="N667" s="41">
        <v>1.4086136400000002</v>
      </c>
      <c r="O667" s="41">
        <v>1.6746933499999999</v>
      </c>
      <c r="P667" s="41">
        <v>1.99612342</v>
      </c>
      <c r="Q667" s="41"/>
      <c r="R667" s="41">
        <f t="shared" si="30"/>
        <v>2.321864000000029E-2</v>
      </c>
      <c r="S667" s="41">
        <f t="shared" si="31"/>
        <v>-3.9059650000000223E-2</v>
      </c>
      <c r="T667" s="41">
        <f t="shared" si="32"/>
        <v>-3.5295580000000104E-2</v>
      </c>
    </row>
    <row r="668" spans="1:20" ht="30" customHeight="1" x14ac:dyDescent="0.25">
      <c r="A668" s="25"/>
      <c r="B668" s="25"/>
      <c r="C668" s="25"/>
      <c r="D668" s="25"/>
      <c r="E668" s="25"/>
      <c r="F668" s="25"/>
      <c r="G668" s="25"/>
      <c r="H668" s="56">
        <v>132</v>
      </c>
      <c r="I668" s="54" t="s">
        <v>607</v>
      </c>
      <c r="J668" s="41">
        <v>1.7874570000000001</v>
      </c>
      <c r="K668" s="41">
        <v>2.222531</v>
      </c>
      <c r="L668" s="41">
        <v>2.6403810000000001</v>
      </c>
      <c r="M668" s="41"/>
      <c r="N668" s="41">
        <v>1.3544621799999996</v>
      </c>
      <c r="O668" s="41">
        <v>1.4960472599999999</v>
      </c>
      <c r="P668" s="41">
        <v>1.6783385199999998</v>
      </c>
      <c r="Q668" s="41"/>
      <c r="R668" s="41">
        <f t="shared" si="30"/>
        <v>-0.43299482000000045</v>
      </c>
      <c r="S668" s="41">
        <f t="shared" si="31"/>
        <v>-0.72648374000000016</v>
      </c>
      <c r="T668" s="41">
        <f t="shared" si="32"/>
        <v>-0.96204248000000026</v>
      </c>
    </row>
    <row r="669" spans="1:20" ht="30" customHeight="1" x14ac:dyDescent="0.25">
      <c r="A669" s="25"/>
      <c r="B669" s="25"/>
      <c r="C669" s="25"/>
      <c r="D669" s="25"/>
      <c r="E669" s="25"/>
      <c r="F669" s="25"/>
      <c r="G669" s="25"/>
      <c r="H669" s="56">
        <v>133</v>
      </c>
      <c r="I669" s="54" t="s">
        <v>608</v>
      </c>
      <c r="J669" s="41">
        <v>1.7655590000000001</v>
      </c>
      <c r="K669" s="41">
        <v>2.1930740000000002</v>
      </c>
      <c r="L669" s="41">
        <v>2.6124000000000001</v>
      </c>
      <c r="M669" s="41"/>
      <c r="N669" s="41">
        <v>1.8561141900000004</v>
      </c>
      <c r="O669" s="41">
        <v>2.2083773099999995</v>
      </c>
      <c r="P669" s="41">
        <v>2.5993399599999996</v>
      </c>
      <c r="Q669" s="41"/>
      <c r="R669" s="41">
        <f t="shared" si="30"/>
        <v>9.0555190000000341E-2</v>
      </c>
      <c r="S669" s="41">
        <f t="shared" si="31"/>
        <v>1.5303309999999293E-2</v>
      </c>
      <c r="T669" s="41">
        <f t="shared" si="32"/>
        <v>-1.3060040000000495E-2</v>
      </c>
    </row>
    <row r="670" spans="1:20" ht="30" customHeight="1" x14ac:dyDescent="0.25">
      <c r="A670" s="25"/>
      <c r="B670" s="25"/>
      <c r="C670" s="25"/>
      <c r="D670" s="25"/>
      <c r="E670" s="25"/>
      <c r="F670" s="25"/>
      <c r="G670" s="25"/>
      <c r="H670" s="56">
        <v>134</v>
      </c>
      <c r="I670" s="54" t="s">
        <v>609</v>
      </c>
      <c r="J670" s="41">
        <v>1.640428</v>
      </c>
      <c r="K670" s="41">
        <v>2.0488059999999999</v>
      </c>
      <c r="L670" s="41">
        <v>2.4309639999999999</v>
      </c>
      <c r="M670" s="41"/>
      <c r="N670" s="41">
        <v>1.5867382699999999</v>
      </c>
      <c r="O670" s="41">
        <v>1.8956630999999999</v>
      </c>
      <c r="P670" s="41">
        <v>2.2863683799999999</v>
      </c>
      <c r="Q670" s="41"/>
      <c r="R670" s="41">
        <f t="shared" si="30"/>
        <v>-5.3689730000000102E-2</v>
      </c>
      <c r="S670" s="41">
        <f t="shared" si="31"/>
        <v>-0.15314289999999997</v>
      </c>
      <c r="T670" s="41">
        <f t="shared" si="32"/>
        <v>-0.14459562000000004</v>
      </c>
    </row>
    <row r="671" spans="1:20" ht="30" customHeight="1" x14ac:dyDescent="0.25">
      <c r="A671" s="25"/>
      <c r="B671" s="25"/>
      <c r="C671" s="25"/>
      <c r="D671" s="25"/>
      <c r="E671" s="25"/>
      <c r="F671" s="25"/>
      <c r="G671" s="25"/>
      <c r="H671" s="56">
        <v>135</v>
      </c>
      <c r="I671" s="54" t="s">
        <v>610</v>
      </c>
      <c r="J671" s="41">
        <v>1.492335</v>
      </c>
      <c r="K671" s="41">
        <v>1.846959</v>
      </c>
      <c r="L671" s="41">
        <v>2.1937720000000001</v>
      </c>
      <c r="M671" s="41"/>
      <c r="N671" s="41">
        <v>1.5917041100000002</v>
      </c>
      <c r="O671" s="41">
        <v>1.91501481</v>
      </c>
      <c r="P671" s="41">
        <v>2.28369876</v>
      </c>
      <c r="Q671" s="41"/>
      <c r="R671" s="41">
        <f t="shared" si="30"/>
        <v>9.936911000000026E-2</v>
      </c>
      <c r="S671" s="41">
        <f t="shared" si="31"/>
        <v>6.8055809999999939E-2</v>
      </c>
      <c r="T671" s="41">
        <f t="shared" si="32"/>
        <v>8.9926759999999994E-2</v>
      </c>
    </row>
    <row r="672" spans="1:20" ht="30" customHeight="1" x14ac:dyDescent="0.25">
      <c r="A672" s="25"/>
      <c r="B672" s="25"/>
      <c r="C672" s="25"/>
      <c r="D672" s="25"/>
      <c r="E672" s="25"/>
      <c r="F672" s="25"/>
      <c r="G672" s="25"/>
      <c r="H672" s="56">
        <v>136</v>
      </c>
      <c r="I672" s="54" t="s">
        <v>611</v>
      </c>
      <c r="J672" s="41">
        <v>1.551383</v>
      </c>
      <c r="K672" s="41">
        <v>1.9181820000000001</v>
      </c>
      <c r="L672" s="41">
        <v>2.278343</v>
      </c>
      <c r="M672" s="41"/>
      <c r="N672" s="41">
        <v>1.6001901099999998</v>
      </c>
      <c r="O672" s="41">
        <v>1.9089044099999999</v>
      </c>
      <c r="P672" s="41">
        <v>2.2787088600000001</v>
      </c>
      <c r="Q672" s="41"/>
      <c r="R672" s="41">
        <f t="shared" si="30"/>
        <v>4.880710999999982E-2</v>
      </c>
      <c r="S672" s="41">
        <f t="shared" si="31"/>
        <v>-9.2775900000001688E-3</v>
      </c>
      <c r="T672" s="41">
        <f t="shared" si="32"/>
        <v>3.6586000000005114E-4</v>
      </c>
    </row>
    <row r="673" spans="1:20" ht="30" customHeight="1" x14ac:dyDescent="0.25">
      <c r="A673" s="25"/>
      <c r="B673" s="25"/>
      <c r="C673" s="25"/>
      <c r="D673" s="25"/>
      <c r="E673" s="25"/>
      <c r="F673" s="25"/>
      <c r="G673" s="25"/>
      <c r="H673" s="56">
        <v>137</v>
      </c>
      <c r="I673" s="54" t="s">
        <v>612</v>
      </c>
      <c r="J673" s="41">
        <v>1.6336679999999999</v>
      </c>
      <c r="K673" s="41">
        <v>2.0275289999999999</v>
      </c>
      <c r="L673" s="41">
        <v>2.408741</v>
      </c>
      <c r="M673" s="41"/>
      <c r="N673" s="41">
        <v>1.5582742399999998</v>
      </c>
      <c r="O673" s="41">
        <v>1.8567232499999997</v>
      </c>
      <c r="P673" s="41">
        <v>2.2770547299999997</v>
      </c>
      <c r="Q673" s="41"/>
      <c r="R673" s="41">
        <f t="shared" si="30"/>
        <v>-7.5393760000000087E-2</v>
      </c>
      <c r="S673" s="41">
        <f t="shared" si="31"/>
        <v>-0.1708057500000002</v>
      </c>
      <c r="T673" s="41">
        <f t="shared" si="32"/>
        <v>-0.13168627000000033</v>
      </c>
    </row>
    <row r="674" spans="1:20" ht="30" customHeight="1" x14ac:dyDescent="0.25">
      <c r="A674" s="25"/>
      <c r="B674" s="25"/>
      <c r="C674" s="25"/>
      <c r="D674" s="25"/>
      <c r="E674" s="25"/>
      <c r="F674" s="25"/>
      <c r="G674" s="25"/>
      <c r="H674" s="56">
        <v>138</v>
      </c>
      <c r="I674" s="54" t="s">
        <v>613</v>
      </c>
      <c r="J674" s="41">
        <v>1.6089500000000001</v>
      </c>
      <c r="K674" s="41">
        <v>1.9798690000000001</v>
      </c>
      <c r="L674" s="41">
        <v>2.3371780000000002</v>
      </c>
      <c r="M674" s="41"/>
      <c r="N674" s="41">
        <v>1.60464651</v>
      </c>
      <c r="O674" s="41">
        <v>1.9280430399999997</v>
      </c>
      <c r="P674" s="41">
        <v>2.2032166000000002</v>
      </c>
      <c r="Q674" s="41"/>
      <c r="R674" s="41">
        <f t="shared" si="30"/>
        <v>-4.3034900000000764E-3</v>
      </c>
      <c r="S674" s="41">
        <f t="shared" si="31"/>
        <v>-5.1825960000000393E-2</v>
      </c>
      <c r="T674" s="41">
        <f t="shared" si="32"/>
        <v>-0.13396140000000001</v>
      </c>
    </row>
    <row r="675" spans="1:20" ht="30" customHeight="1" x14ac:dyDescent="0.25">
      <c r="A675" s="25"/>
      <c r="B675" s="25"/>
      <c r="C675" s="25"/>
      <c r="D675" s="25"/>
      <c r="E675" s="25"/>
      <c r="F675" s="25"/>
      <c r="G675" s="25"/>
      <c r="H675" s="56">
        <v>139</v>
      </c>
      <c r="I675" s="54" t="s">
        <v>614</v>
      </c>
      <c r="J675" s="41">
        <v>1.5431619999999999</v>
      </c>
      <c r="K675" s="41">
        <v>1.9014470000000001</v>
      </c>
      <c r="L675" s="41">
        <v>2.251795</v>
      </c>
      <c r="M675" s="41"/>
      <c r="N675" s="41">
        <v>1.2761361700000002</v>
      </c>
      <c r="O675" s="41">
        <v>1.4972185500000001</v>
      </c>
      <c r="P675" s="41">
        <v>1.88533507</v>
      </c>
      <c r="Q675" s="41"/>
      <c r="R675" s="41">
        <f t="shared" si="30"/>
        <v>-0.26702582999999969</v>
      </c>
      <c r="S675" s="41">
        <f t="shared" si="31"/>
        <v>-0.40422844999999996</v>
      </c>
      <c r="T675" s="41">
        <f t="shared" si="32"/>
        <v>-0.36645992999999999</v>
      </c>
    </row>
    <row r="676" spans="1:20" ht="30" customHeight="1" x14ac:dyDescent="0.25">
      <c r="A676" s="25"/>
      <c r="B676" s="25"/>
      <c r="C676" s="25"/>
      <c r="D676" s="25"/>
      <c r="E676" s="25"/>
      <c r="F676" s="25"/>
      <c r="G676" s="25"/>
      <c r="H676" s="56">
        <v>140</v>
      </c>
      <c r="I676" s="54" t="s">
        <v>615</v>
      </c>
      <c r="J676" s="41">
        <v>1.8890560000000001</v>
      </c>
      <c r="K676" s="41">
        <v>2.3680219999999998</v>
      </c>
      <c r="L676" s="41">
        <v>2.82376</v>
      </c>
      <c r="M676" s="41"/>
      <c r="N676" s="41">
        <v>2.04144126</v>
      </c>
      <c r="O676" s="41">
        <v>2.4354900999999995</v>
      </c>
      <c r="P676" s="41">
        <v>2.9236584600000004</v>
      </c>
      <c r="Q676" s="41"/>
      <c r="R676" s="41">
        <f t="shared" si="30"/>
        <v>0.15238525999999997</v>
      </c>
      <c r="S676" s="41">
        <f t="shared" si="31"/>
        <v>6.7468099999999698E-2</v>
      </c>
      <c r="T676" s="41">
        <f t="shared" si="32"/>
        <v>9.9898460000000355E-2</v>
      </c>
    </row>
    <row r="677" spans="1:20" ht="30" customHeight="1" x14ac:dyDescent="0.25">
      <c r="A677" s="25"/>
      <c r="B677" s="25"/>
      <c r="C677" s="25"/>
      <c r="D677" s="25"/>
      <c r="E677" s="25"/>
      <c r="F677" s="25"/>
      <c r="G677" s="25"/>
      <c r="H677" s="56">
        <v>141</v>
      </c>
      <c r="I677" s="54" t="s">
        <v>616</v>
      </c>
      <c r="J677" s="41">
        <v>1.5979399999999999</v>
      </c>
      <c r="K677" s="41">
        <v>1.9618139999999999</v>
      </c>
      <c r="L677" s="41">
        <v>2.30375</v>
      </c>
      <c r="M677" s="41"/>
      <c r="N677" s="41">
        <v>1.5915344800000002</v>
      </c>
      <c r="O677" s="41">
        <v>1.8647991100000003</v>
      </c>
      <c r="P677" s="41">
        <v>2.2588048600000001</v>
      </c>
      <c r="Q677" s="41"/>
      <c r="R677" s="41">
        <f t="shared" si="30"/>
        <v>-6.4055199999997203E-3</v>
      </c>
      <c r="S677" s="41">
        <f t="shared" si="31"/>
        <v>-9.7014889999999632E-2</v>
      </c>
      <c r="T677" s="41">
        <f t="shared" si="32"/>
        <v>-4.4945139999999828E-2</v>
      </c>
    </row>
    <row r="678" spans="1:20" ht="30" customHeight="1" x14ac:dyDescent="0.25">
      <c r="A678" s="25"/>
      <c r="B678" s="25"/>
      <c r="C678" s="25"/>
      <c r="D678" s="25"/>
      <c r="E678" s="25"/>
      <c r="F678" s="25"/>
      <c r="G678" s="25"/>
      <c r="H678" s="56">
        <v>142</v>
      </c>
      <c r="I678" s="54" t="s">
        <v>617</v>
      </c>
      <c r="J678" s="41">
        <v>1.834517</v>
      </c>
      <c r="K678" s="41">
        <v>2.2344889999999999</v>
      </c>
      <c r="L678" s="41">
        <v>2.6276440000000001</v>
      </c>
      <c r="M678" s="41"/>
      <c r="N678" s="41">
        <v>1.6611369300000005</v>
      </c>
      <c r="O678" s="41">
        <v>1.9977791300000001</v>
      </c>
      <c r="P678" s="41">
        <v>2.38601223</v>
      </c>
      <c r="Q678" s="41"/>
      <c r="R678" s="41">
        <f t="shared" si="30"/>
        <v>-0.17338006999999944</v>
      </c>
      <c r="S678" s="41">
        <f t="shared" si="31"/>
        <v>-0.23670986999999988</v>
      </c>
      <c r="T678" s="41">
        <f t="shared" si="32"/>
        <v>-0.24163177000000013</v>
      </c>
    </row>
    <row r="679" spans="1:20" ht="30" customHeight="1" x14ac:dyDescent="0.25">
      <c r="A679" s="25"/>
      <c r="B679" s="25"/>
      <c r="C679" s="25"/>
      <c r="D679" s="25"/>
      <c r="E679" s="25"/>
      <c r="F679" s="25"/>
      <c r="G679" s="25"/>
      <c r="H679" s="56">
        <v>143</v>
      </c>
      <c r="I679" s="54" t="s">
        <v>618</v>
      </c>
      <c r="J679" s="41">
        <v>1.4098660000000001</v>
      </c>
      <c r="K679" s="41">
        <v>1.7434289999999999</v>
      </c>
      <c r="L679" s="41">
        <v>2.102392</v>
      </c>
      <c r="M679" s="41"/>
      <c r="N679" s="41">
        <v>1.5033138000000006</v>
      </c>
      <c r="O679" s="41">
        <v>1.7221581800000003</v>
      </c>
      <c r="P679" s="41">
        <v>1.9274188400000003</v>
      </c>
      <c r="Q679" s="41"/>
      <c r="R679" s="41">
        <f t="shared" si="30"/>
        <v>9.3447800000000525E-2</v>
      </c>
      <c r="S679" s="41">
        <f t="shared" si="31"/>
        <v>-2.127081999999958E-2</v>
      </c>
      <c r="T679" s="41">
        <f t="shared" si="32"/>
        <v>-0.17497315999999974</v>
      </c>
    </row>
    <row r="680" spans="1:20" ht="30" customHeight="1" x14ac:dyDescent="0.25">
      <c r="A680" s="25"/>
      <c r="B680" s="25"/>
      <c r="C680" s="25"/>
      <c r="D680" s="25"/>
      <c r="E680" s="25"/>
      <c r="F680" s="25"/>
      <c r="G680" s="25"/>
      <c r="H680" s="56">
        <v>144</v>
      </c>
      <c r="I680" s="54" t="s">
        <v>619</v>
      </c>
      <c r="J680" s="41">
        <v>1.453346</v>
      </c>
      <c r="K680" s="41">
        <v>1.810943</v>
      </c>
      <c r="L680" s="41">
        <v>2.1626479999999999</v>
      </c>
      <c r="M680" s="41"/>
      <c r="N680" s="41">
        <v>1.4862712499999999</v>
      </c>
      <c r="O680" s="41">
        <v>1.7702703799999999</v>
      </c>
      <c r="P680" s="41">
        <v>2.0565873399999997</v>
      </c>
      <c r="Q680" s="41"/>
      <c r="R680" s="41">
        <f t="shared" si="30"/>
        <v>3.2925249999999906E-2</v>
      </c>
      <c r="S680" s="41">
        <f t="shared" si="31"/>
        <v>-4.0672620000000048E-2</v>
      </c>
      <c r="T680" s="41">
        <f t="shared" si="32"/>
        <v>-0.10606066000000025</v>
      </c>
    </row>
    <row r="681" spans="1:20" ht="30" customHeight="1" x14ac:dyDescent="0.25">
      <c r="A681" s="25"/>
      <c r="B681" s="25"/>
      <c r="C681" s="25"/>
      <c r="D681" s="25"/>
      <c r="E681" s="25"/>
      <c r="F681" s="25"/>
      <c r="G681" s="25"/>
      <c r="H681" s="56">
        <v>145</v>
      </c>
      <c r="I681" s="54" t="s">
        <v>620</v>
      </c>
      <c r="J681" s="41">
        <v>1.537763</v>
      </c>
      <c r="K681" s="41">
        <v>1.9063369999999999</v>
      </c>
      <c r="L681" s="41">
        <v>2.2747730000000002</v>
      </c>
      <c r="M681" s="41"/>
      <c r="N681" s="41">
        <v>1.5345277300000004</v>
      </c>
      <c r="O681" s="41">
        <v>1.8204113000000002</v>
      </c>
      <c r="P681" s="41">
        <v>2.19379517</v>
      </c>
      <c r="Q681" s="41"/>
      <c r="R681" s="41">
        <f t="shared" si="30"/>
        <v>-3.2352699999995682E-3</v>
      </c>
      <c r="S681" s="41">
        <f t="shared" si="31"/>
        <v>-8.5925699999999772E-2</v>
      </c>
      <c r="T681" s="41">
        <f t="shared" si="32"/>
        <v>-8.0977830000000139E-2</v>
      </c>
    </row>
    <row r="682" spans="1:20" ht="30" customHeight="1" x14ac:dyDescent="0.25">
      <c r="A682" s="25"/>
      <c r="B682" s="25"/>
      <c r="C682" s="25"/>
      <c r="D682" s="25"/>
      <c r="E682" s="25"/>
      <c r="F682" s="25"/>
      <c r="G682" s="25"/>
      <c r="H682" s="56">
        <v>146</v>
      </c>
      <c r="I682" s="54" t="s">
        <v>621</v>
      </c>
      <c r="J682" s="41">
        <v>1.666264</v>
      </c>
      <c r="K682" s="41">
        <v>2.0553509999999999</v>
      </c>
      <c r="L682" s="41">
        <v>2.4221539999999999</v>
      </c>
      <c r="M682" s="41"/>
      <c r="N682" s="41">
        <v>1.5590093399999998</v>
      </c>
      <c r="O682" s="41">
        <v>1.8276363999999996</v>
      </c>
      <c r="P682" s="41">
        <v>2.1519862700000001</v>
      </c>
      <c r="Q682" s="41"/>
      <c r="R682" s="41">
        <f t="shared" si="30"/>
        <v>-0.10725466000000017</v>
      </c>
      <c r="S682" s="41">
        <f t="shared" si="31"/>
        <v>-0.22771460000000032</v>
      </c>
      <c r="T682" s="41">
        <f t="shared" si="32"/>
        <v>-0.27016772999999983</v>
      </c>
    </row>
    <row r="683" spans="1:20" ht="30" customHeight="1" x14ac:dyDescent="0.25">
      <c r="A683" s="25"/>
      <c r="B683" s="25"/>
      <c r="C683" s="25"/>
      <c r="D683" s="25"/>
      <c r="E683" s="25"/>
      <c r="F683" s="25"/>
      <c r="G683" s="25"/>
      <c r="H683" s="56">
        <v>147</v>
      </c>
      <c r="I683" s="54" t="s">
        <v>622</v>
      </c>
      <c r="J683" s="41">
        <v>1.666434</v>
      </c>
      <c r="K683" s="41">
        <v>2.0555300000000001</v>
      </c>
      <c r="L683" s="41">
        <v>2.431368</v>
      </c>
      <c r="M683" s="41"/>
      <c r="N683" s="41">
        <v>1.7458041799999997</v>
      </c>
      <c r="O683" s="41">
        <v>2.0891856399999993</v>
      </c>
      <c r="P683" s="41">
        <v>2.5266322099999994</v>
      </c>
      <c r="Q683" s="41"/>
      <c r="R683" s="41">
        <f t="shared" si="30"/>
        <v>7.9370179999999735E-2</v>
      </c>
      <c r="S683" s="41">
        <f t="shared" si="31"/>
        <v>3.365563999999921E-2</v>
      </c>
      <c r="T683" s="41">
        <f t="shared" si="32"/>
        <v>9.5264209999999405E-2</v>
      </c>
    </row>
    <row r="684" spans="1:20" ht="30" customHeight="1" x14ac:dyDescent="0.25">
      <c r="A684" s="25"/>
      <c r="B684" s="25"/>
      <c r="C684" s="25"/>
      <c r="D684" s="25"/>
      <c r="E684" s="25"/>
      <c r="F684" s="25"/>
      <c r="G684" s="25"/>
      <c r="H684" s="56">
        <v>148</v>
      </c>
      <c r="I684" s="54" t="s">
        <v>623</v>
      </c>
      <c r="J684" s="41">
        <v>1.58179</v>
      </c>
      <c r="K684" s="41">
        <v>1.9598169999999999</v>
      </c>
      <c r="L684" s="41">
        <v>2.3169430000000002</v>
      </c>
      <c r="M684" s="41"/>
      <c r="N684" s="41">
        <v>1.4677311099999999</v>
      </c>
      <c r="O684" s="41">
        <v>1.7420757199999999</v>
      </c>
      <c r="P684" s="41">
        <v>2.0865745899999997</v>
      </c>
      <c r="Q684" s="41"/>
      <c r="R684" s="41">
        <f t="shared" si="30"/>
        <v>-0.11405889000000013</v>
      </c>
      <c r="S684" s="41">
        <f t="shared" si="31"/>
        <v>-0.21774128000000004</v>
      </c>
      <c r="T684" s="41">
        <f t="shared" si="32"/>
        <v>-0.23036841000000052</v>
      </c>
    </row>
    <row r="685" spans="1:20" ht="30" customHeight="1" x14ac:dyDescent="0.25">
      <c r="A685" s="25"/>
      <c r="B685" s="25"/>
      <c r="C685" s="25"/>
      <c r="D685" s="25"/>
      <c r="E685" s="25"/>
      <c r="F685" s="25"/>
      <c r="G685" s="25"/>
      <c r="H685" s="56">
        <v>149</v>
      </c>
      <c r="I685" s="54" t="s">
        <v>624</v>
      </c>
      <c r="J685" s="41">
        <v>1.689754</v>
      </c>
      <c r="K685" s="41">
        <v>2.166569</v>
      </c>
      <c r="L685" s="41">
        <v>2.5131839999999999</v>
      </c>
      <c r="M685" s="41"/>
      <c r="N685" s="41">
        <v>1.6510968499999998</v>
      </c>
      <c r="O685" s="41">
        <v>1.98055928</v>
      </c>
      <c r="P685" s="41">
        <v>2.3232280900000002</v>
      </c>
      <c r="Q685" s="41"/>
      <c r="R685" s="41">
        <f t="shared" si="30"/>
        <v>-3.865715000000014E-2</v>
      </c>
      <c r="S685" s="41">
        <f t="shared" si="31"/>
        <v>-0.18600971999999993</v>
      </c>
      <c r="T685" s="41">
        <f t="shared" si="32"/>
        <v>-0.18995590999999967</v>
      </c>
    </row>
    <row r="686" spans="1:20" ht="30" customHeight="1" x14ac:dyDescent="0.25">
      <c r="A686" s="25"/>
      <c r="B686" s="25"/>
      <c r="C686" s="25"/>
      <c r="D686" s="25"/>
      <c r="E686" s="25"/>
      <c r="F686" s="25"/>
      <c r="G686" s="25"/>
      <c r="H686" s="56">
        <v>150</v>
      </c>
      <c r="I686" s="54" t="s">
        <v>625</v>
      </c>
      <c r="J686" s="41">
        <v>2.252875</v>
      </c>
      <c r="K686" s="41">
        <v>2.9052609999999999</v>
      </c>
      <c r="L686" s="41">
        <v>3.4193009999999999</v>
      </c>
      <c r="M686" s="41"/>
      <c r="N686" s="41">
        <v>2.1075463100000005</v>
      </c>
      <c r="O686" s="41">
        <v>2.5015634900000001</v>
      </c>
      <c r="P686" s="41">
        <v>2.9540059100000002</v>
      </c>
      <c r="Q686" s="41"/>
      <c r="R686" s="41">
        <f t="shared" si="30"/>
        <v>-0.14532868999999948</v>
      </c>
      <c r="S686" s="41">
        <f t="shared" si="31"/>
        <v>-0.40369750999999976</v>
      </c>
      <c r="T686" s="41">
        <f t="shared" si="32"/>
        <v>-0.46529508999999969</v>
      </c>
    </row>
    <row r="687" spans="1:20" ht="30" customHeight="1" x14ac:dyDescent="0.25">
      <c r="A687" s="25"/>
      <c r="B687" s="25"/>
      <c r="C687" s="25"/>
      <c r="D687" s="25"/>
      <c r="E687" s="25"/>
      <c r="F687" s="25"/>
      <c r="G687" s="25"/>
      <c r="H687" s="56">
        <v>151</v>
      </c>
      <c r="I687" s="54" t="s">
        <v>626</v>
      </c>
      <c r="J687" s="41">
        <v>1.8862429999999999</v>
      </c>
      <c r="K687" s="41">
        <v>2.371086</v>
      </c>
      <c r="L687" s="41">
        <v>2.788538</v>
      </c>
      <c r="M687" s="41"/>
      <c r="N687" s="41">
        <v>1.8444299699999998</v>
      </c>
      <c r="O687" s="41">
        <v>2.2283107799999997</v>
      </c>
      <c r="P687" s="41">
        <v>2.62960606</v>
      </c>
      <c r="Q687" s="41"/>
      <c r="R687" s="41">
        <f t="shared" si="30"/>
        <v>-4.181303000000014E-2</v>
      </c>
      <c r="S687" s="41">
        <f t="shared" si="31"/>
        <v>-0.14277522000000031</v>
      </c>
      <c r="T687" s="41">
        <f t="shared" si="32"/>
        <v>-0.15893193999999999</v>
      </c>
    </row>
    <row r="688" spans="1:20" ht="30" customHeight="1" x14ac:dyDescent="0.25">
      <c r="A688" s="25"/>
      <c r="B688" s="25"/>
      <c r="C688" s="25"/>
      <c r="D688" s="25"/>
      <c r="E688" s="25"/>
      <c r="F688" s="25"/>
      <c r="G688" s="25"/>
      <c r="H688" s="56">
        <v>152</v>
      </c>
      <c r="I688" s="54" t="s">
        <v>627</v>
      </c>
      <c r="J688" s="41">
        <v>1.6123449999999999</v>
      </c>
      <c r="K688" s="41">
        <v>1.9940789999999999</v>
      </c>
      <c r="L688" s="41">
        <v>2.3701810000000001</v>
      </c>
      <c r="M688" s="41"/>
      <c r="N688" s="41">
        <v>1.6376183500000001</v>
      </c>
      <c r="O688" s="41">
        <v>1.9488423599999998</v>
      </c>
      <c r="P688" s="41">
        <v>2.3032875400000004</v>
      </c>
      <c r="Q688" s="41"/>
      <c r="R688" s="41">
        <f t="shared" si="30"/>
        <v>2.5273350000000194E-2</v>
      </c>
      <c r="S688" s="41">
        <f t="shared" si="31"/>
        <v>-4.5236640000000161E-2</v>
      </c>
      <c r="T688" s="41">
        <f t="shared" si="32"/>
        <v>-6.6893459999999738E-2</v>
      </c>
    </row>
    <row r="689" spans="1:20" ht="30" customHeight="1" x14ac:dyDescent="0.25">
      <c r="A689" s="25"/>
      <c r="B689" s="25"/>
      <c r="C689" s="25"/>
      <c r="D689" s="25"/>
      <c r="E689" s="25"/>
      <c r="F689" s="25"/>
      <c r="G689" s="25"/>
      <c r="H689" s="56">
        <v>153</v>
      </c>
      <c r="I689" s="54" t="s">
        <v>628</v>
      </c>
      <c r="J689" s="41">
        <v>3.8798870000000001</v>
      </c>
      <c r="K689" s="41">
        <v>4.7239789999999999</v>
      </c>
      <c r="L689" s="41">
        <v>5.5962230000000002</v>
      </c>
      <c r="M689" s="41"/>
      <c r="N689" s="41">
        <v>3.7184868599999996</v>
      </c>
      <c r="O689" s="41">
        <v>4.5379389800000007</v>
      </c>
      <c r="P689" s="41">
        <v>6.6122828499999997</v>
      </c>
      <c r="Q689" s="41"/>
      <c r="R689" s="41">
        <f t="shared" si="30"/>
        <v>-0.16140014000000047</v>
      </c>
      <c r="S689" s="41">
        <f t="shared" si="31"/>
        <v>-0.1860400199999992</v>
      </c>
      <c r="T689" s="41">
        <f t="shared" si="32"/>
        <v>1.0160598499999995</v>
      </c>
    </row>
    <row r="690" spans="1:20" ht="30" customHeight="1" x14ac:dyDescent="0.25">
      <c r="A690" s="25"/>
      <c r="B690" s="25"/>
      <c r="C690" s="25"/>
      <c r="D690" s="25"/>
      <c r="E690" s="25"/>
      <c r="F690" s="25"/>
      <c r="G690" s="25"/>
      <c r="H690" s="56">
        <v>200</v>
      </c>
      <c r="I690" s="54" t="s">
        <v>629</v>
      </c>
      <c r="J690" s="41">
        <v>111.612756</v>
      </c>
      <c r="K690" s="41">
        <v>157.648459</v>
      </c>
      <c r="L690" s="41">
        <v>207.96019100000001</v>
      </c>
      <c r="M690" s="41"/>
      <c r="N690" s="41">
        <v>31.495985309999995</v>
      </c>
      <c r="O690" s="41">
        <v>36.96932821</v>
      </c>
      <c r="P690" s="41">
        <v>50.364845899999992</v>
      </c>
      <c r="Q690" s="41"/>
      <c r="R690" s="41">
        <f t="shared" si="30"/>
        <v>-80.11677069000001</v>
      </c>
      <c r="S690" s="41">
        <f t="shared" si="31"/>
        <v>-120.67913079</v>
      </c>
      <c r="T690" s="41">
        <f t="shared" si="32"/>
        <v>-157.59534510000003</v>
      </c>
    </row>
    <row r="691" spans="1:20" ht="15" customHeight="1" x14ac:dyDescent="0.25">
      <c r="A691" s="25"/>
      <c r="B691" s="25"/>
      <c r="C691" s="25"/>
      <c r="D691" s="25"/>
      <c r="E691" s="25"/>
      <c r="F691" s="25"/>
      <c r="G691" s="25"/>
      <c r="H691" s="56">
        <v>210</v>
      </c>
      <c r="I691" s="54" t="s">
        <v>630</v>
      </c>
      <c r="J691" s="41">
        <v>19.399163000000001</v>
      </c>
      <c r="K691" s="41">
        <v>24.040538999999999</v>
      </c>
      <c r="L691" s="41">
        <v>31.349316000000002</v>
      </c>
      <c r="M691" s="41"/>
      <c r="N691" s="41">
        <v>18.828180209999999</v>
      </c>
      <c r="O691" s="41">
        <v>22.247696660000003</v>
      </c>
      <c r="P691" s="41">
        <v>26.386696589999996</v>
      </c>
      <c r="Q691" s="41"/>
      <c r="R691" s="41">
        <f t="shared" si="30"/>
        <v>-0.57098279000000218</v>
      </c>
      <c r="S691" s="41">
        <f t="shared" si="31"/>
        <v>-1.7928423399999964</v>
      </c>
      <c r="T691" s="41">
        <f t="shared" si="32"/>
        <v>-4.9626194100000056</v>
      </c>
    </row>
    <row r="692" spans="1:20" ht="30" customHeight="1" x14ac:dyDescent="0.25">
      <c r="A692" s="25"/>
      <c r="B692" s="25"/>
      <c r="C692" s="25"/>
      <c r="D692" s="25"/>
      <c r="E692" s="25"/>
      <c r="F692" s="25"/>
      <c r="G692" s="25"/>
      <c r="H692" s="56">
        <v>211</v>
      </c>
      <c r="I692" s="54" t="s">
        <v>631</v>
      </c>
      <c r="J692" s="41">
        <v>14.969635</v>
      </c>
      <c r="K692" s="41">
        <v>17.849454000000001</v>
      </c>
      <c r="L692" s="41">
        <v>20.575659999999999</v>
      </c>
      <c r="M692" s="41"/>
      <c r="N692" s="41">
        <v>11.642152869999995</v>
      </c>
      <c r="O692" s="41">
        <v>14.272439429999997</v>
      </c>
      <c r="P692" s="41">
        <v>16.770927359999998</v>
      </c>
      <c r="Q692" s="41"/>
      <c r="R692" s="41">
        <f t="shared" si="30"/>
        <v>-3.3274821300000053</v>
      </c>
      <c r="S692" s="41">
        <f t="shared" si="31"/>
        <v>-3.5770145700000047</v>
      </c>
      <c r="T692" s="41">
        <f t="shared" si="32"/>
        <v>-3.804732640000001</v>
      </c>
    </row>
    <row r="693" spans="1:20" ht="15" customHeight="1" x14ac:dyDescent="0.25">
      <c r="A693" s="25"/>
      <c r="B693" s="25"/>
      <c r="C693" s="25"/>
      <c r="D693" s="25"/>
      <c r="E693" s="25"/>
      <c r="F693" s="25"/>
      <c r="G693" s="25"/>
      <c r="H693" s="56">
        <v>212</v>
      </c>
      <c r="I693" s="54" t="s">
        <v>632</v>
      </c>
      <c r="J693" s="41">
        <v>95.120688999999999</v>
      </c>
      <c r="K693" s="41">
        <v>113.091041</v>
      </c>
      <c r="L693" s="41">
        <v>232.22839400000001</v>
      </c>
      <c r="M693" s="41"/>
      <c r="N693" s="41">
        <v>79.772349810000009</v>
      </c>
      <c r="O693" s="41">
        <v>84.50836348</v>
      </c>
      <c r="P693" s="41">
        <v>89.871573360000014</v>
      </c>
      <c r="Q693" s="41"/>
      <c r="R693" s="41">
        <f t="shared" si="30"/>
        <v>-15.34833918999999</v>
      </c>
      <c r="S693" s="41">
        <f t="shared" si="31"/>
        <v>-28.582677520000004</v>
      </c>
      <c r="T693" s="41">
        <f t="shared" si="32"/>
        <v>-142.35682064</v>
      </c>
    </row>
    <row r="694" spans="1:20" ht="15" customHeight="1" x14ac:dyDescent="0.25">
      <c r="A694" s="25"/>
      <c r="B694" s="25"/>
      <c r="C694" s="25"/>
      <c r="D694" s="25"/>
      <c r="E694" s="25"/>
      <c r="F694" s="25"/>
      <c r="G694" s="25"/>
      <c r="H694" s="56">
        <v>215</v>
      </c>
      <c r="I694" s="54" t="s">
        <v>633</v>
      </c>
      <c r="J694" s="41">
        <v>8.5964840000000002</v>
      </c>
      <c r="K694" s="41">
        <v>10.865389</v>
      </c>
      <c r="L694" s="41">
        <v>12.903758</v>
      </c>
      <c r="M694" s="41"/>
      <c r="N694" s="41">
        <v>9.6361547699999992</v>
      </c>
      <c r="O694" s="41">
        <v>11.83613062</v>
      </c>
      <c r="P694" s="41">
        <v>13.667572249999997</v>
      </c>
      <c r="Q694" s="41"/>
      <c r="R694" s="41">
        <f t="shared" si="30"/>
        <v>1.039670769999999</v>
      </c>
      <c r="S694" s="41">
        <f t="shared" si="31"/>
        <v>0.97074162000000008</v>
      </c>
      <c r="T694" s="41">
        <f t="shared" si="32"/>
        <v>0.76381424999999759</v>
      </c>
    </row>
    <row r="695" spans="1:20" ht="15" customHeight="1" x14ac:dyDescent="0.25">
      <c r="A695" s="25"/>
      <c r="B695" s="25"/>
      <c r="C695" s="25"/>
      <c r="D695" s="25"/>
      <c r="E695" s="25"/>
      <c r="F695" s="25"/>
      <c r="G695" s="25"/>
      <c r="H695" s="56">
        <v>216</v>
      </c>
      <c r="I695" s="54" t="s">
        <v>634</v>
      </c>
      <c r="J695" s="41">
        <v>118.58109399999999</v>
      </c>
      <c r="K695" s="41">
        <v>155.50153499999999</v>
      </c>
      <c r="L695" s="41">
        <v>192.683243</v>
      </c>
      <c r="M695" s="41"/>
      <c r="N695" s="41">
        <v>47.644630909999982</v>
      </c>
      <c r="O695" s="41">
        <v>72.320032630000014</v>
      </c>
      <c r="P695" s="41">
        <v>105.76370059999999</v>
      </c>
      <c r="Q695" s="41"/>
      <c r="R695" s="41">
        <f t="shared" si="30"/>
        <v>-70.936463090000018</v>
      </c>
      <c r="S695" s="41">
        <f t="shared" si="31"/>
        <v>-83.181502369999976</v>
      </c>
      <c r="T695" s="41">
        <f t="shared" si="32"/>
        <v>-86.919542400000012</v>
      </c>
    </row>
    <row r="696" spans="1:20" ht="15" customHeight="1" x14ac:dyDescent="0.25">
      <c r="A696" s="25"/>
      <c r="B696" s="25"/>
      <c r="C696" s="25"/>
      <c r="D696" s="25"/>
      <c r="E696" s="25"/>
      <c r="F696" s="25"/>
      <c r="G696" s="25"/>
      <c r="H696" s="56">
        <v>300</v>
      </c>
      <c r="I696" s="54" t="s">
        <v>635</v>
      </c>
      <c r="J696" s="41">
        <v>48.071593</v>
      </c>
      <c r="K696" s="41">
        <v>61.904845000000002</v>
      </c>
      <c r="L696" s="41">
        <v>77.097257999999997</v>
      </c>
      <c r="M696" s="41"/>
      <c r="N696" s="41">
        <v>19.60210425</v>
      </c>
      <c r="O696" s="41">
        <v>30.946434169999993</v>
      </c>
      <c r="P696" s="41">
        <v>94.424868259999982</v>
      </c>
      <c r="Q696" s="41"/>
      <c r="R696" s="41">
        <f t="shared" si="30"/>
        <v>-28.46948875</v>
      </c>
      <c r="S696" s="41">
        <f t="shared" si="31"/>
        <v>-30.958410830000009</v>
      </c>
      <c r="T696" s="41">
        <f t="shared" si="32"/>
        <v>17.327610259999986</v>
      </c>
    </row>
    <row r="697" spans="1:20" ht="30" customHeight="1" x14ac:dyDescent="0.25">
      <c r="A697" s="25"/>
      <c r="B697" s="25"/>
      <c r="C697" s="25"/>
      <c r="D697" s="25"/>
      <c r="E697" s="25"/>
      <c r="F697" s="25"/>
      <c r="G697" s="25"/>
      <c r="H697" s="56">
        <v>310</v>
      </c>
      <c r="I697" s="54" t="s">
        <v>636</v>
      </c>
      <c r="J697" s="41">
        <v>66.458627000000007</v>
      </c>
      <c r="K697" s="41">
        <v>87.745065999999994</v>
      </c>
      <c r="L697" s="41">
        <v>111.18426100000001</v>
      </c>
      <c r="M697" s="41"/>
      <c r="N697" s="41">
        <v>1461.0727626600005</v>
      </c>
      <c r="O697" s="41">
        <v>1466.0243875300002</v>
      </c>
      <c r="P697" s="41">
        <v>1487.4773211200002</v>
      </c>
      <c r="Q697" s="41"/>
      <c r="R697" s="41">
        <f t="shared" si="30"/>
        <v>1394.6141356600006</v>
      </c>
      <c r="S697" s="41">
        <f t="shared" si="31"/>
        <v>1378.2793215300003</v>
      </c>
      <c r="T697" s="41">
        <f t="shared" si="32"/>
        <v>1376.2930601200001</v>
      </c>
    </row>
    <row r="698" spans="1:20" ht="15" customHeight="1" x14ac:dyDescent="0.25">
      <c r="A698" s="25"/>
      <c r="B698" s="25"/>
      <c r="C698" s="25"/>
      <c r="D698" s="25"/>
      <c r="E698" s="25"/>
      <c r="F698" s="25"/>
      <c r="G698" s="25"/>
      <c r="H698" s="56">
        <v>311</v>
      </c>
      <c r="I698" s="54" t="s">
        <v>637</v>
      </c>
      <c r="J698" s="41">
        <v>20.354541000000001</v>
      </c>
      <c r="K698" s="41">
        <v>25.718537999999999</v>
      </c>
      <c r="L698" s="41">
        <v>37.193921000000003</v>
      </c>
      <c r="M698" s="41"/>
      <c r="N698" s="41">
        <v>452.31376486000005</v>
      </c>
      <c r="O698" s="41">
        <v>458.19243362000009</v>
      </c>
      <c r="P698" s="41">
        <v>465.48481635000013</v>
      </c>
      <c r="Q698" s="41"/>
      <c r="R698" s="41">
        <f t="shared" si="30"/>
        <v>431.95922386000007</v>
      </c>
      <c r="S698" s="41">
        <f t="shared" si="31"/>
        <v>432.47389562000006</v>
      </c>
      <c r="T698" s="41">
        <f t="shared" si="32"/>
        <v>428.29089535000014</v>
      </c>
    </row>
    <row r="699" spans="1:20" ht="15" customHeight="1" x14ac:dyDescent="0.25">
      <c r="A699" s="25"/>
      <c r="B699" s="25"/>
      <c r="C699" s="25"/>
      <c r="D699" s="25"/>
      <c r="E699" s="25"/>
      <c r="F699" s="25"/>
      <c r="G699" s="25"/>
      <c r="H699" s="56">
        <v>312</v>
      </c>
      <c r="I699" s="54" t="s">
        <v>638</v>
      </c>
      <c r="J699" s="41">
        <v>20.098281</v>
      </c>
      <c r="K699" s="41">
        <v>25.234878999999999</v>
      </c>
      <c r="L699" s="41">
        <v>30.176569000000001</v>
      </c>
      <c r="M699" s="41"/>
      <c r="N699" s="41">
        <v>18.408533139999999</v>
      </c>
      <c r="O699" s="41">
        <v>22.934593570000004</v>
      </c>
      <c r="P699" s="41">
        <v>26.859763250000007</v>
      </c>
      <c r="Q699" s="41"/>
      <c r="R699" s="41">
        <f t="shared" si="30"/>
        <v>-1.6897478600000007</v>
      </c>
      <c r="S699" s="41">
        <f t="shared" si="31"/>
        <v>-2.3002854299999953</v>
      </c>
      <c r="T699" s="41">
        <f t="shared" si="32"/>
        <v>-3.3168057499999932</v>
      </c>
    </row>
    <row r="700" spans="1:20" ht="15" customHeight="1" x14ac:dyDescent="0.25">
      <c r="A700" s="25"/>
      <c r="B700" s="25"/>
      <c r="C700" s="25"/>
      <c r="D700" s="25"/>
      <c r="E700" s="25"/>
      <c r="F700" s="25"/>
      <c r="G700" s="25"/>
      <c r="H700" s="56">
        <v>313</v>
      </c>
      <c r="I700" s="54" t="s">
        <v>639</v>
      </c>
      <c r="J700" s="41">
        <v>27.771905</v>
      </c>
      <c r="K700" s="41">
        <v>38.037990000000001</v>
      </c>
      <c r="L700" s="41">
        <v>49.472638000000003</v>
      </c>
      <c r="M700" s="41"/>
      <c r="N700" s="41">
        <v>28.238137120000001</v>
      </c>
      <c r="O700" s="41">
        <v>65.596057970000018</v>
      </c>
      <c r="P700" s="41">
        <v>70.676377589999987</v>
      </c>
      <c r="Q700" s="41"/>
      <c r="R700" s="41">
        <f t="shared" si="30"/>
        <v>0.4662321200000008</v>
      </c>
      <c r="S700" s="41">
        <f t="shared" si="31"/>
        <v>27.558067970000018</v>
      </c>
      <c r="T700" s="41">
        <f t="shared" si="32"/>
        <v>21.203739589999984</v>
      </c>
    </row>
    <row r="701" spans="1:20" ht="30" customHeight="1" x14ac:dyDescent="0.25">
      <c r="A701" s="25"/>
      <c r="B701" s="25"/>
      <c r="C701" s="25"/>
      <c r="D701" s="25"/>
      <c r="E701" s="25"/>
      <c r="F701" s="25"/>
      <c r="G701" s="25"/>
      <c r="H701" s="56">
        <v>314</v>
      </c>
      <c r="I701" s="54" t="s">
        <v>640</v>
      </c>
      <c r="J701" s="41">
        <v>19.641594000000001</v>
      </c>
      <c r="K701" s="41">
        <v>27.14348</v>
      </c>
      <c r="L701" s="41">
        <v>40.412934999999997</v>
      </c>
      <c r="M701" s="41"/>
      <c r="N701" s="41">
        <v>13.813503670000003</v>
      </c>
      <c r="O701" s="41">
        <v>17.585132820000002</v>
      </c>
      <c r="P701" s="41">
        <v>20.480158720000002</v>
      </c>
      <c r="Q701" s="41"/>
      <c r="R701" s="41">
        <f t="shared" si="30"/>
        <v>-5.8280903299999984</v>
      </c>
      <c r="S701" s="41">
        <f t="shared" si="31"/>
        <v>-9.5583471799999984</v>
      </c>
      <c r="T701" s="41">
        <f t="shared" si="32"/>
        <v>-19.932776279999995</v>
      </c>
    </row>
    <row r="702" spans="1:20" ht="15" customHeight="1" x14ac:dyDescent="0.25">
      <c r="A702" s="25"/>
      <c r="B702" s="25"/>
      <c r="C702" s="25"/>
      <c r="D702" s="25"/>
      <c r="E702" s="25"/>
      <c r="F702" s="25"/>
      <c r="G702" s="25"/>
      <c r="H702" s="56">
        <v>500</v>
      </c>
      <c r="I702" s="54" t="s">
        <v>641</v>
      </c>
      <c r="J702" s="41">
        <v>2481.1026350000002</v>
      </c>
      <c r="K702" s="41">
        <v>2565.6622560000001</v>
      </c>
      <c r="L702" s="41">
        <v>3937.812171</v>
      </c>
      <c r="M702" s="41"/>
      <c r="N702" s="41">
        <v>243.79957258000002</v>
      </c>
      <c r="O702" s="41">
        <v>272.83793126</v>
      </c>
      <c r="P702" s="41">
        <v>764.07830414</v>
      </c>
      <c r="Q702" s="41"/>
      <c r="R702" s="41">
        <f t="shared" si="30"/>
        <v>-2237.3030624200001</v>
      </c>
      <c r="S702" s="41">
        <f t="shared" si="31"/>
        <v>-2292.8243247400001</v>
      </c>
      <c r="T702" s="41">
        <f t="shared" si="32"/>
        <v>-3173.73386686</v>
      </c>
    </row>
    <row r="703" spans="1:20" ht="15" customHeight="1" x14ac:dyDescent="0.25">
      <c r="A703" s="25"/>
      <c r="B703" s="25"/>
      <c r="C703" s="25"/>
      <c r="D703" s="25"/>
      <c r="E703" s="25"/>
      <c r="F703" s="25"/>
      <c r="G703" s="25"/>
      <c r="H703" s="56">
        <v>511</v>
      </c>
      <c r="I703" s="54" t="s">
        <v>642</v>
      </c>
      <c r="J703" s="41">
        <v>16027.281010000001</v>
      </c>
      <c r="K703" s="41">
        <v>19315.761429999999</v>
      </c>
      <c r="L703" s="41">
        <v>25749.386656999999</v>
      </c>
      <c r="M703" s="41"/>
      <c r="N703" s="41">
        <v>16303.253635990002</v>
      </c>
      <c r="O703" s="41">
        <v>19843.84173475</v>
      </c>
      <c r="P703" s="41">
        <v>26270.41729392</v>
      </c>
      <c r="Q703" s="41"/>
      <c r="R703" s="41">
        <f t="shared" si="30"/>
        <v>275.97262599000169</v>
      </c>
      <c r="S703" s="41">
        <f t="shared" si="31"/>
        <v>528.08030475000123</v>
      </c>
      <c r="T703" s="41">
        <f t="shared" si="32"/>
        <v>521.03063692000069</v>
      </c>
    </row>
    <row r="704" spans="1:20" ht="15" customHeight="1" x14ac:dyDescent="0.25">
      <c r="A704" s="25"/>
      <c r="B704" s="25"/>
      <c r="C704" s="25"/>
      <c r="D704" s="25"/>
      <c r="E704" s="25"/>
      <c r="F704" s="25"/>
      <c r="G704" s="25"/>
      <c r="H704" s="56">
        <v>512</v>
      </c>
      <c r="I704" s="54" t="s">
        <v>643</v>
      </c>
      <c r="J704" s="41">
        <v>18.864023</v>
      </c>
      <c r="K704" s="41">
        <v>24.017900999999998</v>
      </c>
      <c r="L704" s="41">
        <v>34.141655</v>
      </c>
      <c r="M704" s="41"/>
      <c r="N704" s="41">
        <v>20.349548369999997</v>
      </c>
      <c r="O704" s="41">
        <v>25.335376049999994</v>
      </c>
      <c r="P704" s="41">
        <v>30.640445209999992</v>
      </c>
      <c r="Q704" s="41"/>
      <c r="R704" s="41">
        <f t="shared" si="30"/>
        <v>1.4855253699999977</v>
      </c>
      <c r="S704" s="41">
        <f t="shared" si="31"/>
        <v>1.3174750499999952</v>
      </c>
      <c r="T704" s="41">
        <f t="shared" si="32"/>
        <v>-3.5012097900000079</v>
      </c>
    </row>
    <row r="705" spans="1:20" ht="15" customHeight="1" x14ac:dyDescent="0.25">
      <c r="A705" s="25"/>
      <c r="B705" s="25"/>
      <c r="C705" s="25"/>
      <c r="D705" s="25"/>
      <c r="E705" s="25"/>
      <c r="F705" s="25"/>
      <c r="G705" s="25"/>
      <c r="H705" s="56">
        <v>513</v>
      </c>
      <c r="I705" s="54" t="s">
        <v>644</v>
      </c>
      <c r="J705" s="41">
        <v>4425.5982350000004</v>
      </c>
      <c r="K705" s="41">
        <v>5665.0633680000001</v>
      </c>
      <c r="L705" s="41">
        <v>6653.6040810000004</v>
      </c>
      <c r="M705" s="41"/>
      <c r="N705" s="41">
        <v>5418.7868739200003</v>
      </c>
      <c r="O705" s="41">
        <v>6290.2107689400009</v>
      </c>
      <c r="P705" s="41">
        <v>7291.259791880002</v>
      </c>
      <c r="Q705" s="41"/>
      <c r="R705" s="41">
        <f t="shared" si="30"/>
        <v>993.1886389199999</v>
      </c>
      <c r="S705" s="41">
        <f t="shared" si="31"/>
        <v>625.14740094000081</v>
      </c>
      <c r="T705" s="41">
        <f t="shared" si="32"/>
        <v>637.65571088000161</v>
      </c>
    </row>
    <row r="706" spans="1:20" ht="30" customHeight="1" x14ac:dyDescent="0.25">
      <c r="A706" s="25"/>
      <c r="B706" s="25"/>
      <c r="C706" s="25"/>
      <c r="D706" s="25"/>
      <c r="E706" s="25"/>
      <c r="F706" s="25"/>
      <c r="G706" s="25"/>
      <c r="H706" s="56">
        <v>514</v>
      </c>
      <c r="I706" s="54" t="s">
        <v>645</v>
      </c>
      <c r="J706" s="41">
        <v>1031.5075489999999</v>
      </c>
      <c r="K706" s="41">
        <v>1279.073709</v>
      </c>
      <c r="L706" s="41">
        <v>1526.0485140000001</v>
      </c>
      <c r="M706" s="41"/>
      <c r="N706" s="41">
        <v>432.99228148999998</v>
      </c>
      <c r="O706" s="41">
        <v>1237.2345239000001</v>
      </c>
      <c r="P706" s="41">
        <v>1370.66599851</v>
      </c>
      <c r="Q706" s="41"/>
      <c r="R706" s="41">
        <f t="shared" si="30"/>
        <v>-598.51526750999994</v>
      </c>
      <c r="S706" s="41">
        <f t="shared" si="31"/>
        <v>-41.839185099999895</v>
      </c>
      <c r="T706" s="41">
        <f t="shared" si="32"/>
        <v>-155.38251549000006</v>
      </c>
    </row>
    <row r="707" spans="1:20" ht="30" customHeight="1" x14ac:dyDescent="0.25">
      <c r="A707" s="25"/>
      <c r="B707" s="25"/>
      <c r="C707" s="25"/>
      <c r="D707" s="25"/>
      <c r="E707" s="25"/>
      <c r="F707" s="25"/>
      <c r="G707" s="25"/>
      <c r="H707" s="56">
        <v>515</v>
      </c>
      <c r="I707" s="54" t="s">
        <v>646</v>
      </c>
      <c r="J707" s="41">
        <v>95.225893999999997</v>
      </c>
      <c r="K707" s="41">
        <v>400.77918299999999</v>
      </c>
      <c r="L707" s="41">
        <v>432.02221600000001</v>
      </c>
      <c r="M707" s="41"/>
      <c r="N707" s="41">
        <v>13.602128349999999</v>
      </c>
      <c r="O707" s="41">
        <v>33.303968400000002</v>
      </c>
      <c r="P707" s="41">
        <v>54.001146320000011</v>
      </c>
      <c r="Q707" s="41"/>
      <c r="R707" s="41">
        <f t="shared" si="30"/>
        <v>-81.623765649999996</v>
      </c>
      <c r="S707" s="41">
        <f t="shared" si="31"/>
        <v>-367.47521459999996</v>
      </c>
      <c r="T707" s="41">
        <f t="shared" si="32"/>
        <v>-378.02106967999998</v>
      </c>
    </row>
    <row r="708" spans="1:20" ht="15" customHeight="1" x14ac:dyDescent="0.25">
      <c r="A708" s="25"/>
      <c r="B708" s="25"/>
      <c r="C708" s="25"/>
      <c r="D708" s="25"/>
      <c r="E708" s="25"/>
      <c r="F708" s="25"/>
      <c r="G708" s="25"/>
      <c r="H708" s="56">
        <v>600</v>
      </c>
      <c r="I708" s="54" t="s">
        <v>647</v>
      </c>
      <c r="J708" s="41">
        <v>6916.8587429999998</v>
      </c>
      <c r="K708" s="41">
        <v>8291.4118010000002</v>
      </c>
      <c r="L708" s="41">
        <v>10449.933115</v>
      </c>
      <c r="M708" s="41"/>
      <c r="N708" s="41">
        <v>7349.3946528199976</v>
      </c>
      <c r="O708" s="41">
        <v>9241.974100089994</v>
      </c>
      <c r="P708" s="41">
        <v>10399.843365339997</v>
      </c>
      <c r="Q708" s="41"/>
      <c r="R708" s="41">
        <f t="shared" si="30"/>
        <v>432.53590981999787</v>
      </c>
      <c r="S708" s="41">
        <f t="shared" si="31"/>
        <v>950.56229908999376</v>
      </c>
      <c r="T708" s="41">
        <f t="shared" si="32"/>
        <v>-50.089749660002781</v>
      </c>
    </row>
    <row r="709" spans="1:20" ht="30" customHeight="1" x14ac:dyDescent="0.25">
      <c r="A709" s="25"/>
      <c r="B709" s="25"/>
      <c r="C709" s="25"/>
      <c r="D709" s="25"/>
      <c r="E709" s="25"/>
      <c r="F709" s="25"/>
      <c r="G709" s="25"/>
      <c r="H709" s="56">
        <v>610</v>
      </c>
      <c r="I709" s="54" t="s">
        <v>648</v>
      </c>
      <c r="J709" s="41">
        <v>1889.518022</v>
      </c>
      <c r="K709" s="41">
        <v>2483.2621960000001</v>
      </c>
      <c r="L709" s="41">
        <v>2939.500164</v>
      </c>
      <c r="M709" s="41"/>
      <c r="N709" s="41">
        <v>2583.6958467199993</v>
      </c>
      <c r="O709" s="41">
        <v>2986.1777275100003</v>
      </c>
      <c r="P709" s="41">
        <v>3439.8564225099999</v>
      </c>
      <c r="Q709" s="41"/>
      <c r="R709" s="41">
        <f t="shared" si="30"/>
        <v>694.17782471999931</v>
      </c>
      <c r="S709" s="41">
        <f t="shared" si="31"/>
        <v>502.91553151000016</v>
      </c>
      <c r="T709" s="41">
        <f t="shared" si="32"/>
        <v>500.35625850999986</v>
      </c>
    </row>
    <row r="710" spans="1:20" ht="15" customHeight="1" x14ac:dyDescent="0.25">
      <c r="A710" s="25"/>
      <c r="B710" s="25"/>
      <c r="C710" s="25"/>
      <c r="D710" s="25"/>
      <c r="E710" s="25"/>
      <c r="F710" s="25"/>
      <c r="G710" s="25"/>
      <c r="H710" s="56">
        <v>611</v>
      </c>
      <c r="I710" s="54" t="s">
        <v>649</v>
      </c>
      <c r="J710" s="41">
        <v>4334.6087850000004</v>
      </c>
      <c r="K710" s="41">
        <v>5716.6679260000001</v>
      </c>
      <c r="L710" s="41">
        <v>6758.8571099999999</v>
      </c>
      <c r="M710" s="41"/>
      <c r="N710" s="41">
        <v>6110.9758623400003</v>
      </c>
      <c r="O710" s="41">
        <v>6937.6561198099989</v>
      </c>
      <c r="P710" s="41">
        <v>8035.9744303199996</v>
      </c>
      <c r="Q710" s="41"/>
      <c r="R710" s="41">
        <f t="shared" si="30"/>
        <v>1776.3670773399999</v>
      </c>
      <c r="S710" s="41">
        <f t="shared" si="31"/>
        <v>1220.9881938099988</v>
      </c>
      <c r="T710" s="41">
        <f t="shared" si="32"/>
        <v>1277.1173203199996</v>
      </c>
    </row>
    <row r="711" spans="1:20" ht="30" customHeight="1" x14ac:dyDescent="0.25">
      <c r="A711" s="25"/>
      <c r="B711" s="25"/>
      <c r="C711" s="25"/>
      <c r="D711" s="25"/>
      <c r="E711" s="25"/>
      <c r="F711" s="25"/>
      <c r="G711" s="25"/>
      <c r="H711" s="56">
        <v>613</v>
      </c>
      <c r="I711" s="54" t="s">
        <v>650</v>
      </c>
      <c r="J711" s="41">
        <v>781.28703599999994</v>
      </c>
      <c r="K711" s="41">
        <v>1008.592101</v>
      </c>
      <c r="L711" s="41">
        <v>1212.1036340000001</v>
      </c>
      <c r="M711" s="41"/>
      <c r="N711" s="41">
        <v>901.8202224700002</v>
      </c>
      <c r="O711" s="41">
        <v>1083.5671227300002</v>
      </c>
      <c r="P711" s="41">
        <v>1272.4480301100002</v>
      </c>
      <c r="Q711" s="41"/>
      <c r="R711" s="41">
        <f t="shared" ref="R711:R774" si="33">+N711-J711</f>
        <v>120.53318647000026</v>
      </c>
      <c r="S711" s="41">
        <f t="shared" ref="S711:S774" si="34">+O711-K711</f>
        <v>74.975021730000208</v>
      </c>
      <c r="T711" s="41">
        <f t="shared" ref="T711:T774" si="35">+P711-L711</f>
        <v>60.344396110000162</v>
      </c>
    </row>
    <row r="712" spans="1:20" ht="30" customHeight="1" x14ac:dyDescent="0.25">
      <c r="A712" s="25"/>
      <c r="B712" s="25"/>
      <c r="C712" s="25"/>
      <c r="D712" s="25"/>
      <c r="E712" s="25"/>
      <c r="F712" s="25"/>
      <c r="G712" s="25"/>
      <c r="H712" s="56">
        <v>615</v>
      </c>
      <c r="I712" s="54" t="s">
        <v>651</v>
      </c>
      <c r="J712" s="41">
        <v>338.74120499999998</v>
      </c>
      <c r="K712" s="41">
        <v>446.64239099999998</v>
      </c>
      <c r="L712" s="41">
        <v>529.58845699999995</v>
      </c>
      <c r="M712" s="41"/>
      <c r="N712" s="41">
        <v>440.82065594000005</v>
      </c>
      <c r="O712" s="41">
        <v>510.22825127999982</v>
      </c>
      <c r="P712" s="41">
        <v>592.74672078999993</v>
      </c>
      <c r="Q712" s="41"/>
      <c r="R712" s="41">
        <f t="shared" si="33"/>
        <v>102.07945094000007</v>
      </c>
      <c r="S712" s="41">
        <f t="shared" si="34"/>
        <v>63.585860279999849</v>
      </c>
      <c r="T712" s="41">
        <f t="shared" si="35"/>
        <v>63.158263789999978</v>
      </c>
    </row>
    <row r="713" spans="1:20" ht="15" customHeight="1" x14ac:dyDescent="0.25">
      <c r="A713" s="25"/>
      <c r="B713" s="25"/>
      <c r="C713" s="25"/>
      <c r="D713" s="25"/>
      <c r="E713" s="25"/>
      <c r="F713" s="25"/>
      <c r="G713" s="25"/>
      <c r="H713" s="56">
        <v>616</v>
      </c>
      <c r="I713" s="54" t="s">
        <v>652</v>
      </c>
      <c r="J713" s="41">
        <v>192.644328</v>
      </c>
      <c r="K713" s="41">
        <v>252.73639800000001</v>
      </c>
      <c r="L713" s="41">
        <v>298.73656599999998</v>
      </c>
      <c r="M713" s="41"/>
      <c r="N713" s="41">
        <v>239.64028973000001</v>
      </c>
      <c r="O713" s="41">
        <v>284.35589439000006</v>
      </c>
      <c r="P713" s="41">
        <v>331.39875027000005</v>
      </c>
      <c r="Q713" s="41"/>
      <c r="R713" s="41">
        <f t="shared" si="33"/>
        <v>46.995961730000005</v>
      </c>
      <c r="S713" s="41">
        <f t="shared" si="34"/>
        <v>31.619496390000052</v>
      </c>
      <c r="T713" s="41">
        <f t="shared" si="35"/>
        <v>32.662184270000068</v>
      </c>
    </row>
    <row r="714" spans="1:20" ht="15" customHeight="1" x14ac:dyDescent="0.25">
      <c r="A714" s="25"/>
      <c r="B714" s="25"/>
      <c r="C714" s="25"/>
      <c r="D714" s="25"/>
      <c r="E714" s="25"/>
      <c r="F714" s="25"/>
      <c r="G714" s="25"/>
      <c r="H714" s="56">
        <v>700</v>
      </c>
      <c r="I714" s="54" t="s">
        <v>45</v>
      </c>
      <c r="J714" s="41">
        <v>9332.0686829999995</v>
      </c>
      <c r="K714" s="41">
        <v>9907.6305009999996</v>
      </c>
      <c r="L714" s="41">
        <v>14328.066113000001</v>
      </c>
      <c r="M714" s="41"/>
      <c r="N714" s="41">
        <v>14467.071427240004</v>
      </c>
      <c r="O714" s="41">
        <v>14966.811035960009</v>
      </c>
      <c r="P714" s="41">
        <v>21043.486282939997</v>
      </c>
      <c r="Q714" s="41"/>
      <c r="R714" s="41">
        <f t="shared" si="33"/>
        <v>5135.0027442400042</v>
      </c>
      <c r="S714" s="41">
        <f t="shared" si="34"/>
        <v>5059.180534960009</v>
      </c>
      <c r="T714" s="41">
        <f t="shared" si="35"/>
        <v>6715.4201699399964</v>
      </c>
    </row>
    <row r="715" spans="1:20" ht="15" customHeight="1" x14ac:dyDescent="0.25">
      <c r="A715" s="25"/>
      <c r="B715" s="25"/>
      <c r="C715" s="25"/>
      <c r="D715" s="25"/>
      <c r="E715" s="25"/>
      <c r="F715" s="25"/>
      <c r="G715" s="25"/>
      <c r="H715" s="56">
        <v>710</v>
      </c>
      <c r="I715" s="54" t="s">
        <v>653</v>
      </c>
      <c r="J715" s="41">
        <v>47.803842000000003</v>
      </c>
      <c r="K715" s="41">
        <v>59.705806000000003</v>
      </c>
      <c r="L715" s="41">
        <v>71.047565000000006</v>
      </c>
      <c r="M715" s="41"/>
      <c r="N715" s="41">
        <v>69.05076978999999</v>
      </c>
      <c r="O715" s="41">
        <v>82.372669220000006</v>
      </c>
      <c r="P715" s="41">
        <v>98.327404340000001</v>
      </c>
      <c r="Q715" s="41"/>
      <c r="R715" s="41">
        <f t="shared" si="33"/>
        <v>21.246927789999987</v>
      </c>
      <c r="S715" s="41">
        <f t="shared" si="34"/>
        <v>22.666863220000003</v>
      </c>
      <c r="T715" s="41">
        <f t="shared" si="35"/>
        <v>27.279839339999995</v>
      </c>
    </row>
    <row r="716" spans="1:20" ht="15" customHeight="1" x14ac:dyDescent="0.25">
      <c r="A716" s="25"/>
      <c r="B716" s="25"/>
      <c r="C716" s="25"/>
      <c r="D716" s="25"/>
      <c r="E716" s="25"/>
      <c r="F716" s="25"/>
      <c r="G716" s="25"/>
      <c r="H716" s="56">
        <v>711</v>
      </c>
      <c r="I716" s="54" t="s">
        <v>654</v>
      </c>
      <c r="J716" s="41">
        <v>38.902377000000001</v>
      </c>
      <c r="K716" s="41">
        <v>48.971758999999999</v>
      </c>
      <c r="L716" s="41">
        <v>58.374585000000003</v>
      </c>
      <c r="M716" s="41"/>
      <c r="N716" s="41">
        <v>193.90648827999996</v>
      </c>
      <c r="O716" s="41">
        <v>637.04281703000004</v>
      </c>
      <c r="P716" s="41">
        <v>646.06094481000014</v>
      </c>
      <c r="Q716" s="41"/>
      <c r="R716" s="41">
        <f t="shared" si="33"/>
        <v>155.00411127999996</v>
      </c>
      <c r="S716" s="41">
        <f t="shared" si="34"/>
        <v>588.07105803000002</v>
      </c>
      <c r="T716" s="41">
        <f t="shared" si="35"/>
        <v>587.68635981000011</v>
      </c>
    </row>
    <row r="717" spans="1:20" ht="15" customHeight="1" x14ac:dyDescent="0.25">
      <c r="A717" s="25"/>
      <c r="B717" s="25"/>
      <c r="C717" s="25"/>
      <c r="D717" s="25"/>
      <c r="E717" s="25"/>
      <c r="F717" s="25"/>
      <c r="G717" s="25"/>
      <c r="H717" s="56">
        <v>712</v>
      </c>
      <c r="I717" s="54" t="s">
        <v>655</v>
      </c>
      <c r="J717" s="41">
        <v>907.66598999999997</v>
      </c>
      <c r="K717" s="41">
        <v>1043.4090180000001</v>
      </c>
      <c r="L717" s="41">
        <v>1178.8875829999999</v>
      </c>
      <c r="M717" s="41"/>
      <c r="N717" s="41">
        <v>486.09284509999998</v>
      </c>
      <c r="O717" s="41">
        <v>623.7040964900001</v>
      </c>
      <c r="P717" s="41">
        <v>900.76730988000031</v>
      </c>
      <c r="Q717" s="41"/>
      <c r="R717" s="41">
        <f t="shared" si="33"/>
        <v>-421.57314489999999</v>
      </c>
      <c r="S717" s="41">
        <f t="shared" si="34"/>
        <v>-419.70492150999996</v>
      </c>
      <c r="T717" s="41">
        <f t="shared" si="35"/>
        <v>-278.12027311999964</v>
      </c>
    </row>
    <row r="718" spans="1:20" ht="30" customHeight="1" x14ac:dyDescent="0.25">
      <c r="A718" s="25"/>
      <c r="B718" s="25"/>
      <c r="C718" s="25"/>
      <c r="D718" s="25"/>
      <c r="E718" s="25"/>
      <c r="F718" s="25"/>
      <c r="G718" s="25"/>
      <c r="H718" s="56">
        <v>713</v>
      </c>
      <c r="I718" s="54" t="s">
        <v>191</v>
      </c>
      <c r="J718" s="41">
        <v>26.980540999999999</v>
      </c>
      <c r="K718" s="41">
        <v>33.981141999999998</v>
      </c>
      <c r="L718" s="41">
        <v>41.037754</v>
      </c>
      <c r="M718" s="41"/>
      <c r="N718" s="41">
        <v>29.119267730000011</v>
      </c>
      <c r="O718" s="41">
        <v>36.045805499999986</v>
      </c>
      <c r="P718" s="41">
        <v>42.79649912</v>
      </c>
      <c r="Q718" s="41"/>
      <c r="R718" s="41">
        <f t="shared" si="33"/>
        <v>2.1387267300000126</v>
      </c>
      <c r="S718" s="41">
        <f t="shared" si="34"/>
        <v>2.0646634999999876</v>
      </c>
      <c r="T718" s="41">
        <f t="shared" si="35"/>
        <v>1.7587451200000004</v>
      </c>
    </row>
    <row r="719" spans="1:20" ht="15" customHeight="1" x14ac:dyDescent="0.25">
      <c r="A719" s="25"/>
      <c r="B719" s="25"/>
      <c r="C719" s="25"/>
      <c r="D719" s="25"/>
      <c r="E719" s="25"/>
      <c r="F719" s="25"/>
      <c r="G719" s="25"/>
      <c r="H719" s="56">
        <v>714</v>
      </c>
      <c r="I719" s="54" t="s">
        <v>656</v>
      </c>
      <c r="J719" s="41">
        <v>7.8378550000000002</v>
      </c>
      <c r="K719" s="41">
        <v>9.5539159999999992</v>
      </c>
      <c r="L719" s="41">
        <v>11.116311</v>
      </c>
      <c r="M719" s="41"/>
      <c r="N719" s="41">
        <v>8.8438368600000015</v>
      </c>
      <c r="O719" s="41">
        <v>11.495830040000001</v>
      </c>
      <c r="P719" s="41">
        <v>13.311195699999997</v>
      </c>
      <c r="Q719" s="41"/>
      <c r="R719" s="41">
        <f t="shared" si="33"/>
        <v>1.0059818600000012</v>
      </c>
      <c r="S719" s="41">
        <f t="shared" si="34"/>
        <v>1.9419140400000021</v>
      </c>
      <c r="T719" s="41">
        <f t="shared" si="35"/>
        <v>2.1948846999999976</v>
      </c>
    </row>
    <row r="720" spans="1:20" ht="15" customHeight="1" x14ac:dyDescent="0.25">
      <c r="A720" s="25"/>
      <c r="B720" s="25"/>
      <c r="C720" s="25"/>
      <c r="D720" s="25"/>
      <c r="E720" s="25"/>
      <c r="F720" s="25"/>
      <c r="G720" s="25" t="s">
        <v>197</v>
      </c>
      <c r="H720" s="25"/>
      <c r="I720" s="25"/>
      <c r="J720" s="41">
        <v>8072.6235269999997</v>
      </c>
      <c r="K720" s="41">
        <v>9876.7921839999999</v>
      </c>
      <c r="L720" s="41">
        <v>11797.947887</v>
      </c>
      <c r="M720" s="41"/>
      <c r="N720" s="41">
        <v>7888.7436734999992</v>
      </c>
      <c r="O720" s="41">
        <v>9806.8754080399995</v>
      </c>
      <c r="P720" s="41">
        <v>12248.063205780005</v>
      </c>
      <c r="Q720" s="41"/>
      <c r="R720" s="41">
        <f t="shared" si="33"/>
        <v>-183.87985350000054</v>
      </c>
      <c r="S720" s="41">
        <f t="shared" si="34"/>
        <v>-69.91677596000045</v>
      </c>
      <c r="T720" s="41">
        <f t="shared" si="35"/>
        <v>450.1153187800046</v>
      </c>
    </row>
    <row r="721" spans="1:20" ht="15" customHeight="1" x14ac:dyDescent="0.25">
      <c r="A721" s="25"/>
      <c r="B721" s="25"/>
      <c r="C721" s="25"/>
      <c r="D721" s="25"/>
      <c r="E721" s="25"/>
      <c r="F721" s="25"/>
      <c r="G721" s="25"/>
      <c r="H721" s="56" t="s">
        <v>198</v>
      </c>
      <c r="I721" s="54" t="s">
        <v>657</v>
      </c>
      <c r="J721" s="41">
        <v>227.980707</v>
      </c>
      <c r="K721" s="41">
        <v>278.54774400000002</v>
      </c>
      <c r="L721" s="41">
        <v>343.085892</v>
      </c>
      <c r="M721" s="41"/>
      <c r="N721" s="41">
        <v>192.11405097999992</v>
      </c>
      <c r="O721" s="41">
        <v>248.76695890999997</v>
      </c>
      <c r="P721" s="41">
        <v>329.66464061999994</v>
      </c>
      <c r="Q721" s="41"/>
      <c r="R721" s="41">
        <f t="shared" si="33"/>
        <v>-35.866656020000079</v>
      </c>
      <c r="S721" s="41">
        <f t="shared" si="34"/>
        <v>-29.780785090000052</v>
      </c>
      <c r="T721" s="41">
        <f t="shared" si="35"/>
        <v>-13.421251380000058</v>
      </c>
    </row>
    <row r="722" spans="1:20" ht="15" customHeight="1" x14ac:dyDescent="0.25">
      <c r="A722" s="25"/>
      <c r="B722" s="25"/>
      <c r="C722" s="25"/>
      <c r="D722" s="25"/>
      <c r="E722" s="25"/>
      <c r="F722" s="25"/>
      <c r="G722" s="25"/>
      <c r="H722" s="56" t="s">
        <v>265</v>
      </c>
      <c r="I722" s="54" t="s">
        <v>658</v>
      </c>
      <c r="J722" s="41">
        <v>5066.4409390000001</v>
      </c>
      <c r="K722" s="41">
        <v>6053.1016790000003</v>
      </c>
      <c r="L722" s="41">
        <v>7193.2448899999999</v>
      </c>
      <c r="M722" s="41"/>
      <c r="N722" s="41">
        <v>5052.2346632799999</v>
      </c>
      <c r="O722" s="41">
        <v>6045.9480923699994</v>
      </c>
      <c r="P722" s="41">
        <v>7246.2570359400061</v>
      </c>
      <c r="Q722" s="41"/>
      <c r="R722" s="41">
        <f t="shared" si="33"/>
        <v>-14.206275720000122</v>
      </c>
      <c r="S722" s="41">
        <f t="shared" si="34"/>
        <v>-7.1535866300009729</v>
      </c>
      <c r="T722" s="41">
        <f t="shared" si="35"/>
        <v>53.012145940006121</v>
      </c>
    </row>
    <row r="723" spans="1:20" ht="15" customHeight="1" x14ac:dyDescent="0.25">
      <c r="A723" s="25"/>
      <c r="B723" s="25"/>
      <c r="C723" s="25"/>
      <c r="D723" s="25"/>
      <c r="E723" s="25"/>
      <c r="F723" s="25"/>
      <c r="G723" s="25"/>
      <c r="H723" s="56" t="s">
        <v>659</v>
      </c>
      <c r="I723" s="54" t="s">
        <v>660</v>
      </c>
      <c r="J723" s="41">
        <v>130.868562</v>
      </c>
      <c r="K723" s="41">
        <v>163.78539599999999</v>
      </c>
      <c r="L723" s="41">
        <v>197.12212299999999</v>
      </c>
      <c r="M723" s="41"/>
      <c r="N723" s="41">
        <v>95.552711310000007</v>
      </c>
      <c r="O723" s="41">
        <v>136.55157268999994</v>
      </c>
      <c r="P723" s="41">
        <v>181.92263378999996</v>
      </c>
      <c r="Q723" s="41"/>
      <c r="R723" s="41">
        <f t="shared" si="33"/>
        <v>-35.315850689999991</v>
      </c>
      <c r="S723" s="41">
        <f t="shared" si="34"/>
        <v>-27.233823310000048</v>
      </c>
      <c r="T723" s="41">
        <f t="shared" si="35"/>
        <v>-15.199489210000024</v>
      </c>
    </row>
    <row r="724" spans="1:20" ht="15" customHeight="1" x14ac:dyDescent="0.25">
      <c r="A724" s="25"/>
      <c r="B724" s="25"/>
      <c r="C724" s="25"/>
      <c r="D724" s="25"/>
      <c r="E724" s="25"/>
      <c r="F724" s="25"/>
      <c r="G724" s="25"/>
      <c r="H724" s="56" t="s">
        <v>200</v>
      </c>
      <c r="I724" s="54" t="s">
        <v>661</v>
      </c>
      <c r="J724" s="41">
        <v>1086.840931</v>
      </c>
      <c r="K724" s="41">
        <v>1390.3939009999999</v>
      </c>
      <c r="L724" s="41">
        <v>1647.15661</v>
      </c>
      <c r="M724" s="41"/>
      <c r="N724" s="41">
        <v>1100.9289888600001</v>
      </c>
      <c r="O724" s="41">
        <v>1418.3176194399998</v>
      </c>
      <c r="P724" s="41">
        <v>1634.3587204199998</v>
      </c>
      <c r="Q724" s="41"/>
      <c r="R724" s="41">
        <f t="shared" si="33"/>
        <v>14.088057860000163</v>
      </c>
      <c r="S724" s="41">
        <f t="shared" si="34"/>
        <v>27.923718439999902</v>
      </c>
      <c r="T724" s="41">
        <f t="shared" si="35"/>
        <v>-12.797889580000174</v>
      </c>
    </row>
    <row r="725" spans="1:20" ht="15" customHeight="1" x14ac:dyDescent="0.25">
      <c r="A725" s="25"/>
      <c r="B725" s="25"/>
      <c r="C725" s="25"/>
      <c r="D725" s="25"/>
      <c r="E725" s="25"/>
      <c r="F725" s="25"/>
      <c r="G725" s="25"/>
      <c r="H725" s="56" t="s">
        <v>312</v>
      </c>
      <c r="I725" s="54" t="s">
        <v>662</v>
      </c>
      <c r="J725" s="41">
        <v>938.86894900000004</v>
      </c>
      <c r="K725" s="41">
        <v>1161.39429</v>
      </c>
      <c r="L725" s="41">
        <v>1380.7321139999999</v>
      </c>
      <c r="M725" s="41"/>
      <c r="N725" s="41">
        <v>880.67903710999974</v>
      </c>
      <c r="O725" s="41">
        <v>1125.46091484</v>
      </c>
      <c r="P725" s="41">
        <v>1366.8009898500009</v>
      </c>
      <c r="Q725" s="41"/>
      <c r="R725" s="41">
        <f t="shared" si="33"/>
        <v>-58.189911890000303</v>
      </c>
      <c r="S725" s="41">
        <f t="shared" si="34"/>
        <v>-35.933375159999969</v>
      </c>
      <c r="T725" s="41">
        <f t="shared" si="35"/>
        <v>-13.93112414999905</v>
      </c>
    </row>
    <row r="726" spans="1:20" ht="15" customHeight="1" x14ac:dyDescent="0.25">
      <c r="A726" s="25"/>
      <c r="B726" s="25"/>
      <c r="C726" s="25"/>
      <c r="D726" s="25"/>
      <c r="E726" s="25"/>
      <c r="F726" s="25"/>
      <c r="G726" s="25"/>
      <c r="H726" s="56" t="s">
        <v>202</v>
      </c>
      <c r="I726" s="54" t="s">
        <v>663</v>
      </c>
      <c r="J726" s="41">
        <v>27.322595</v>
      </c>
      <c r="K726" s="41">
        <v>34.813516999999997</v>
      </c>
      <c r="L726" s="41">
        <v>41.314559000000003</v>
      </c>
      <c r="M726" s="41"/>
      <c r="N726" s="41">
        <v>20.87737375</v>
      </c>
      <c r="O726" s="41">
        <v>29.650034420000004</v>
      </c>
      <c r="P726" s="41">
        <v>34.922507070000002</v>
      </c>
      <c r="Q726" s="41"/>
      <c r="R726" s="41">
        <f t="shared" si="33"/>
        <v>-6.4452212499999995</v>
      </c>
      <c r="S726" s="41">
        <f t="shared" si="34"/>
        <v>-5.163482579999993</v>
      </c>
      <c r="T726" s="41">
        <f t="shared" si="35"/>
        <v>-6.3920519300000009</v>
      </c>
    </row>
    <row r="727" spans="1:20" ht="15" customHeight="1" x14ac:dyDescent="0.25">
      <c r="A727" s="25"/>
      <c r="B727" s="25"/>
      <c r="C727" s="25"/>
      <c r="D727" s="25"/>
      <c r="E727" s="25"/>
      <c r="F727" s="25"/>
      <c r="G727" s="25"/>
      <c r="H727" s="56" t="s">
        <v>204</v>
      </c>
      <c r="I727" s="54" t="s">
        <v>664</v>
      </c>
      <c r="J727" s="41">
        <v>3.6414059999999999</v>
      </c>
      <c r="K727" s="41">
        <v>4.3165649999999998</v>
      </c>
      <c r="L727" s="41">
        <v>4.9675140000000004</v>
      </c>
      <c r="M727" s="41"/>
      <c r="N727" s="41">
        <v>2.8141821100000008</v>
      </c>
      <c r="O727" s="41">
        <v>3.6213589299999995</v>
      </c>
      <c r="P727" s="41">
        <v>4.3783689099999989</v>
      </c>
      <c r="Q727" s="41"/>
      <c r="R727" s="41">
        <f t="shared" si="33"/>
        <v>-0.82722388999999907</v>
      </c>
      <c r="S727" s="41">
        <f t="shared" si="34"/>
        <v>-0.69520607000000023</v>
      </c>
      <c r="T727" s="41">
        <f t="shared" si="35"/>
        <v>-0.58914509000000148</v>
      </c>
    </row>
    <row r="728" spans="1:20" ht="15" customHeight="1" x14ac:dyDescent="0.25">
      <c r="A728" s="25"/>
      <c r="B728" s="25"/>
      <c r="C728" s="25"/>
      <c r="D728" s="25"/>
      <c r="E728" s="25"/>
      <c r="F728" s="25"/>
      <c r="G728" s="25"/>
      <c r="H728" s="56" t="s">
        <v>206</v>
      </c>
      <c r="I728" s="54" t="s">
        <v>665</v>
      </c>
      <c r="J728" s="41">
        <v>477.90588300000002</v>
      </c>
      <c r="K728" s="41">
        <v>647.75110900000004</v>
      </c>
      <c r="L728" s="41">
        <v>806.914401</v>
      </c>
      <c r="M728" s="41"/>
      <c r="N728" s="41">
        <v>472.88943739999979</v>
      </c>
      <c r="O728" s="41">
        <v>704.29380617000004</v>
      </c>
      <c r="P728" s="41">
        <v>1255.1804576899997</v>
      </c>
      <c r="Q728" s="41"/>
      <c r="R728" s="41">
        <f t="shared" si="33"/>
        <v>-5.0164456000002247</v>
      </c>
      <c r="S728" s="41">
        <f t="shared" si="34"/>
        <v>56.542697169999997</v>
      </c>
      <c r="T728" s="41">
        <f t="shared" si="35"/>
        <v>448.26605668999969</v>
      </c>
    </row>
    <row r="729" spans="1:20" ht="15" customHeight="1" x14ac:dyDescent="0.25">
      <c r="A729" s="25"/>
      <c r="B729" s="25"/>
      <c r="C729" s="25"/>
      <c r="D729" s="25"/>
      <c r="E729" s="25"/>
      <c r="F729" s="25"/>
      <c r="G729" s="25"/>
      <c r="H729" s="56" t="s">
        <v>208</v>
      </c>
      <c r="I729" s="54" t="s">
        <v>666</v>
      </c>
      <c r="J729" s="41">
        <v>25.857614000000002</v>
      </c>
      <c r="K729" s="41">
        <v>31.866209999999999</v>
      </c>
      <c r="L729" s="41">
        <v>37.217058999999999</v>
      </c>
      <c r="M729" s="41"/>
      <c r="N729" s="41">
        <v>17.500213559999999</v>
      </c>
      <c r="O729" s="41">
        <v>21.400327549999997</v>
      </c>
      <c r="P729" s="41">
        <v>25.578649850000001</v>
      </c>
      <c r="Q729" s="41"/>
      <c r="R729" s="41">
        <f t="shared" si="33"/>
        <v>-8.3574004400000028</v>
      </c>
      <c r="S729" s="41">
        <f t="shared" si="34"/>
        <v>-10.465882450000002</v>
      </c>
      <c r="T729" s="41">
        <f t="shared" si="35"/>
        <v>-11.638409149999998</v>
      </c>
    </row>
    <row r="730" spans="1:20" ht="30" customHeight="1" x14ac:dyDescent="0.25">
      <c r="A730" s="25"/>
      <c r="B730" s="25"/>
      <c r="C730" s="25"/>
      <c r="D730" s="25"/>
      <c r="E730" s="25"/>
      <c r="F730" s="25"/>
      <c r="G730" s="25"/>
      <c r="H730" s="56" t="s">
        <v>210</v>
      </c>
      <c r="I730" s="54" t="s">
        <v>667</v>
      </c>
      <c r="J730" s="41">
        <v>13.112202999999999</v>
      </c>
      <c r="K730" s="41">
        <v>16.355488000000001</v>
      </c>
      <c r="L730" s="41">
        <v>19.535026999999999</v>
      </c>
      <c r="M730" s="41"/>
      <c r="N730" s="41">
        <v>10.96407091</v>
      </c>
      <c r="O730" s="41">
        <v>13.576505350000001</v>
      </c>
      <c r="P730" s="41">
        <v>15.951767750000002</v>
      </c>
      <c r="Q730" s="41"/>
      <c r="R730" s="41">
        <f t="shared" si="33"/>
        <v>-2.1481320899999989</v>
      </c>
      <c r="S730" s="41">
        <f t="shared" si="34"/>
        <v>-2.7789826499999997</v>
      </c>
      <c r="T730" s="41">
        <f t="shared" si="35"/>
        <v>-3.5832592499999976</v>
      </c>
    </row>
    <row r="731" spans="1:20" ht="15" customHeight="1" x14ac:dyDescent="0.25">
      <c r="A731" s="25"/>
      <c r="B731" s="25"/>
      <c r="C731" s="25"/>
      <c r="D731" s="25"/>
      <c r="E731" s="25"/>
      <c r="F731" s="25"/>
      <c r="G731" s="25"/>
      <c r="H731" s="56" t="s">
        <v>212</v>
      </c>
      <c r="I731" s="54" t="s">
        <v>668</v>
      </c>
      <c r="J731" s="41">
        <v>73.783738</v>
      </c>
      <c r="K731" s="41">
        <v>94.466284999999999</v>
      </c>
      <c r="L731" s="41">
        <v>126.657698</v>
      </c>
      <c r="M731" s="41"/>
      <c r="N731" s="41">
        <v>40.187764620000003</v>
      </c>
      <c r="O731" s="41">
        <v>56.086480039999984</v>
      </c>
      <c r="P731" s="41">
        <v>85.35427734000001</v>
      </c>
      <c r="Q731" s="41"/>
      <c r="R731" s="41">
        <f t="shared" si="33"/>
        <v>-33.595973379999997</v>
      </c>
      <c r="S731" s="41">
        <f t="shared" si="34"/>
        <v>-38.379804960000016</v>
      </c>
      <c r="T731" s="41">
        <f t="shared" si="35"/>
        <v>-41.303420659999986</v>
      </c>
    </row>
    <row r="732" spans="1:20" ht="15" customHeight="1" x14ac:dyDescent="0.25">
      <c r="A732" s="25"/>
      <c r="B732" s="25"/>
      <c r="C732" s="25"/>
      <c r="D732" s="25"/>
      <c r="E732" s="25"/>
      <c r="F732" s="25"/>
      <c r="G732" s="25"/>
      <c r="H732" s="56" t="s">
        <v>214</v>
      </c>
      <c r="I732" s="54" t="s">
        <v>669</v>
      </c>
      <c r="J732" s="41">
        <v>0</v>
      </c>
      <c r="K732" s="41">
        <v>0</v>
      </c>
      <c r="L732" s="41">
        <v>0</v>
      </c>
      <c r="M732" s="41"/>
      <c r="N732" s="41">
        <v>2.0011796099999999</v>
      </c>
      <c r="O732" s="41">
        <v>3.2017373299999989</v>
      </c>
      <c r="P732" s="41">
        <v>67.693156549999998</v>
      </c>
      <c r="Q732" s="41"/>
      <c r="R732" s="41">
        <f t="shared" si="33"/>
        <v>2.0011796099999999</v>
      </c>
      <c r="S732" s="41">
        <f t="shared" si="34"/>
        <v>3.2017373299999989</v>
      </c>
      <c r="T732" s="41">
        <f t="shared" si="35"/>
        <v>67.693156549999998</v>
      </c>
    </row>
    <row r="733" spans="1:20" ht="15" customHeight="1" x14ac:dyDescent="0.25">
      <c r="A733" s="25"/>
      <c r="B733" s="25"/>
      <c r="C733" s="25"/>
      <c r="D733" s="25"/>
      <c r="E733" s="25"/>
      <c r="F733" s="25"/>
      <c r="G733" s="25" t="s">
        <v>232</v>
      </c>
      <c r="H733" s="25"/>
      <c r="I733" s="25"/>
      <c r="J733" s="41">
        <v>22108.483054</v>
      </c>
      <c r="K733" s="41">
        <v>27930.234381999999</v>
      </c>
      <c r="L733" s="41">
        <v>33938.276867</v>
      </c>
      <c r="M733" s="41"/>
      <c r="N733" s="41">
        <v>23850.03482442001</v>
      </c>
      <c r="O733" s="41">
        <v>29022.909255589995</v>
      </c>
      <c r="P733" s="41">
        <v>32483.795035769996</v>
      </c>
      <c r="Q733" s="41"/>
      <c r="R733" s="41">
        <f t="shared" si="33"/>
        <v>1741.5517704200101</v>
      </c>
      <c r="S733" s="41">
        <f t="shared" si="34"/>
        <v>1092.6748735899964</v>
      </c>
      <c r="T733" s="41">
        <f t="shared" si="35"/>
        <v>-1454.4818312300049</v>
      </c>
    </row>
    <row r="734" spans="1:20" ht="15" customHeight="1" x14ac:dyDescent="0.25">
      <c r="A734" s="25"/>
      <c r="B734" s="25"/>
      <c r="C734" s="25"/>
      <c r="D734" s="25"/>
      <c r="E734" s="25"/>
      <c r="F734" s="25"/>
      <c r="G734" s="25"/>
      <c r="H734" s="56" t="s">
        <v>670</v>
      </c>
      <c r="I734" s="54" t="s">
        <v>671</v>
      </c>
      <c r="J734" s="41">
        <v>70.188286000000005</v>
      </c>
      <c r="K734" s="41">
        <v>88.978181000000006</v>
      </c>
      <c r="L734" s="41">
        <v>108.881905</v>
      </c>
      <c r="M734" s="41"/>
      <c r="N734" s="41">
        <v>46.842609330000009</v>
      </c>
      <c r="O734" s="41">
        <v>54.262226770000005</v>
      </c>
      <c r="P734" s="41">
        <v>72.516960330000003</v>
      </c>
      <c r="Q734" s="41"/>
      <c r="R734" s="41">
        <f t="shared" si="33"/>
        <v>-23.345676669999996</v>
      </c>
      <c r="S734" s="41">
        <f t="shared" si="34"/>
        <v>-34.715954230000001</v>
      </c>
      <c r="T734" s="41">
        <f t="shared" si="35"/>
        <v>-36.36494467</v>
      </c>
    </row>
    <row r="735" spans="1:20" ht="15" customHeight="1" x14ac:dyDescent="0.25">
      <c r="A735" s="25"/>
      <c r="B735" s="25"/>
      <c r="C735" s="25"/>
      <c r="D735" s="25"/>
      <c r="E735" s="25"/>
      <c r="F735" s="25"/>
      <c r="G735" s="25"/>
      <c r="H735" s="56" t="s">
        <v>672</v>
      </c>
      <c r="I735" s="54" t="s">
        <v>673</v>
      </c>
      <c r="J735" s="41">
        <v>2067.1405519999998</v>
      </c>
      <c r="K735" s="41">
        <v>2535.4698579999999</v>
      </c>
      <c r="L735" s="41">
        <v>2988.2620830000001</v>
      </c>
      <c r="M735" s="41"/>
      <c r="N735" s="41">
        <v>2540.8225999700003</v>
      </c>
      <c r="O735" s="41">
        <v>2988.2284432799997</v>
      </c>
      <c r="P735" s="41">
        <v>2988.2619829999999</v>
      </c>
      <c r="Q735" s="41"/>
      <c r="R735" s="41">
        <f t="shared" si="33"/>
        <v>473.68204797000044</v>
      </c>
      <c r="S735" s="41">
        <f t="shared" si="34"/>
        <v>452.75858527999981</v>
      </c>
      <c r="T735" s="41">
        <f t="shared" si="35"/>
        <v>-1.0000000020227162E-4</v>
      </c>
    </row>
    <row r="736" spans="1:20" ht="15" customHeight="1" x14ac:dyDescent="0.25">
      <c r="A736" s="25"/>
      <c r="B736" s="25"/>
      <c r="C736" s="25"/>
      <c r="D736" s="25"/>
      <c r="E736" s="25"/>
      <c r="F736" s="25"/>
      <c r="G736" s="25"/>
      <c r="H736" s="56" t="s">
        <v>674</v>
      </c>
      <c r="I736" s="54" t="s">
        <v>675</v>
      </c>
      <c r="J736" s="41">
        <v>12165.710851</v>
      </c>
      <c r="K736" s="41">
        <v>14887.549809</v>
      </c>
      <c r="L736" s="41">
        <v>17337.105421</v>
      </c>
      <c r="M736" s="41"/>
      <c r="N736" s="41">
        <v>15162.707304020001</v>
      </c>
      <c r="O736" s="41">
        <v>17438.345873170001</v>
      </c>
      <c r="P736" s="41">
        <v>19124.71678766</v>
      </c>
      <c r="Q736" s="41"/>
      <c r="R736" s="41">
        <f t="shared" si="33"/>
        <v>2996.9964530200014</v>
      </c>
      <c r="S736" s="41">
        <f t="shared" si="34"/>
        <v>2550.796064170001</v>
      </c>
      <c r="T736" s="41">
        <f t="shared" si="35"/>
        <v>1787.6113666599995</v>
      </c>
    </row>
    <row r="737" spans="1:20" ht="15" customHeight="1" x14ac:dyDescent="0.25">
      <c r="A737" s="25"/>
      <c r="B737" s="25"/>
      <c r="C737" s="25"/>
      <c r="D737" s="25"/>
      <c r="E737" s="25"/>
      <c r="F737" s="25"/>
      <c r="G737" s="25"/>
      <c r="H737" s="56" t="s">
        <v>676</v>
      </c>
      <c r="I737" s="54" t="s">
        <v>677</v>
      </c>
      <c r="J737" s="41">
        <v>12.725389</v>
      </c>
      <c r="K737" s="41">
        <v>15.872638</v>
      </c>
      <c r="L737" s="41">
        <v>19.574023</v>
      </c>
      <c r="M737" s="41"/>
      <c r="N737" s="41">
        <v>8.099552929999998</v>
      </c>
      <c r="O737" s="41">
        <v>11.524184779999999</v>
      </c>
      <c r="P737" s="41">
        <v>14.107981560000001</v>
      </c>
      <c r="Q737" s="41"/>
      <c r="R737" s="41">
        <f t="shared" si="33"/>
        <v>-4.6258360700000019</v>
      </c>
      <c r="S737" s="41">
        <f t="shared" si="34"/>
        <v>-4.3484532200000015</v>
      </c>
      <c r="T737" s="41">
        <f t="shared" si="35"/>
        <v>-5.4660414399999997</v>
      </c>
    </row>
    <row r="738" spans="1:20" ht="15" customHeight="1" x14ac:dyDescent="0.25">
      <c r="A738" s="25"/>
      <c r="B738" s="25"/>
      <c r="C738" s="25"/>
      <c r="D738" s="25"/>
      <c r="E738" s="25"/>
      <c r="F738" s="25"/>
      <c r="G738" s="25"/>
      <c r="H738" s="56" t="s">
        <v>678</v>
      </c>
      <c r="I738" s="54" t="s">
        <v>679</v>
      </c>
      <c r="J738" s="41">
        <v>98.382152000000005</v>
      </c>
      <c r="K738" s="41">
        <v>123.179913</v>
      </c>
      <c r="L738" s="41">
        <v>142.323105</v>
      </c>
      <c r="M738" s="41"/>
      <c r="N738" s="41">
        <v>73.634795630000013</v>
      </c>
      <c r="O738" s="41">
        <v>95.29524229999997</v>
      </c>
      <c r="P738" s="41">
        <v>116.85637445999997</v>
      </c>
      <c r="Q738" s="41"/>
      <c r="R738" s="41">
        <f t="shared" si="33"/>
        <v>-24.747356369999991</v>
      </c>
      <c r="S738" s="41">
        <f t="shared" si="34"/>
        <v>-27.884670700000029</v>
      </c>
      <c r="T738" s="41">
        <f t="shared" si="35"/>
        <v>-25.466730540000029</v>
      </c>
    </row>
    <row r="739" spans="1:20" ht="30" customHeight="1" x14ac:dyDescent="0.25">
      <c r="A739" s="25"/>
      <c r="B739" s="25"/>
      <c r="C739" s="25"/>
      <c r="D739" s="25"/>
      <c r="E739" s="25"/>
      <c r="F739" s="25"/>
      <c r="G739" s="25"/>
      <c r="H739" s="56" t="s">
        <v>680</v>
      </c>
      <c r="I739" s="54" t="s">
        <v>681</v>
      </c>
      <c r="J739" s="41">
        <v>759.47472300000004</v>
      </c>
      <c r="K739" s="41">
        <v>910.41918999999996</v>
      </c>
      <c r="L739" s="41">
        <v>1119.882942</v>
      </c>
      <c r="M739" s="41"/>
      <c r="N739" s="41">
        <v>571.03239504999976</v>
      </c>
      <c r="O739" s="41">
        <v>712.68156160999968</v>
      </c>
      <c r="P739" s="41">
        <v>858.21154175999982</v>
      </c>
      <c r="Q739" s="41"/>
      <c r="R739" s="41">
        <f t="shared" si="33"/>
        <v>-188.44232795000028</v>
      </c>
      <c r="S739" s="41">
        <f t="shared" si="34"/>
        <v>-197.73762839000028</v>
      </c>
      <c r="T739" s="41">
        <f t="shared" si="35"/>
        <v>-261.67140024000014</v>
      </c>
    </row>
    <row r="740" spans="1:20" ht="15" customHeight="1" x14ac:dyDescent="0.25">
      <c r="A740" s="25"/>
      <c r="B740" s="25"/>
      <c r="C740" s="25"/>
      <c r="D740" s="25"/>
      <c r="E740" s="25"/>
      <c r="F740" s="25"/>
      <c r="G740" s="25"/>
      <c r="H740" s="56" t="s">
        <v>682</v>
      </c>
      <c r="I740" s="54" t="s">
        <v>683</v>
      </c>
      <c r="J740" s="41">
        <v>538.15950099999998</v>
      </c>
      <c r="K740" s="41">
        <v>653.14158499999996</v>
      </c>
      <c r="L740" s="41">
        <v>757.38079500000003</v>
      </c>
      <c r="M740" s="41"/>
      <c r="N740" s="41">
        <v>528.85063576000016</v>
      </c>
      <c r="O740" s="41">
        <v>643.29713331999972</v>
      </c>
      <c r="P740" s="41">
        <v>740.89465705999953</v>
      </c>
      <c r="Q740" s="41"/>
      <c r="R740" s="41">
        <f t="shared" si="33"/>
        <v>-9.3088652399998182</v>
      </c>
      <c r="S740" s="41">
        <f t="shared" si="34"/>
        <v>-9.8444516800002475</v>
      </c>
      <c r="T740" s="41">
        <f t="shared" si="35"/>
        <v>-16.486137940000503</v>
      </c>
    </row>
    <row r="741" spans="1:20" ht="15" customHeight="1" x14ac:dyDescent="0.25">
      <c r="A741" s="25"/>
      <c r="B741" s="25"/>
      <c r="C741" s="25"/>
      <c r="D741" s="25"/>
      <c r="E741" s="25"/>
      <c r="F741" s="25"/>
      <c r="G741" s="25"/>
      <c r="H741" s="56" t="s">
        <v>684</v>
      </c>
      <c r="I741" s="54" t="s">
        <v>685</v>
      </c>
      <c r="J741" s="41">
        <v>472.930069</v>
      </c>
      <c r="K741" s="41">
        <v>573.00097700000003</v>
      </c>
      <c r="L741" s="41">
        <v>683.93788300000006</v>
      </c>
      <c r="M741" s="41"/>
      <c r="N741" s="41">
        <v>376.28416660999994</v>
      </c>
      <c r="O741" s="41">
        <v>487.96281225999996</v>
      </c>
      <c r="P741" s="41">
        <v>569.36592372999996</v>
      </c>
      <c r="Q741" s="41"/>
      <c r="R741" s="41">
        <f t="shared" si="33"/>
        <v>-96.64590239000006</v>
      </c>
      <c r="S741" s="41">
        <f t="shared" si="34"/>
        <v>-85.03816474000007</v>
      </c>
      <c r="T741" s="41">
        <f t="shared" si="35"/>
        <v>-114.57195927000009</v>
      </c>
    </row>
    <row r="742" spans="1:20" ht="30" customHeight="1" x14ac:dyDescent="0.25">
      <c r="A742" s="25"/>
      <c r="B742" s="25"/>
      <c r="C742" s="25"/>
      <c r="D742" s="25"/>
      <c r="E742" s="25"/>
      <c r="F742" s="25"/>
      <c r="G742" s="25"/>
      <c r="H742" s="56" t="s">
        <v>686</v>
      </c>
      <c r="I742" s="54" t="s">
        <v>687</v>
      </c>
      <c r="J742" s="41">
        <v>68.315700000000007</v>
      </c>
      <c r="K742" s="41">
        <v>99.055341999999996</v>
      </c>
      <c r="L742" s="41">
        <v>121.90718699999999</v>
      </c>
      <c r="M742" s="41"/>
      <c r="N742" s="41">
        <v>63.032906880000013</v>
      </c>
      <c r="O742" s="41">
        <v>91.874131760000012</v>
      </c>
      <c r="P742" s="41">
        <v>112.36244603999999</v>
      </c>
      <c r="Q742" s="41"/>
      <c r="R742" s="41">
        <f t="shared" si="33"/>
        <v>-5.2827931199999938</v>
      </c>
      <c r="S742" s="41">
        <f t="shared" si="34"/>
        <v>-7.1812102399999844</v>
      </c>
      <c r="T742" s="41">
        <f t="shared" si="35"/>
        <v>-9.5447409599999986</v>
      </c>
    </row>
    <row r="743" spans="1:20" ht="15" customHeight="1" x14ac:dyDescent="0.25">
      <c r="A743" s="25"/>
      <c r="B743" s="25"/>
      <c r="C743" s="25"/>
      <c r="D743" s="25"/>
      <c r="E743" s="25"/>
      <c r="F743" s="25"/>
      <c r="G743" s="25"/>
      <c r="H743" s="56" t="s">
        <v>688</v>
      </c>
      <c r="I743" s="54" t="s">
        <v>689</v>
      </c>
      <c r="J743" s="41">
        <v>802.99689599999999</v>
      </c>
      <c r="K743" s="41">
        <v>1515.062492</v>
      </c>
      <c r="L743" s="41">
        <v>2128.100696</v>
      </c>
      <c r="M743" s="41"/>
      <c r="N743" s="41">
        <v>1025.28431009</v>
      </c>
      <c r="O743" s="41">
        <v>1744.36542291</v>
      </c>
      <c r="P743" s="41">
        <v>1975.7057840700002</v>
      </c>
      <c r="Q743" s="41"/>
      <c r="R743" s="41">
        <f t="shared" si="33"/>
        <v>222.28741408999997</v>
      </c>
      <c r="S743" s="41">
        <f t="shared" si="34"/>
        <v>229.30293090999999</v>
      </c>
      <c r="T743" s="41">
        <f t="shared" si="35"/>
        <v>-152.39491192999981</v>
      </c>
    </row>
    <row r="744" spans="1:20" ht="15" customHeight="1" x14ac:dyDescent="0.25">
      <c r="A744" s="25"/>
      <c r="B744" s="25"/>
      <c r="C744" s="25"/>
      <c r="D744" s="25"/>
      <c r="E744" s="25"/>
      <c r="F744" s="25"/>
      <c r="G744" s="25"/>
      <c r="H744" s="56" t="s">
        <v>690</v>
      </c>
      <c r="I744" s="54" t="s">
        <v>691</v>
      </c>
      <c r="J744" s="41">
        <v>967.77755300000001</v>
      </c>
      <c r="K744" s="41">
        <v>1386.7733800000001</v>
      </c>
      <c r="L744" s="41">
        <v>1858.329745</v>
      </c>
      <c r="M744" s="41"/>
      <c r="N744" s="41">
        <v>216.25317969</v>
      </c>
      <c r="O744" s="41">
        <v>758.83583444000021</v>
      </c>
      <c r="P744" s="41">
        <v>1178.9258866500006</v>
      </c>
      <c r="Q744" s="41"/>
      <c r="R744" s="41">
        <f t="shared" si="33"/>
        <v>-751.52437330999999</v>
      </c>
      <c r="S744" s="41">
        <f t="shared" si="34"/>
        <v>-627.93754555999988</v>
      </c>
      <c r="T744" s="41">
        <f t="shared" si="35"/>
        <v>-679.40385834999938</v>
      </c>
    </row>
    <row r="745" spans="1:20" ht="30" customHeight="1" x14ac:dyDescent="0.25">
      <c r="A745" s="25"/>
      <c r="B745" s="25"/>
      <c r="C745" s="25"/>
      <c r="D745" s="25"/>
      <c r="E745" s="25"/>
      <c r="F745" s="25"/>
      <c r="G745" s="25"/>
      <c r="H745" s="56" t="s">
        <v>692</v>
      </c>
      <c r="I745" s="54" t="s">
        <v>693</v>
      </c>
      <c r="J745" s="41">
        <v>22.044553000000001</v>
      </c>
      <c r="K745" s="41">
        <v>28.958562000000001</v>
      </c>
      <c r="L745" s="41">
        <v>38.560778999999997</v>
      </c>
      <c r="M745" s="41"/>
      <c r="N745" s="41">
        <v>16.107903220000004</v>
      </c>
      <c r="O745" s="41">
        <v>20.944459799999994</v>
      </c>
      <c r="P745" s="41">
        <v>28.202271080000003</v>
      </c>
      <c r="Q745" s="41"/>
      <c r="R745" s="41">
        <f t="shared" si="33"/>
        <v>-5.9366497799999962</v>
      </c>
      <c r="S745" s="41">
        <f t="shared" si="34"/>
        <v>-8.0141022000000071</v>
      </c>
      <c r="T745" s="41">
        <f t="shared" si="35"/>
        <v>-10.358507919999994</v>
      </c>
    </row>
    <row r="746" spans="1:20" ht="15" customHeight="1" x14ac:dyDescent="0.25">
      <c r="A746" s="25"/>
      <c r="B746" s="25"/>
      <c r="C746" s="25"/>
      <c r="D746" s="25"/>
      <c r="E746" s="25"/>
      <c r="F746" s="25"/>
      <c r="G746" s="25"/>
      <c r="H746" s="56" t="s">
        <v>694</v>
      </c>
      <c r="I746" s="54" t="s">
        <v>695</v>
      </c>
      <c r="J746" s="41">
        <v>1983.7241509999999</v>
      </c>
      <c r="K746" s="41">
        <v>2359.5456330000002</v>
      </c>
      <c r="L746" s="41">
        <v>3024.1296870000001</v>
      </c>
      <c r="M746" s="41"/>
      <c r="N746" s="41">
        <v>1872.7601540599999</v>
      </c>
      <c r="O746" s="41">
        <v>2249.0724357899999</v>
      </c>
      <c r="P746" s="41">
        <v>2571.4013303800002</v>
      </c>
      <c r="Q746" s="41"/>
      <c r="R746" s="41">
        <f t="shared" si="33"/>
        <v>-110.96399694000002</v>
      </c>
      <c r="S746" s="41">
        <f t="shared" si="34"/>
        <v>-110.47319721000031</v>
      </c>
      <c r="T746" s="41">
        <f t="shared" si="35"/>
        <v>-452.72835661999989</v>
      </c>
    </row>
    <row r="747" spans="1:20" ht="15" customHeight="1" x14ac:dyDescent="0.25">
      <c r="A747" s="25"/>
      <c r="B747" s="25"/>
      <c r="C747" s="25"/>
      <c r="D747" s="25"/>
      <c r="E747" s="25"/>
      <c r="F747" s="25"/>
      <c r="G747" s="25"/>
      <c r="H747" s="56" t="s">
        <v>696</v>
      </c>
      <c r="I747" s="54" t="s">
        <v>697</v>
      </c>
      <c r="J747" s="41">
        <v>18.389136000000001</v>
      </c>
      <c r="K747" s="41">
        <v>26.254428000000001</v>
      </c>
      <c r="L747" s="41">
        <v>33.739784999999998</v>
      </c>
      <c r="M747" s="41"/>
      <c r="N747" s="41">
        <v>5.7764532199999987</v>
      </c>
      <c r="O747" s="41">
        <v>12.541344469999999</v>
      </c>
      <c r="P747" s="41">
        <v>17.807490729999998</v>
      </c>
      <c r="Q747" s="41"/>
      <c r="R747" s="41">
        <f t="shared" si="33"/>
        <v>-12.612682780000002</v>
      </c>
      <c r="S747" s="41">
        <f t="shared" si="34"/>
        <v>-13.713083530000002</v>
      </c>
      <c r="T747" s="41">
        <f t="shared" si="35"/>
        <v>-15.93229427</v>
      </c>
    </row>
    <row r="748" spans="1:20" ht="15" customHeight="1" x14ac:dyDescent="0.25">
      <c r="A748" s="25"/>
      <c r="B748" s="25"/>
      <c r="C748" s="25"/>
      <c r="D748" s="25"/>
      <c r="E748" s="25"/>
      <c r="F748" s="25"/>
      <c r="G748" s="25"/>
      <c r="H748" s="56" t="s">
        <v>698</v>
      </c>
      <c r="I748" s="54" t="s">
        <v>699</v>
      </c>
      <c r="J748" s="41">
        <v>149.15750499999999</v>
      </c>
      <c r="K748" s="41">
        <v>212.644093</v>
      </c>
      <c r="L748" s="41">
        <v>262.55659600000001</v>
      </c>
      <c r="M748" s="41"/>
      <c r="N748" s="41">
        <v>149.49624634</v>
      </c>
      <c r="O748" s="41">
        <v>225.39300631999998</v>
      </c>
      <c r="P748" s="41">
        <v>260.00284633000001</v>
      </c>
      <c r="Q748" s="41"/>
      <c r="R748" s="41">
        <f t="shared" si="33"/>
        <v>0.33874134000001277</v>
      </c>
      <c r="S748" s="41">
        <f t="shared" si="34"/>
        <v>12.748913319999986</v>
      </c>
      <c r="T748" s="41">
        <f t="shared" si="35"/>
        <v>-2.553749670000002</v>
      </c>
    </row>
    <row r="749" spans="1:20" ht="15" customHeight="1" x14ac:dyDescent="0.25">
      <c r="A749" s="25"/>
      <c r="B749" s="25"/>
      <c r="C749" s="25"/>
      <c r="D749" s="25"/>
      <c r="E749" s="25"/>
      <c r="F749" s="25"/>
      <c r="G749" s="25"/>
      <c r="H749" s="56" t="s">
        <v>700</v>
      </c>
      <c r="I749" s="54" t="s">
        <v>701</v>
      </c>
      <c r="J749" s="41">
        <v>67.136139999999997</v>
      </c>
      <c r="K749" s="41">
        <v>70.637313000000006</v>
      </c>
      <c r="L749" s="41">
        <v>72.839187999999993</v>
      </c>
      <c r="M749" s="41"/>
      <c r="N749" s="41">
        <v>17.192014580000002</v>
      </c>
      <c r="O749" s="41">
        <v>19.768243429999998</v>
      </c>
      <c r="P749" s="41">
        <v>32.416491619999995</v>
      </c>
      <c r="Q749" s="41"/>
      <c r="R749" s="41">
        <f t="shared" si="33"/>
        <v>-49.944125419999992</v>
      </c>
      <c r="S749" s="41">
        <f t="shared" si="34"/>
        <v>-50.869069570000008</v>
      </c>
      <c r="T749" s="41">
        <f t="shared" si="35"/>
        <v>-40.422696379999998</v>
      </c>
    </row>
    <row r="750" spans="1:20" ht="45" customHeight="1" x14ac:dyDescent="0.25">
      <c r="A750" s="25"/>
      <c r="B750" s="25"/>
      <c r="C750" s="25"/>
      <c r="D750" s="25"/>
      <c r="E750" s="25"/>
      <c r="F750" s="25"/>
      <c r="G750" s="25"/>
      <c r="H750" s="56" t="s">
        <v>702</v>
      </c>
      <c r="I750" s="54" t="s">
        <v>703</v>
      </c>
      <c r="J750" s="41">
        <v>22.631565999999999</v>
      </c>
      <c r="K750" s="41">
        <v>28.261911999999999</v>
      </c>
      <c r="L750" s="41">
        <v>33.885959</v>
      </c>
      <c r="M750" s="41"/>
      <c r="N750" s="41">
        <v>15.558900360000001</v>
      </c>
      <c r="O750" s="41">
        <v>19.82059984</v>
      </c>
      <c r="P750" s="41">
        <v>24.381209349999995</v>
      </c>
      <c r="Q750" s="41"/>
      <c r="R750" s="41">
        <f t="shared" si="33"/>
        <v>-7.0726656399999985</v>
      </c>
      <c r="S750" s="41">
        <f t="shared" si="34"/>
        <v>-8.441312159999999</v>
      </c>
      <c r="T750" s="41">
        <f t="shared" si="35"/>
        <v>-9.5047496500000044</v>
      </c>
    </row>
    <row r="751" spans="1:20" ht="15" customHeight="1" x14ac:dyDescent="0.25">
      <c r="A751" s="25"/>
      <c r="B751" s="25"/>
      <c r="C751" s="25"/>
      <c r="D751" s="25"/>
      <c r="E751" s="25"/>
      <c r="F751" s="25"/>
      <c r="G751" s="25"/>
      <c r="H751" s="56" t="s">
        <v>704</v>
      </c>
      <c r="I751" s="54" t="s">
        <v>705</v>
      </c>
      <c r="J751" s="41">
        <v>14.939196000000001</v>
      </c>
      <c r="K751" s="41">
        <v>18.730478000000002</v>
      </c>
      <c r="L751" s="41">
        <v>22.291931000000002</v>
      </c>
      <c r="M751" s="41"/>
      <c r="N751" s="41">
        <v>26.618522519999999</v>
      </c>
      <c r="O751" s="41">
        <v>33.370407020000002</v>
      </c>
      <c r="P751" s="41">
        <v>38.91817411000001</v>
      </c>
      <c r="Q751" s="41"/>
      <c r="R751" s="41">
        <f t="shared" si="33"/>
        <v>11.679326519999998</v>
      </c>
      <c r="S751" s="41">
        <f t="shared" si="34"/>
        <v>14.63992902</v>
      </c>
      <c r="T751" s="41">
        <f t="shared" si="35"/>
        <v>16.626243110000008</v>
      </c>
    </row>
    <row r="752" spans="1:20" ht="15" customHeight="1" x14ac:dyDescent="0.25">
      <c r="A752" s="25"/>
      <c r="B752" s="25"/>
      <c r="C752" s="25"/>
      <c r="D752" s="25"/>
      <c r="E752" s="25"/>
      <c r="F752" s="25"/>
      <c r="G752" s="25"/>
      <c r="H752" s="56" t="s">
        <v>706</v>
      </c>
      <c r="I752" s="54" t="s">
        <v>707</v>
      </c>
      <c r="J752" s="41">
        <v>654.098163</v>
      </c>
      <c r="K752" s="41">
        <v>865.94674499999996</v>
      </c>
      <c r="L752" s="41">
        <v>1070.8680260000001</v>
      </c>
      <c r="M752" s="41"/>
      <c r="N752" s="41">
        <v>461.61015513000001</v>
      </c>
      <c r="O752" s="41">
        <v>611.50136177000013</v>
      </c>
      <c r="P752" s="41">
        <v>800.2380879399999</v>
      </c>
      <c r="Q752" s="41"/>
      <c r="R752" s="41">
        <f t="shared" si="33"/>
        <v>-192.48800786999999</v>
      </c>
      <c r="S752" s="41">
        <f t="shared" si="34"/>
        <v>-254.44538322999983</v>
      </c>
      <c r="T752" s="41">
        <f t="shared" si="35"/>
        <v>-270.6299380600002</v>
      </c>
    </row>
    <row r="753" spans="1:20" ht="15" customHeight="1" x14ac:dyDescent="0.25">
      <c r="A753" s="25"/>
      <c r="B753" s="25"/>
      <c r="C753" s="25"/>
      <c r="D753" s="25"/>
      <c r="E753" s="25"/>
      <c r="F753" s="25"/>
      <c r="G753" s="25"/>
      <c r="H753" s="56" t="s">
        <v>708</v>
      </c>
      <c r="I753" s="54" t="s">
        <v>709</v>
      </c>
      <c r="J753" s="41">
        <v>23.562918</v>
      </c>
      <c r="K753" s="41">
        <v>37.261789</v>
      </c>
      <c r="L753" s="41">
        <v>46.767114999999997</v>
      </c>
      <c r="M753" s="41"/>
      <c r="N753" s="41">
        <v>23.626079500000003</v>
      </c>
      <c r="O753" s="41">
        <v>34.91667411000001</v>
      </c>
      <c r="P753" s="41">
        <v>40.400275229999998</v>
      </c>
      <c r="Q753" s="41"/>
      <c r="R753" s="41">
        <f t="shared" si="33"/>
        <v>6.3161500000003201E-2</v>
      </c>
      <c r="S753" s="41">
        <f t="shared" si="34"/>
        <v>-2.3451148899999907</v>
      </c>
      <c r="T753" s="41">
        <f t="shared" si="35"/>
        <v>-6.3668397699999986</v>
      </c>
    </row>
    <row r="754" spans="1:20" ht="15" customHeight="1" x14ac:dyDescent="0.25">
      <c r="A754" s="25"/>
      <c r="B754" s="25"/>
      <c r="C754" s="25"/>
      <c r="D754" s="25"/>
      <c r="E754" s="25"/>
      <c r="F754" s="25"/>
      <c r="G754" s="25"/>
      <c r="H754" s="56" t="s">
        <v>710</v>
      </c>
      <c r="I754" s="54" t="s">
        <v>711</v>
      </c>
      <c r="J754" s="41">
        <v>231.34052500000001</v>
      </c>
      <c r="K754" s="41">
        <v>244.929149</v>
      </c>
      <c r="L754" s="41">
        <v>260.89851499999997</v>
      </c>
      <c r="M754" s="41"/>
      <c r="N754" s="41">
        <v>198.85405542999999</v>
      </c>
      <c r="O754" s="41">
        <v>207.67861655000002</v>
      </c>
      <c r="P754" s="41">
        <v>223.05720463</v>
      </c>
      <c r="Q754" s="41"/>
      <c r="R754" s="41">
        <f t="shared" si="33"/>
        <v>-32.486469570000025</v>
      </c>
      <c r="S754" s="41">
        <f t="shared" si="34"/>
        <v>-37.25053244999998</v>
      </c>
      <c r="T754" s="41">
        <f t="shared" si="35"/>
        <v>-37.841310369999974</v>
      </c>
    </row>
    <row r="755" spans="1:20" ht="15" customHeight="1" x14ac:dyDescent="0.25">
      <c r="A755" s="25"/>
      <c r="B755" s="25"/>
      <c r="C755" s="25"/>
      <c r="D755" s="25"/>
      <c r="E755" s="25"/>
      <c r="F755" s="25"/>
      <c r="G755" s="25"/>
      <c r="H755" s="56" t="s">
        <v>712</v>
      </c>
      <c r="I755" s="54" t="s">
        <v>713</v>
      </c>
      <c r="J755" s="41">
        <v>513.95751299999995</v>
      </c>
      <c r="K755" s="41">
        <v>758.53827000000001</v>
      </c>
      <c r="L755" s="41">
        <v>1209.432947</v>
      </c>
      <c r="M755" s="41"/>
      <c r="N755" s="41">
        <v>87.477676629999991</v>
      </c>
      <c r="O755" s="41">
        <v>99.949343650000003</v>
      </c>
      <c r="P755" s="41">
        <v>132.55119737000001</v>
      </c>
      <c r="Q755" s="41"/>
      <c r="R755" s="41">
        <f t="shared" si="33"/>
        <v>-426.47983636999993</v>
      </c>
      <c r="S755" s="41">
        <f t="shared" si="34"/>
        <v>-658.58892635000007</v>
      </c>
      <c r="T755" s="41">
        <f t="shared" si="35"/>
        <v>-1076.8817496300001</v>
      </c>
    </row>
    <row r="756" spans="1:20" ht="15" customHeight="1" x14ac:dyDescent="0.25">
      <c r="A756" s="25"/>
      <c r="B756" s="25"/>
      <c r="C756" s="25"/>
      <c r="D756" s="25"/>
      <c r="E756" s="25"/>
      <c r="F756" s="25"/>
      <c r="G756" s="25"/>
      <c r="H756" s="56" t="s">
        <v>714</v>
      </c>
      <c r="I756" s="54" t="s">
        <v>715</v>
      </c>
      <c r="J756" s="41">
        <v>53.078653000000003</v>
      </c>
      <c r="K756" s="41">
        <v>69.233225000000004</v>
      </c>
      <c r="L756" s="41">
        <v>85.164738</v>
      </c>
      <c r="M756" s="41"/>
      <c r="N756" s="41">
        <v>36.731793769999996</v>
      </c>
      <c r="O756" s="41">
        <v>50.223947009999996</v>
      </c>
      <c r="P756" s="41">
        <v>64.678603169999988</v>
      </c>
      <c r="Q756" s="41"/>
      <c r="R756" s="41">
        <f t="shared" si="33"/>
        <v>-16.346859230000007</v>
      </c>
      <c r="S756" s="41">
        <f t="shared" si="34"/>
        <v>-19.009277990000008</v>
      </c>
      <c r="T756" s="41">
        <f t="shared" si="35"/>
        <v>-20.486134830000012</v>
      </c>
    </row>
    <row r="757" spans="1:20" ht="30" customHeight="1" x14ac:dyDescent="0.25">
      <c r="A757" s="25"/>
      <c r="B757" s="25"/>
      <c r="C757" s="25"/>
      <c r="D757" s="25"/>
      <c r="E757" s="25"/>
      <c r="F757" s="25"/>
      <c r="G757" s="25"/>
      <c r="H757" s="56" t="s">
        <v>716</v>
      </c>
      <c r="I757" s="54" t="s">
        <v>717</v>
      </c>
      <c r="J757" s="41">
        <v>12.285242999999999</v>
      </c>
      <c r="K757" s="41">
        <v>15.080859999999999</v>
      </c>
      <c r="L757" s="41">
        <v>18.330348999999998</v>
      </c>
      <c r="M757" s="41"/>
      <c r="N757" s="41">
        <v>10.362050879999998</v>
      </c>
      <c r="O757" s="41">
        <v>12.550397910000001</v>
      </c>
      <c r="P757" s="41">
        <v>16.579299440000003</v>
      </c>
      <c r="Q757" s="41"/>
      <c r="R757" s="41">
        <f t="shared" si="33"/>
        <v>-1.9231921200000013</v>
      </c>
      <c r="S757" s="41">
        <f t="shared" si="34"/>
        <v>-2.5304620899999986</v>
      </c>
      <c r="T757" s="41">
        <f t="shared" si="35"/>
        <v>-1.7510495599999949</v>
      </c>
    </row>
    <row r="758" spans="1:20" ht="15" customHeight="1" x14ac:dyDescent="0.25">
      <c r="A758" s="25"/>
      <c r="B758" s="25"/>
      <c r="C758" s="25"/>
      <c r="D758" s="25"/>
      <c r="E758" s="25"/>
      <c r="F758" s="25"/>
      <c r="G758" s="25"/>
      <c r="H758" s="56" t="s">
        <v>718</v>
      </c>
      <c r="I758" s="54" t="s">
        <v>719</v>
      </c>
      <c r="J758" s="41">
        <v>268.44672500000001</v>
      </c>
      <c r="K758" s="41">
        <v>335.55558600000001</v>
      </c>
      <c r="L758" s="41">
        <v>402.65643299999999</v>
      </c>
      <c r="M758" s="41"/>
      <c r="N758" s="41">
        <v>268.44335389999998</v>
      </c>
      <c r="O758" s="41">
        <v>335.54505969000002</v>
      </c>
      <c r="P758" s="41">
        <v>402.64590169000002</v>
      </c>
      <c r="Q758" s="41"/>
      <c r="R758" s="41">
        <f t="shared" si="33"/>
        <v>-3.3711000000380409E-3</v>
      </c>
      <c r="S758" s="41">
        <f t="shared" si="34"/>
        <v>-1.0526309999988825E-2</v>
      </c>
      <c r="T758" s="41">
        <f t="shared" si="35"/>
        <v>-1.0531309999976202E-2</v>
      </c>
    </row>
    <row r="759" spans="1:20" ht="15" customHeight="1" x14ac:dyDescent="0.25">
      <c r="A759" s="25"/>
      <c r="B759" s="25"/>
      <c r="C759" s="25"/>
      <c r="D759" s="25"/>
      <c r="E759" s="25"/>
      <c r="F759" s="25"/>
      <c r="G759" s="25"/>
      <c r="H759" s="56" t="s">
        <v>720</v>
      </c>
      <c r="I759" s="54" t="s">
        <v>721</v>
      </c>
      <c r="J759" s="41">
        <v>49.889395</v>
      </c>
      <c r="K759" s="41">
        <v>70.152974</v>
      </c>
      <c r="L759" s="41">
        <v>90.469033999999994</v>
      </c>
      <c r="M759" s="41"/>
      <c r="N759" s="41">
        <v>46.575008920000002</v>
      </c>
      <c r="O759" s="41">
        <v>62.960491629999986</v>
      </c>
      <c r="P759" s="41">
        <v>78.588326379999998</v>
      </c>
      <c r="Q759" s="41"/>
      <c r="R759" s="41">
        <f t="shared" si="33"/>
        <v>-3.3143860799999985</v>
      </c>
      <c r="S759" s="41">
        <f t="shared" si="34"/>
        <v>-7.1924823700000147</v>
      </c>
      <c r="T759" s="41">
        <f t="shared" si="35"/>
        <v>-11.880707619999995</v>
      </c>
    </row>
    <row r="760" spans="1:20" ht="15" customHeight="1" x14ac:dyDescent="0.25">
      <c r="A760" s="25"/>
      <c r="B760" s="25"/>
      <c r="C760" s="25"/>
      <c r="D760" s="25"/>
      <c r="E760" s="55">
        <v>12</v>
      </c>
      <c r="F760" s="51" t="s">
        <v>722</v>
      </c>
      <c r="G760" s="51"/>
      <c r="H760" s="51"/>
      <c r="I760" s="51"/>
      <c r="J760" s="52">
        <v>36330.114608999997</v>
      </c>
      <c r="K760" s="52">
        <v>46338.846603999998</v>
      </c>
      <c r="L760" s="52">
        <v>57342.459288999999</v>
      </c>
      <c r="M760" s="52"/>
      <c r="N760" s="52">
        <v>36445.295354070011</v>
      </c>
      <c r="O760" s="52">
        <v>46527.528224029993</v>
      </c>
      <c r="P760" s="52">
        <v>57540.952183479989</v>
      </c>
      <c r="Q760" s="52"/>
      <c r="R760" s="52">
        <f t="shared" si="33"/>
        <v>115.18074507001438</v>
      </c>
      <c r="S760" s="52">
        <f t="shared" si="34"/>
        <v>188.68162002999452</v>
      </c>
      <c r="T760" s="52">
        <f t="shared" si="35"/>
        <v>198.49289447999035</v>
      </c>
    </row>
    <row r="761" spans="1:20" ht="15" customHeight="1" x14ac:dyDescent="0.25">
      <c r="A761" s="25"/>
      <c r="B761" s="25"/>
      <c r="C761" s="25"/>
      <c r="D761" s="25"/>
      <c r="E761" s="25"/>
      <c r="F761" s="25"/>
      <c r="G761" s="25" t="s">
        <v>2</v>
      </c>
      <c r="H761" s="25"/>
      <c r="I761" s="25"/>
      <c r="J761" s="41">
        <v>2535.0970819999998</v>
      </c>
      <c r="K761" s="41">
        <v>3813.763821</v>
      </c>
      <c r="L761" s="41">
        <v>4644.0203499999998</v>
      </c>
      <c r="M761" s="41"/>
      <c r="N761" s="41">
        <v>3042.8484788599994</v>
      </c>
      <c r="O761" s="41">
        <v>5208.8632759900001</v>
      </c>
      <c r="P761" s="41">
        <v>6051.3063707299989</v>
      </c>
      <c r="Q761" s="41"/>
      <c r="R761" s="41">
        <f t="shared" si="33"/>
        <v>507.75139685999966</v>
      </c>
      <c r="S761" s="41">
        <f t="shared" si="34"/>
        <v>1395.0994549900001</v>
      </c>
      <c r="T761" s="41">
        <f t="shared" si="35"/>
        <v>1407.2860207299991</v>
      </c>
    </row>
    <row r="762" spans="1:20" ht="15" customHeight="1" x14ac:dyDescent="0.25">
      <c r="A762" s="25"/>
      <c r="B762" s="25"/>
      <c r="C762" s="25"/>
      <c r="D762" s="25"/>
      <c r="E762" s="25"/>
      <c r="F762" s="25"/>
      <c r="G762" s="25"/>
      <c r="H762" s="56">
        <v>100</v>
      </c>
      <c r="I762" s="54" t="s">
        <v>136</v>
      </c>
      <c r="J762" s="41">
        <v>34.427942000000002</v>
      </c>
      <c r="K762" s="41">
        <v>43.968684000000003</v>
      </c>
      <c r="L762" s="41">
        <v>54.569431000000002</v>
      </c>
      <c r="M762" s="41"/>
      <c r="N762" s="41">
        <v>27.626086270000016</v>
      </c>
      <c r="O762" s="41">
        <v>36.516905819999998</v>
      </c>
      <c r="P762" s="41">
        <v>45.161180939999987</v>
      </c>
      <c r="Q762" s="41"/>
      <c r="R762" s="41">
        <f t="shared" si="33"/>
        <v>-6.8018557299999856</v>
      </c>
      <c r="S762" s="41">
        <f t="shared" si="34"/>
        <v>-7.4517781800000051</v>
      </c>
      <c r="T762" s="41">
        <f t="shared" si="35"/>
        <v>-9.4082500600000145</v>
      </c>
    </row>
    <row r="763" spans="1:20" ht="30" customHeight="1" x14ac:dyDescent="0.25">
      <c r="A763" s="25"/>
      <c r="B763" s="25"/>
      <c r="C763" s="25"/>
      <c r="D763" s="25"/>
      <c r="E763" s="25"/>
      <c r="F763" s="25"/>
      <c r="G763" s="25"/>
      <c r="H763" s="56">
        <v>111</v>
      </c>
      <c r="I763" s="54" t="s">
        <v>723</v>
      </c>
      <c r="J763" s="41">
        <v>16.820808</v>
      </c>
      <c r="K763" s="41">
        <v>21.585000000000001</v>
      </c>
      <c r="L763" s="41">
        <v>26.120564000000002</v>
      </c>
      <c r="M763" s="41"/>
      <c r="N763" s="41">
        <v>14.358964979999998</v>
      </c>
      <c r="O763" s="41">
        <v>18.589640410000005</v>
      </c>
      <c r="P763" s="41">
        <v>22.426718840000003</v>
      </c>
      <c r="Q763" s="41"/>
      <c r="R763" s="41">
        <f t="shared" si="33"/>
        <v>-2.4618430200000017</v>
      </c>
      <c r="S763" s="41">
        <f t="shared" si="34"/>
        <v>-2.9953595899999961</v>
      </c>
      <c r="T763" s="41">
        <f t="shared" si="35"/>
        <v>-3.6938451599999986</v>
      </c>
    </row>
    <row r="764" spans="1:20" ht="15" customHeight="1" x14ac:dyDescent="0.25">
      <c r="A764" s="25"/>
      <c r="B764" s="25"/>
      <c r="C764" s="25"/>
      <c r="D764" s="25"/>
      <c r="E764" s="25"/>
      <c r="F764" s="25"/>
      <c r="G764" s="25"/>
      <c r="H764" s="56">
        <v>112</v>
      </c>
      <c r="I764" s="54" t="s">
        <v>138</v>
      </c>
      <c r="J764" s="41">
        <v>22.918291</v>
      </c>
      <c r="K764" s="41">
        <v>33.132863</v>
      </c>
      <c r="L764" s="41">
        <v>40.133240000000001</v>
      </c>
      <c r="M764" s="41"/>
      <c r="N764" s="41">
        <v>15.806453279999996</v>
      </c>
      <c r="O764" s="41">
        <v>20.156322189999997</v>
      </c>
      <c r="P764" s="41">
        <v>25.325643849999995</v>
      </c>
      <c r="Q764" s="41"/>
      <c r="R764" s="41">
        <f t="shared" si="33"/>
        <v>-7.111837720000004</v>
      </c>
      <c r="S764" s="41">
        <f t="shared" si="34"/>
        <v>-12.976540810000003</v>
      </c>
      <c r="T764" s="41">
        <f t="shared" si="35"/>
        <v>-14.807596150000006</v>
      </c>
    </row>
    <row r="765" spans="1:20" ht="15" customHeight="1" x14ac:dyDescent="0.25">
      <c r="A765" s="25"/>
      <c r="B765" s="25"/>
      <c r="C765" s="25"/>
      <c r="D765" s="25"/>
      <c r="E765" s="25"/>
      <c r="F765" s="25"/>
      <c r="G765" s="25"/>
      <c r="H765" s="56">
        <v>113</v>
      </c>
      <c r="I765" s="54" t="s">
        <v>46</v>
      </c>
      <c r="J765" s="41">
        <v>16.286933999999999</v>
      </c>
      <c r="K765" s="41">
        <v>20.885339999999999</v>
      </c>
      <c r="L765" s="41">
        <v>25.451806999999999</v>
      </c>
      <c r="M765" s="41"/>
      <c r="N765" s="41">
        <v>14.989248590000003</v>
      </c>
      <c r="O765" s="41">
        <v>18.970648189999999</v>
      </c>
      <c r="P765" s="41">
        <v>23.05739123</v>
      </c>
      <c r="Q765" s="41"/>
      <c r="R765" s="41">
        <f t="shared" si="33"/>
        <v>-1.2976854099999962</v>
      </c>
      <c r="S765" s="41">
        <f t="shared" si="34"/>
        <v>-1.9146918100000008</v>
      </c>
      <c r="T765" s="41">
        <f t="shared" si="35"/>
        <v>-2.3944157699999984</v>
      </c>
    </row>
    <row r="766" spans="1:20" ht="15" customHeight="1" x14ac:dyDescent="0.25">
      <c r="A766" s="25"/>
      <c r="B766" s="25"/>
      <c r="C766" s="25"/>
      <c r="D766" s="25"/>
      <c r="E766" s="25"/>
      <c r="F766" s="25"/>
      <c r="G766" s="25"/>
      <c r="H766" s="56">
        <v>114</v>
      </c>
      <c r="I766" s="54" t="s">
        <v>724</v>
      </c>
      <c r="J766" s="41">
        <v>5.3697290000000004</v>
      </c>
      <c r="K766" s="41">
        <v>6.8773879999999998</v>
      </c>
      <c r="L766" s="41">
        <v>8.2600060000000006</v>
      </c>
      <c r="M766" s="41"/>
      <c r="N766" s="41">
        <v>4.8090117800000005</v>
      </c>
      <c r="O766" s="41">
        <v>6.1418560799999993</v>
      </c>
      <c r="P766" s="41">
        <v>7.4417076199999972</v>
      </c>
      <c r="Q766" s="41"/>
      <c r="R766" s="41">
        <f t="shared" si="33"/>
        <v>-0.56071721999999991</v>
      </c>
      <c r="S766" s="41">
        <f t="shared" si="34"/>
        <v>-0.73553192000000056</v>
      </c>
      <c r="T766" s="41">
        <f t="shared" si="35"/>
        <v>-0.81829838000000343</v>
      </c>
    </row>
    <row r="767" spans="1:20" ht="30" customHeight="1" x14ac:dyDescent="0.25">
      <c r="A767" s="25"/>
      <c r="B767" s="25"/>
      <c r="C767" s="25"/>
      <c r="D767" s="25"/>
      <c r="E767" s="25"/>
      <c r="F767" s="25"/>
      <c r="G767" s="25"/>
      <c r="H767" s="56">
        <v>160</v>
      </c>
      <c r="I767" s="54" t="s">
        <v>725</v>
      </c>
      <c r="J767" s="41">
        <v>287.33160800000002</v>
      </c>
      <c r="K767" s="41">
        <v>378.97315200000003</v>
      </c>
      <c r="L767" s="41">
        <v>462.045117</v>
      </c>
      <c r="M767" s="41"/>
      <c r="N767" s="41">
        <v>230.88703150999999</v>
      </c>
      <c r="O767" s="41">
        <v>300.49982386999989</v>
      </c>
      <c r="P767" s="41">
        <v>352.70107509999997</v>
      </c>
      <c r="Q767" s="41"/>
      <c r="R767" s="41">
        <f t="shared" si="33"/>
        <v>-56.444576490000031</v>
      </c>
      <c r="S767" s="41">
        <f t="shared" si="34"/>
        <v>-78.473328130000141</v>
      </c>
      <c r="T767" s="41">
        <f t="shared" si="35"/>
        <v>-109.34404190000004</v>
      </c>
    </row>
    <row r="768" spans="1:20" ht="30" customHeight="1" x14ac:dyDescent="0.25">
      <c r="A768" s="25"/>
      <c r="B768" s="25"/>
      <c r="C768" s="25"/>
      <c r="D768" s="25"/>
      <c r="E768" s="25"/>
      <c r="F768" s="25"/>
      <c r="G768" s="25"/>
      <c r="H768" s="56">
        <v>170</v>
      </c>
      <c r="I768" s="54" t="s">
        <v>726</v>
      </c>
      <c r="J768" s="41">
        <v>18.521823000000001</v>
      </c>
      <c r="K768" s="41">
        <v>22.240226</v>
      </c>
      <c r="L768" s="41">
        <v>25.799772000000001</v>
      </c>
      <c r="M768" s="41"/>
      <c r="N768" s="41">
        <v>12.332315600000001</v>
      </c>
      <c r="O768" s="41">
        <v>15.59346019</v>
      </c>
      <c r="P768" s="41">
        <v>19.03275665000001</v>
      </c>
      <c r="Q768" s="41"/>
      <c r="R768" s="41">
        <f t="shared" si="33"/>
        <v>-6.1895074000000001</v>
      </c>
      <c r="S768" s="41">
        <f t="shared" si="34"/>
        <v>-6.6467658099999998</v>
      </c>
      <c r="T768" s="41">
        <f t="shared" si="35"/>
        <v>-6.7670153499999905</v>
      </c>
    </row>
    <row r="769" spans="1:20" ht="15" customHeight="1" x14ac:dyDescent="0.25">
      <c r="A769" s="25"/>
      <c r="B769" s="25"/>
      <c r="C769" s="25"/>
      <c r="D769" s="25"/>
      <c r="E769" s="25"/>
      <c r="F769" s="25"/>
      <c r="G769" s="25"/>
      <c r="H769" s="56">
        <v>171</v>
      </c>
      <c r="I769" s="54" t="s">
        <v>727</v>
      </c>
      <c r="J769" s="41">
        <v>10.454195</v>
      </c>
      <c r="K769" s="41">
        <v>12.831652999999999</v>
      </c>
      <c r="L769" s="41">
        <v>15.103904</v>
      </c>
      <c r="M769" s="41"/>
      <c r="N769" s="41">
        <v>6.94759628</v>
      </c>
      <c r="O769" s="41">
        <v>9.03174016</v>
      </c>
      <c r="P769" s="41">
        <v>10.957835889999998</v>
      </c>
      <c r="Q769" s="41"/>
      <c r="R769" s="41">
        <f t="shared" si="33"/>
        <v>-3.5065987200000004</v>
      </c>
      <c r="S769" s="41">
        <f t="shared" si="34"/>
        <v>-3.7999128399999993</v>
      </c>
      <c r="T769" s="41">
        <f t="shared" si="35"/>
        <v>-4.1460681100000016</v>
      </c>
    </row>
    <row r="770" spans="1:20" ht="15" customHeight="1" x14ac:dyDescent="0.25">
      <c r="A770" s="25"/>
      <c r="B770" s="25"/>
      <c r="C770" s="25"/>
      <c r="D770" s="25"/>
      <c r="E770" s="25"/>
      <c r="F770" s="25"/>
      <c r="G770" s="25"/>
      <c r="H770" s="56">
        <v>172</v>
      </c>
      <c r="I770" s="54" t="s">
        <v>593</v>
      </c>
      <c r="J770" s="41">
        <v>217.19245000000001</v>
      </c>
      <c r="K770" s="41">
        <v>254.36633599999999</v>
      </c>
      <c r="L770" s="41">
        <v>291.52722499999999</v>
      </c>
      <c r="M770" s="41"/>
      <c r="N770" s="41">
        <v>192.49448242999989</v>
      </c>
      <c r="O770" s="41">
        <v>291.87665886000002</v>
      </c>
      <c r="P770" s="41">
        <v>309.29544197999991</v>
      </c>
      <c r="Q770" s="41"/>
      <c r="R770" s="41">
        <f t="shared" si="33"/>
        <v>-24.697967570000117</v>
      </c>
      <c r="S770" s="41">
        <f t="shared" si="34"/>
        <v>37.510322860000031</v>
      </c>
      <c r="T770" s="41">
        <f t="shared" si="35"/>
        <v>17.76821697999992</v>
      </c>
    </row>
    <row r="771" spans="1:20" ht="15" customHeight="1" x14ac:dyDescent="0.25">
      <c r="A771" s="25"/>
      <c r="B771" s="25"/>
      <c r="C771" s="25"/>
      <c r="D771" s="25"/>
      <c r="E771" s="25"/>
      <c r="F771" s="25"/>
      <c r="G771" s="25"/>
      <c r="H771" s="56">
        <v>180</v>
      </c>
      <c r="I771" s="54" t="s">
        <v>728</v>
      </c>
      <c r="J771" s="41">
        <v>14.022295</v>
      </c>
      <c r="K771" s="41">
        <v>18.797657000000001</v>
      </c>
      <c r="L771" s="41">
        <v>24.045674999999999</v>
      </c>
      <c r="M771" s="41"/>
      <c r="N771" s="41">
        <v>7.3602715299999995</v>
      </c>
      <c r="O771" s="41">
        <v>9.4150997900000029</v>
      </c>
      <c r="P771" s="41">
        <v>11.719011939999998</v>
      </c>
      <c r="Q771" s="41"/>
      <c r="R771" s="41">
        <f t="shared" si="33"/>
        <v>-6.6620234700000003</v>
      </c>
      <c r="S771" s="41">
        <f t="shared" si="34"/>
        <v>-9.3825572099999981</v>
      </c>
      <c r="T771" s="41">
        <f t="shared" si="35"/>
        <v>-12.326663060000001</v>
      </c>
    </row>
    <row r="772" spans="1:20" ht="15" customHeight="1" x14ac:dyDescent="0.25">
      <c r="A772" s="25"/>
      <c r="B772" s="25"/>
      <c r="C772" s="25"/>
      <c r="D772" s="25"/>
      <c r="E772" s="25"/>
      <c r="F772" s="25"/>
      <c r="G772" s="25"/>
      <c r="H772" s="56">
        <v>300</v>
      </c>
      <c r="I772" s="54" t="s">
        <v>729</v>
      </c>
      <c r="J772" s="41">
        <v>16.264765000000001</v>
      </c>
      <c r="K772" s="41">
        <v>20.214988000000002</v>
      </c>
      <c r="L772" s="41">
        <v>24.309512999999999</v>
      </c>
      <c r="M772" s="41"/>
      <c r="N772" s="41">
        <v>14.538320520000003</v>
      </c>
      <c r="O772" s="41">
        <v>18.206460119999996</v>
      </c>
      <c r="P772" s="41">
        <v>21.474829199999999</v>
      </c>
      <c r="Q772" s="41"/>
      <c r="R772" s="41">
        <f t="shared" si="33"/>
        <v>-1.7264444799999978</v>
      </c>
      <c r="S772" s="41">
        <f t="shared" si="34"/>
        <v>-2.0085278800000061</v>
      </c>
      <c r="T772" s="41">
        <f t="shared" si="35"/>
        <v>-2.8346838000000005</v>
      </c>
    </row>
    <row r="773" spans="1:20" ht="15" customHeight="1" x14ac:dyDescent="0.25">
      <c r="A773" s="25"/>
      <c r="B773" s="25"/>
      <c r="C773" s="25"/>
      <c r="D773" s="25"/>
      <c r="E773" s="25"/>
      <c r="F773" s="25"/>
      <c r="G773" s="25"/>
      <c r="H773" s="56">
        <v>310</v>
      </c>
      <c r="I773" s="54" t="s">
        <v>730</v>
      </c>
      <c r="J773" s="41">
        <v>127.990651</v>
      </c>
      <c r="K773" s="41">
        <v>136.44817699999999</v>
      </c>
      <c r="L773" s="41">
        <v>141.78538599999999</v>
      </c>
      <c r="M773" s="41"/>
      <c r="N773" s="41">
        <v>89.877845280000017</v>
      </c>
      <c r="O773" s="41">
        <v>107.98845381000002</v>
      </c>
      <c r="P773" s="41">
        <v>228.24648005000003</v>
      </c>
      <c r="Q773" s="41"/>
      <c r="R773" s="41">
        <f t="shared" si="33"/>
        <v>-38.112805719999983</v>
      </c>
      <c r="S773" s="41">
        <f t="shared" si="34"/>
        <v>-28.459723189999963</v>
      </c>
      <c r="T773" s="41">
        <f t="shared" si="35"/>
        <v>86.461094050000042</v>
      </c>
    </row>
    <row r="774" spans="1:20" ht="30" customHeight="1" x14ac:dyDescent="0.25">
      <c r="A774" s="25"/>
      <c r="B774" s="25"/>
      <c r="C774" s="25"/>
      <c r="D774" s="25"/>
      <c r="E774" s="25"/>
      <c r="F774" s="25"/>
      <c r="G774" s="25"/>
      <c r="H774" s="56">
        <v>313</v>
      </c>
      <c r="I774" s="54" t="s">
        <v>731</v>
      </c>
      <c r="J774" s="41">
        <v>21.405239000000002</v>
      </c>
      <c r="K774" s="41">
        <v>28.732019000000001</v>
      </c>
      <c r="L774" s="41">
        <v>34.944732000000002</v>
      </c>
      <c r="M774" s="41"/>
      <c r="N774" s="41">
        <v>21.6674559</v>
      </c>
      <c r="O774" s="41">
        <v>36.825521530000003</v>
      </c>
      <c r="P774" s="41">
        <v>42.796177350000001</v>
      </c>
      <c r="Q774" s="41"/>
      <c r="R774" s="41">
        <f t="shared" si="33"/>
        <v>0.26221689999999853</v>
      </c>
      <c r="S774" s="41">
        <f t="shared" si="34"/>
        <v>8.0935025300000021</v>
      </c>
      <c r="T774" s="41">
        <f t="shared" si="35"/>
        <v>7.8514453499999988</v>
      </c>
    </row>
    <row r="775" spans="1:20" ht="30" customHeight="1" x14ac:dyDescent="0.25">
      <c r="A775" s="25"/>
      <c r="B775" s="25"/>
      <c r="C775" s="25"/>
      <c r="D775" s="25"/>
      <c r="E775" s="25"/>
      <c r="F775" s="25"/>
      <c r="G775" s="25"/>
      <c r="H775" s="56">
        <v>315</v>
      </c>
      <c r="I775" s="54" t="s">
        <v>732</v>
      </c>
      <c r="J775" s="41">
        <v>39.457915999999997</v>
      </c>
      <c r="K775" s="41">
        <v>40.862448000000001</v>
      </c>
      <c r="L775" s="41">
        <v>42.141734999999997</v>
      </c>
      <c r="M775" s="41"/>
      <c r="N775" s="41">
        <v>25.320532009999997</v>
      </c>
      <c r="O775" s="41">
        <v>30.313627960000002</v>
      </c>
      <c r="P775" s="41">
        <v>34.55854515</v>
      </c>
      <c r="Q775" s="41"/>
      <c r="R775" s="41">
        <f t="shared" ref="R775:R838" si="36">+N775-J775</f>
        <v>-14.13738399</v>
      </c>
      <c r="S775" s="41">
        <f t="shared" ref="S775:S838" si="37">+O775-K775</f>
        <v>-10.548820039999999</v>
      </c>
      <c r="T775" s="41">
        <f t="shared" ref="T775:T838" si="38">+P775-L775</f>
        <v>-7.5831898499999966</v>
      </c>
    </row>
    <row r="776" spans="1:20" ht="15" customHeight="1" x14ac:dyDescent="0.25">
      <c r="A776" s="25"/>
      <c r="B776" s="25"/>
      <c r="C776" s="25"/>
      <c r="D776" s="25"/>
      <c r="E776" s="25"/>
      <c r="F776" s="25"/>
      <c r="G776" s="25"/>
      <c r="H776" s="56">
        <v>316</v>
      </c>
      <c r="I776" s="54" t="s">
        <v>733</v>
      </c>
      <c r="J776" s="41">
        <v>249.792868</v>
      </c>
      <c r="K776" s="41">
        <v>281.75734699999998</v>
      </c>
      <c r="L776" s="41">
        <v>313.51596000000001</v>
      </c>
      <c r="M776" s="41"/>
      <c r="N776" s="41">
        <v>193.61686965999999</v>
      </c>
      <c r="O776" s="41">
        <v>239.71089456999997</v>
      </c>
      <c r="P776" s="41">
        <v>268.54367885000011</v>
      </c>
      <c r="Q776" s="41"/>
      <c r="R776" s="41">
        <f t="shared" si="36"/>
        <v>-56.175998340000007</v>
      </c>
      <c r="S776" s="41">
        <f t="shared" si="37"/>
        <v>-42.046452430000016</v>
      </c>
      <c r="T776" s="41">
        <f t="shared" si="38"/>
        <v>-44.972281149999901</v>
      </c>
    </row>
    <row r="777" spans="1:20" ht="30" customHeight="1" x14ac:dyDescent="0.25">
      <c r="A777" s="25"/>
      <c r="B777" s="25"/>
      <c r="C777" s="25"/>
      <c r="D777" s="25"/>
      <c r="E777" s="25"/>
      <c r="F777" s="25"/>
      <c r="G777" s="25"/>
      <c r="H777" s="56">
        <v>500</v>
      </c>
      <c r="I777" s="54" t="s">
        <v>734</v>
      </c>
      <c r="J777" s="41">
        <v>271.16785399999998</v>
      </c>
      <c r="K777" s="41">
        <v>532.52035599999999</v>
      </c>
      <c r="L777" s="41">
        <v>793.68151599999999</v>
      </c>
      <c r="M777" s="41"/>
      <c r="N777" s="41">
        <v>11.34742745</v>
      </c>
      <c r="O777" s="41">
        <v>14.465978670000002</v>
      </c>
      <c r="P777" s="41">
        <v>17.557198420000013</v>
      </c>
      <c r="Q777" s="41"/>
      <c r="R777" s="41">
        <f t="shared" si="36"/>
        <v>-259.82042654999998</v>
      </c>
      <c r="S777" s="41">
        <f t="shared" si="37"/>
        <v>-518.05437732999997</v>
      </c>
      <c r="T777" s="41">
        <f t="shared" si="38"/>
        <v>-776.12431758000002</v>
      </c>
    </row>
    <row r="778" spans="1:20" ht="30" customHeight="1" x14ac:dyDescent="0.25">
      <c r="A778" s="25"/>
      <c r="B778" s="25"/>
      <c r="C778" s="25"/>
      <c r="D778" s="25"/>
      <c r="E778" s="25"/>
      <c r="F778" s="25"/>
      <c r="G778" s="25"/>
      <c r="H778" s="56">
        <v>510</v>
      </c>
      <c r="I778" s="54" t="s">
        <v>116</v>
      </c>
      <c r="J778" s="41">
        <v>25.624376000000002</v>
      </c>
      <c r="K778" s="41">
        <v>32.980907999999999</v>
      </c>
      <c r="L778" s="41">
        <v>40.136637999999998</v>
      </c>
      <c r="M778" s="41"/>
      <c r="N778" s="41">
        <v>22.57899583999999</v>
      </c>
      <c r="O778" s="41">
        <v>28.629082209999989</v>
      </c>
      <c r="P778" s="41">
        <v>34.244774280000001</v>
      </c>
      <c r="Q778" s="41"/>
      <c r="R778" s="41">
        <f t="shared" si="36"/>
        <v>-3.0453801600000112</v>
      </c>
      <c r="S778" s="41">
        <f t="shared" si="37"/>
        <v>-4.3518257900000101</v>
      </c>
      <c r="T778" s="41">
        <f t="shared" si="38"/>
        <v>-5.8918637199999964</v>
      </c>
    </row>
    <row r="779" spans="1:20" ht="15" customHeight="1" x14ac:dyDescent="0.25">
      <c r="A779" s="25"/>
      <c r="B779" s="25"/>
      <c r="C779" s="25"/>
      <c r="D779" s="25"/>
      <c r="E779" s="25"/>
      <c r="F779" s="25"/>
      <c r="G779" s="25"/>
      <c r="H779" s="56">
        <v>511</v>
      </c>
      <c r="I779" s="54" t="s">
        <v>735</v>
      </c>
      <c r="J779" s="41">
        <v>18.634285999999999</v>
      </c>
      <c r="K779" s="41">
        <v>28.399813999999999</v>
      </c>
      <c r="L779" s="41">
        <v>33.606341</v>
      </c>
      <c r="M779" s="41"/>
      <c r="N779" s="41">
        <v>10.678793580000001</v>
      </c>
      <c r="O779" s="41">
        <v>19.07044148</v>
      </c>
      <c r="P779" s="41">
        <v>39.546607349999981</v>
      </c>
      <c r="Q779" s="41"/>
      <c r="R779" s="41">
        <f t="shared" si="36"/>
        <v>-7.9554924199999988</v>
      </c>
      <c r="S779" s="41">
        <f t="shared" si="37"/>
        <v>-9.3293725199999997</v>
      </c>
      <c r="T779" s="41">
        <f t="shared" si="38"/>
        <v>5.9402663499999804</v>
      </c>
    </row>
    <row r="780" spans="1:20" ht="30" customHeight="1" x14ac:dyDescent="0.25">
      <c r="A780" s="25"/>
      <c r="B780" s="25"/>
      <c r="C780" s="25"/>
      <c r="D780" s="25"/>
      <c r="E780" s="25"/>
      <c r="F780" s="25"/>
      <c r="G780" s="25"/>
      <c r="H780" s="56">
        <v>512</v>
      </c>
      <c r="I780" s="54" t="s">
        <v>117</v>
      </c>
      <c r="J780" s="41">
        <v>61.081786000000001</v>
      </c>
      <c r="K780" s="41">
        <v>77.854611000000006</v>
      </c>
      <c r="L780" s="41">
        <v>94.708467999999996</v>
      </c>
      <c r="M780" s="41"/>
      <c r="N780" s="41">
        <v>112.13187273000001</v>
      </c>
      <c r="O780" s="41">
        <v>146.25464486000004</v>
      </c>
      <c r="P780" s="41">
        <v>189.34620609000001</v>
      </c>
      <c r="Q780" s="41"/>
      <c r="R780" s="41">
        <f t="shared" si="36"/>
        <v>51.050086730000011</v>
      </c>
      <c r="S780" s="41">
        <f t="shared" si="37"/>
        <v>68.400033860000036</v>
      </c>
      <c r="T780" s="41">
        <f t="shared" si="38"/>
        <v>94.637738090000013</v>
      </c>
    </row>
    <row r="781" spans="1:20" ht="15" customHeight="1" x14ac:dyDescent="0.25">
      <c r="A781" s="25"/>
      <c r="B781" s="25"/>
      <c r="C781" s="25"/>
      <c r="D781" s="25"/>
      <c r="E781" s="25"/>
      <c r="F781" s="25"/>
      <c r="G781" s="25"/>
      <c r="H781" s="56">
        <v>513</v>
      </c>
      <c r="I781" s="54" t="s">
        <v>115</v>
      </c>
      <c r="J781" s="41">
        <v>84.958595000000003</v>
      </c>
      <c r="K781" s="41">
        <v>104.07787</v>
      </c>
      <c r="L781" s="41">
        <v>124.46137899999999</v>
      </c>
      <c r="M781" s="41"/>
      <c r="N781" s="41">
        <v>94.673101349999982</v>
      </c>
      <c r="O781" s="41">
        <v>143.65937044999998</v>
      </c>
      <c r="P781" s="41">
        <v>215.50112801000003</v>
      </c>
      <c r="Q781" s="41"/>
      <c r="R781" s="41">
        <f t="shared" si="36"/>
        <v>9.7145063499999793</v>
      </c>
      <c r="S781" s="41">
        <f t="shared" si="37"/>
        <v>39.581500449999979</v>
      </c>
      <c r="T781" s="41">
        <f t="shared" si="38"/>
        <v>91.039749010000037</v>
      </c>
    </row>
    <row r="782" spans="1:20" ht="30" customHeight="1" x14ac:dyDescent="0.25">
      <c r="A782" s="25"/>
      <c r="B782" s="25"/>
      <c r="C782" s="25"/>
      <c r="D782" s="25"/>
      <c r="E782" s="25"/>
      <c r="F782" s="25"/>
      <c r="G782" s="25"/>
      <c r="H782" s="56">
        <v>514</v>
      </c>
      <c r="I782" s="54" t="s">
        <v>736</v>
      </c>
      <c r="J782" s="41">
        <v>128.90826300000001</v>
      </c>
      <c r="K782" s="41">
        <v>208.78376</v>
      </c>
      <c r="L782" s="41">
        <v>250.16058899999999</v>
      </c>
      <c r="M782" s="41"/>
      <c r="N782" s="41">
        <v>19.245258079999999</v>
      </c>
      <c r="O782" s="41">
        <v>81.22578378</v>
      </c>
      <c r="P782" s="41">
        <v>88.662168839999978</v>
      </c>
      <c r="Q782" s="41"/>
      <c r="R782" s="41">
        <f t="shared" si="36"/>
        <v>-109.66300492000001</v>
      </c>
      <c r="S782" s="41">
        <f t="shared" si="37"/>
        <v>-127.55797622</v>
      </c>
      <c r="T782" s="41">
        <f t="shared" si="38"/>
        <v>-161.49842016000002</v>
      </c>
    </row>
    <row r="783" spans="1:20" ht="15" customHeight="1" x14ac:dyDescent="0.25">
      <c r="A783" s="25"/>
      <c r="B783" s="25"/>
      <c r="C783" s="25"/>
      <c r="D783" s="25"/>
      <c r="E783" s="25"/>
      <c r="F783" s="25"/>
      <c r="G783" s="25"/>
      <c r="H783" s="56">
        <v>600</v>
      </c>
      <c r="I783" s="54" t="s">
        <v>737</v>
      </c>
      <c r="J783" s="41">
        <v>13.182529000000001</v>
      </c>
      <c r="K783" s="41">
        <v>17.627058999999999</v>
      </c>
      <c r="L783" s="41">
        <v>22.04937</v>
      </c>
      <c r="M783" s="41"/>
      <c r="N783" s="41">
        <v>10.313541490000004</v>
      </c>
      <c r="O783" s="41">
        <v>13.344327019999998</v>
      </c>
      <c r="P783" s="41">
        <v>16.169790260000003</v>
      </c>
      <c r="Q783" s="41"/>
      <c r="R783" s="41">
        <f t="shared" si="36"/>
        <v>-2.8689875099999966</v>
      </c>
      <c r="S783" s="41">
        <f t="shared" si="37"/>
        <v>-4.2827319800000012</v>
      </c>
      <c r="T783" s="41">
        <f t="shared" si="38"/>
        <v>-5.8795797399999969</v>
      </c>
    </row>
    <row r="784" spans="1:20" ht="15" customHeight="1" x14ac:dyDescent="0.25">
      <c r="A784" s="25"/>
      <c r="B784" s="25"/>
      <c r="C784" s="25"/>
      <c r="D784" s="25"/>
      <c r="E784" s="25"/>
      <c r="F784" s="25"/>
      <c r="G784" s="25"/>
      <c r="H784" s="56">
        <v>610</v>
      </c>
      <c r="I784" s="54" t="s">
        <v>738</v>
      </c>
      <c r="J784" s="41">
        <v>703.73123599999997</v>
      </c>
      <c r="K784" s="41">
        <v>890.569883</v>
      </c>
      <c r="L784" s="41">
        <v>1088.616599</v>
      </c>
      <c r="M784" s="41"/>
      <c r="N784" s="41">
        <v>720.57490053999993</v>
      </c>
      <c r="O784" s="41">
        <v>915.25879664000001</v>
      </c>
      <c r="P784" s="41">
        <v>1111.7298467699993</v>
      </c>
      <c r="Q784" s="41"/>
      <c r="R784" s="41">
        <f t="shared" si="36"/>
        <v>16.843664539999963</v>
      </c>
      <c r="S784" s="41">
        <f t="shared" si="37"/>
        <v>24.68891364000001</v>
      </c>
      <c r="T784" s="41">
        <f t="shared" si="38"/>
        <v>23.113247769999361</v>
      </c>
    </row>
    <row r="785" spans="1:20" ht="15" customHeight="1" x14ac:dyDescent="0.25">
      <c r="A785" s="25"/>
      <c r="B785" s="25"/>
      <c r="C785" s="25"/>
      <c r="D785" s="25"/>
      <c r="E785" s="25"/>
      <c r="F785" s="25"/>
      <c r="G785" s="25"/>
      <c r="H785" s="56">
        <v>611</v>
      </c>
      <c r="I785" s="54" t="s">
        <v>739</v>
      </c>
      <c r="J785" s="41">
        <v>107.72345799999999</v>
      </c>
      <c r="K785" s="41">
        <v>569.93596000000002</v>
      </c>
      <c r="L785" s="41">
        <v>631.12634100000002</v>
      </c>
      <c r="M785" s="41"/>
      <c r="N785" s="41">
        <v>1151.7696042600001</v>
      </c>
      <c r="O785" s="41">
        <v>2665.1601916599998</v>
      </c>
      <c r="P785" s="41">
        <v>2889.0784049600002</v>
      </c>
      <c r="Q785" s="41"/>
      <c r="R785" s="41">
        <f t="shared" si="36"/>
        <v>1044.0461462600001</v>
      </c>
      <c r="S785" s="41">
        <f t="shared" si="37"/>
        <v>2095.2242316599995</v>
      </c>
      <c r="T785" s="41">
        <f t="shared" si="38"/>
        <v>2257.95206396</v>
      </c>
    </row>
    <row r="786" spans="1:20" ht="15" customHeight="1" x14ac:dyDescent="0.25">
      <c r="A786" s="25"/>
      <c r="B786" s="25"/>
      <c r="C786" s="25"/>
      <c r="D786" s="25"/>
      <c r="E786" s="25"/>
      <c r="F786" s="25"/>
      <c r="G786" s="25"/>
      <c r="H786" s="56">
        <v>613</v>
      </c>
      <c r="I786" s="54" t="s">
        <v>740</v>
      </c>
      <c r="J786" s="41">
        <v>13.813981999999999</v>
      </c>
      <c r="K786" s="41">
        <v>18.15062</v>
      </c>
      <c r="L786" s="41">
        <v>22.426062999999999</v>
      </c>
      <c r="M786" s="41"/>
      <c r="N786" s="41">
        <v>11.770251409999998</v>
      </c>
      <c r="O786" s="41">
        <v>15.32741603</v>
      </c>
      <c r="P786" s="41">
        <v>18.633528320000007</v>
      </c>
      <c r="Q786" s="41"/>
      <c r="R786" s="41">
        <f t="shared" si="36"/>
        <v>-2.0437305900000009</v>
      </c>
      <c r="S786" s="41">
        <f t="shared" si="37"/>
        <v>-2.8232039699999998</v>
      </c>
      <c r="T786" s="41">
        <f t="shared" si="38"/>
        <v>-3.7925346799999922</v>
      </c>
    </row>
    <row r="787" spans="1:20" ht="15" customHeight="1" x14ac:dyDescent="0.25">
      <c r="A787" s="25"/>
      <c r="B787" s="25"/>
      <c r="C787" s="25"/>
      <c r="D787" s="25"/>
      <c r="E787" s="25"/>
      <c r="F787" s="25"/>
      <c r="G787" s="25"/>
      <c r="H787" s="56">
        <v>614</v>
      </c>
      <c r="I787" s="54" t="s">
        <v>741</v>
      </c>
      <c r="J787" s="41">
        <v>8.0132030000000007</v>
      </c>
      <c r="K787" s="41">
        <v>11.189702</v>
      </c>
      <c r="L787" s="41">
        <v>13.292979000000001</v>
      </c>
      <c r="M787" s="41"/>
      <c r="N787" s="41">
        <v>5.1322465100000016</v>
      </c>
      <c r="O787" s="41">
        <v>6.6301296399999998</v>
      </c>
      <c r="P787" s="41">
        <v>8.0982427899999969</v>
      </c>
      <c r="Q787" s="41"/>
      <c r="R787" s="41">
        <f t="shared" si="36"/>
        <v>-2.8809564899999991</v>
      </c>
      <c r="S787" s="41">
        <f t="shared" si="37"/>
        <v>-4.5595723600000007</v>
      </c>
      <c r="T787" s="41">
        <f t="shared" si="38"/>
        <v>-5.1947362100000039</v>
      </c>
    </row>
    <row r="788" spans="1:20" ht="15" customHeight="1" x14ac:dyDescent="0.25">
      <c r="A788" s="25"/>
      <c r="B788" s="25"/>
      <c r="C788" s="25"/>
      <c r="D788" s="25"/>
      <c r="E788" s="25"/>
      <c r="F788" s="25"/>
      <c r="G788" s="25" t="s">
        <v>197</v>
      </c>
      <c r="H788" s="25"/>
      <c r="I788" s="25"/>
      <c r="J788" s="41">
        <v>27838.489674</v>
      </c>
      <c r="K788" s="41">
        <v>34796.643365999997</v>
      </c>
      <c r="L788" s="41">
        <v>43143.016034</v>
      </c>
      <c r="M788" s="41"/>
      <c r="N788" s="41">
        <v>27601.996304080007</v>
      </c>
      <c r="O788" s="41">
        <v>33747.770363240001</v>
      </c>
      <c r="P788" s="41">
        <v>42103.283538259988</v>
      </c>
      <c r="Q788" s="41"/>
      <c r="R788" s="41">
        <f t="shared" si="36"/>
        <v>-236.49336991999371</v>
      </c>
      <c r="S788" s="41">
        <f t="shared" si="37"/>
        <v>-1048.8730027599959</v>
      </c>
      <c r="T788" s="41">
        <f t="shared" si="38"/>
        <v>-1039.7324957400124</v>
      </c>
    </row>
    <row r="789" spans="1:20" ht="15" customHeight="1" x14ac:dyDescent="0.25">
      <c r="A789" s="25"/>
      <c r="B789" s="25"/>
      <c r="C789" s="25"/>
      <c r="D789" s="25"/>
      <c r="E789" s="25"/>
      <c r="F789" s="25"/>
      <c r="G789" s="25"/>
      <c r="H789" s="56" t="s">
        <v>312</v>
      </c>
      <c r="I789" s="54" t="s">
        <v>742</v>
      </c>
      <c r="J789" s="41">
        <v>15.921692999999999</v>
      </c>
      <c r="K789" s="41">
        <v>19.944718000000002</v>
      </c>
      <c r="L789" s="41">
        <v>24.036764000000002</v>
      </c>
      <c r="M789" s="41"/>
      <c r="N789" s="41">
        <v>11.17989339</v>
      </c>
      <c r="O789" s="41">
        <v>14.73978702</v>
      </c>
      <c r="P789" s="41">
        <v>18.673057469999993</v>
      </c>
      <c r="Q789" s="41"/>
      <c r="R789" s="41">
        <f t="shared" si="36"/>
        <v>-4.7417996099999993</v>
      </c>
      <c r="S789" s="41">
        <f t="shared" si="37"/>
        <v>-5.2049309800000021</v>
      </c>
      <c r="T789" s="41">
        <f t="shared" si="38"/>
        <v>-5.3637065300000089</v>
      </c>
    </row>
    <row r="790" spans="1:20" ht="15" customHeight="1" x14ac:dyDescent="0.25">
      <c r="A790" s="25"/>
      <c r="B790" s="25"/>
      <c r="C790" s="25"/>
      <c r="D790" s="25"/>
      <c r="E790" s="25"/>
      <c r="F790" s="25"/>
      <c r="G790" s="25"/>
      <c r="H790" s="56" t="s">
        <v>208</v>
      </c>
      <c r="I790" s="54" t="s">
        <v>743</v>
      </c>
      <c r="J790" s="41">
        <v>20.508285999999998</v>
      </c>
      <c r="K790" s="41">
        <v>28.352668000000001</v>
      </c>
      <c r="L790" s="41">
        <v>34.245117</v>
      </c>
      <c r="M790" s="41"/>
      <c r="N790" s="41">
        <v>16.203263879999998</v>
      </c>
      <c r="O790" s="41">
        <v>21.140977159999998</v>
      </c>
      <c r="P790" s="41">
        <v>25.632601979999986</v>
      </c>
      <c r="Q790" s="41"/>
      <c r="R790" s="41">
        <f t="shared" si="36"/>
        <v>-4.3050221200000003</v>
      </c>
      <c r="S790" s="41">
        <f t="shared" si="37"/>
        <v>-7.2116908400000028</v>
      </c>
      <c r="T790" s="41">
        <f t="shared" si="38"/>
        <v>-8.6125150200000142</v>
      </c>
    </row>
    <row r="791" spans="1:20" ht="30" customHeight="1" x14ac:dyDescent="0.25">
      <c r="A791" s="25"/>
      <c r="B791" s="25"/>
      <c r="C791" s="25"/>
      <c r="D791" s="25"/>
      <c r="E791" s="25"/>
      <c r="F791" s="25"/>
      <c r="G791" s="25"/>
      <c r="H791" s="56" t="s">
        <v>212</v>
      </c>
      <c r="I791" s="54" t="s">
        <v>744</v>
      </c>
      <c r="J791" s="41">
        <v>101.793818</v>
      </c>
      <c r="K791" s="41">
        <v>151.647524</v>
      </c>
      <c r="L791" s="41">
        <v>165.66303500000001</v>
      </c>
      <c r="M791" s="41"/>
      <c r="N791" s="41">
        <v>18.475595339999995</v>
      </c>
      <c r="O791" s="41">
        <v>49.887464200000011</v>
      </c>
      <c r="P791" s="41">
        <v>67.086263849999995</v>
      </c>
      <c r="Q791" s="41"/>
      <c r="R791" s="41">
        <f t="shared" si="36"/>
        <v>-83.318222660000004</v>
      </c>
      <c r="S791" s="41">
        <f t="shared" si="37"/>
        <v>-101.76005979999999</v>
      </c>
      <c r="T791" s="41">
        <f t="shared" si="38"/>
        <v>-98.576771150000013</v>
      </c>
    </row>
    <row r="792" spans="1:20" ht="30" customHeight="1" x14ac:dyDescent="0.25">
      <c r="A792" s="25"/>
      <c r="B792" s="25"/>
      <c r="C792" s="25"/>
      <c r="D792" s="25"/>
      <c r="E792" s="25"/>
      <c r="F792" s="25"/>
      <c r="G792" s="25"/>
      <c r="H792" s="56" t="s">
        <v>214</v>
      </c>
      <c r="I792" s="54" t="s">
        <v>745</v>
      </c>
      <c r="J792" s="41">
        <v>1031.9312649999999</v>
      </c>
      <c r="K792" s="41">
        <v>1154.560682</v>
      </c>
      <c r="L792" s="41">
        <v>1167.9633960000001</v>
      </c>
      <c r="M792" s="41"/>
      <c r="N792" s="41">
        <v>781.39602399000023</v>
      </c>
      <c r="O792" s="41">
        <v>927.96946562000016</v>
      </c>
      <c r="P792" s="41">
        <v>1070.3968909999999</v>
      </c>
      <c r="Q792" s="41"/>
      <c r="R792" s="41">
        <f t="shared" si="36"/>
        <v>-250.53524100999971</v>
      </c>
      <c r="S792" s="41">
        <f t="shared" si="37"/>
        <v>-226.59121637999988</v>
      </c>
      <c r="T792" s="41">
        <f t="shared" si="38"/>
        <v>-97.566505000000234</v>
      </c>
    </row>
    <row r="793" spans="1:20" ht="15" customHeight="1" x14ac:dyDescent="0.25">
      <c r="A793" s="25"/>
      <c r="B793" s="25"/>
      <c r="C793" s="25"/>
      <c r="D793" s="25"/>
      <c r="E793" s="25"/>
      <c r="F793" s="25"/>
      <c r="G793" s="25"/>
      <c r="H793" s="56" t="s">
        <v>216</v>
      </c>
      <c r="I793" s="54" t="s">
        <v>746</v>
      </c>
      <c r="J793" s="41">
        <v>32.398339999999997</v>
      </c>
      <c r="K793" s="41">
        <v>42.433214999999997</v>
      </c>
      <c r="L793" s="41">
        <v>51.191583999999999</v>
      </c>
      <c r="M793" s="41"/>
      <c r="N793" s="41">
        <v>26.524779189999993</v>
      </c>
      <c r="O793" s="41">
        <v>34.087555440000003</v>
      </c>
      <c r="P793" s="41">
        <v>41.957287120000011</v>
      </c>
      <c r="Q793" s="41"/>
      <c r="R793" s="41">
        <f t="shared" si="36"/>
        <v>-5.8735608100000043</v>
      </c>
      <c r="S793" s="41">
        <f t="shared" si="37"/>
        <v>-8.3456595599999943</v>
      </c>
      <c r="T793" s="41">
        <f t="shared" si="38"/>
        <v>-9.2342968799999881</v>
      </c>
    </row>
    <row r="794" spans="1:20" ht="15" customHeight="1" x14ac:dyDescent="0.25">
      <c r="A794" s="25"/>
      <c r="B794" s="25"/>
      <c r="C794" s="25"/>
      <c r="D794" s="25"/>
      <c r="E794" s="25"/>
      <c r="F794" s="25"/>
      <c r="G794" s="25"/>
      <c r="H794" s="56" t="s">
        <v>218</v>
      </c>
      <c r="I794" s="54" t="s">
        <v>747</v>
      </c>
      <c r="J794" s="41">
        <v>248.44825599999999</v>
      </c>
      <c r="K794" s="41">
        <v>322.29742399999998</v>
      </c>
      <c r="L794" s="41">
        <v>390.395442</v>
      </c>
      <c r="M794" s="41"/>
      <c r="N794" s="41">
        <v>201.04257491999996</v>
      </c>
      <c r="O794" s="41">
        <v>266.67243011999994</v>
      </c>
      <c r="P794" s="41">
        <v>323.00877293000008</v>
      </c>
      <c r="Q794" s="41"/>
      <c r="R794" s="41">
        <f t="shared" si="36"/>
        <v>-47.405681080000022</v>
      </c>
      <c r="S794" s="41">
        <f t="shared" si="37"/>
        <v>-55.624993880000034</v>
      </c>
      <c r="T794" s="41">
        <f t="shared" si="38"/>
        <v>-67.386669069999925</v>
      </c>
    </row>
    <row r="795" spans="1:20" ht="30" customHeight="1" x14ac:dyDescent="0.25">
      <c r="A795" s="25"/>
      <c r="B795" s="25"/>
      <c r="C795" s="25"/>
      <c r="D795" s="25"/>
      <c r="E795" s="25"/>
      <c r="F795" s="25"/>
      <c r="G795" s="25"/>
      <c r="H795" s="56" t="s">
        <v>220</v>
      </c>
      <c r="I795" s="54" t="s">
        <v>748</v>
      </c>
      <c r="J795" s="41">
        <v>530.23915299999999</v>
      </c>
      <c r="K795" s="41">
        <v>768.05265999999995</v>
      </c>
      <c r="L795" s="41">
        <v>784.09948899999995</v>
      </c>
      <c r="M795" s="41"/>
      <c r="N795" s="41">
        <v>266.38317088999997</v>
      </c>
      <c r="O795" s="41">
        <v>520.93067550000012</v>
      </c>
      <c r="P795" s="41">
        <v>573.16978068000026</v>
      </c>
      <c r="Q795" s="41"/>
      <c r="R795" s="41">
        <f t="shared" si="36"/>
        <v>-263.85598211000001</v>
      </c>
      <c r="S795" s="41">
        <f t="shared" si="37"/>
        <v>-247.12198449999983</v>
      </c>
      <c r="T795" s="41">
        <f t="shared" si="38"/>
        <v>-210.92970831999969</v>
      </c>
    </row>
    <row r="796" spans="1:20" ht="15" customHeight="1" x14ac:dyDescent="0.25">
      <c r="A796" s="25"/>
      <c r="B796" s="25"/>
      <c r="C796" s="25"/>
      <c r="D796" s="25"/>
      <c r="E796" s="25"/>
      <c r="F796" s="25"/>
      <c r="G796" s="25"/>
      <c r="H796" s="56" t="s">
        <v>222</v>
      </c>
      <c r="I796" s="54" t="s">
        <v>749</v>
      </c>
      <c r="J796" s="41">
        <v>5.9244709999999996</v>
      </c>
      <c r="K796" s="41">
        <v>7.5196870000000002</v>
      </c>
      <c r="L796" s="41">
        <v>9.0610429999999997</v>
      </c>
      <c r="M796" s="41"/>
      <c r="N796" s="41">
        <v>4.6577749200000005</v>
      </c>
      <c r="O796" s="41">
        <v>5.9246629700000009</v>
      </c>
      <c r="P796" s="41">
        <v>7.2891761100000014</v>
      </c>
      <c r="Q796" s="41"/>
      <c r="R796" s="41">
        <f t="shared" si="36"/>
        <v>-1.2666960799999991</v>
      </c>
      <c r="S796" s="41">
        <f t="shared" si="37"/>
        <v>-1.5950240299999994</v>
      </c>
      <c r="T796" s="41">
        <f t="shared" si="38"/>
        <v>-1.7718668899999983</v>
      </c>
    </row>
    <row r="797" spans="1:20" ht="30" customHeight="1" x14ac:dyDescent="0.25">
      <c r="A797" s="25"/>
      <c r="B797" s="25"/>
      <c r="C797" s="25"/>
      <c r="D797" s="25"/>
      <c r="E797" s="25"/>
      <c r="F797" s="25"/>
      <c r="G797" s="25"/>
      <c r="H797" s="56" t="s">
        <v>224</v>
      </c>
      <c r="I797" s="54" t="s">
        <v>750</v>
      </c>
      <c r="J797" s="41">
        <v>44.979916000000003</v>
      </c>
      <c r="K797" s="41">
        <v>50.231755999999997</v>
      </c>
      <c r="L797" s="41">
        <v>56.606926000000001</v>
      </c>
      <c r="M797" s="41"/>
      <c r="N797" s="41">
        <v>66.614367759999965</v>
      </c>
      <c r="O797" s="41">
        <v>79.644443069999966</v>
      </c>
      <c r="P797" s="41">
        <v>236.00737445000021</v>
      </c>
      <c r="Q797" s="41"/>
      <c r="R797" s="41">
        <f t="shared" si="36"/>
        <v>21.634451759999962</v>
      </c>
      <c r="S797" s="41">
        <f t="shared" si="37"/>
        <v>29.412687069999969</v>
      </c>
      <c r="T797" s="41">
        <f t="shared" si="38"/>
        <v>179.40044845000023</v>
      </c>
    </row>
    <row r="798" spans="1:20" ht="30" customHeight="1" x14ac:dyDescent="0.25">
      <c r="A798" s="25"/>
      <c r="B798" s="25"/>
      <c r="C798" s="25"/>
      <c r="D798" s="25"/>
      <c r="E798" s="25"/>
      <c r="F798" s="25"/>
      <c r="G798" s="25"/>
      <c r="H798" s="56" t="s">
        <v>751</v>
      </c>
      <c r="I798" s="54" t="s">
        <v>752</v>
      </c>
      <c r="J798" s="41">
        <v>593.76329599999997</v>
      </c>
      <c r="K798" s="41">
        <v>660.78298299999994</v>
      </c>
      <c r="L798" s="41">
        <v>724.31730600000003</v>
      </c>
      <c r="M798" s="41"/>
      <c r="N798" s="41">
        <v>530.20602746000009</v>
      </c>
      <c r="O798" s="41">
        <v>652.09805906000031</v>
      </c>
      <c r="P798" s="41">
        <v>711.84941047000029</v>
      </c>
      <c r="Q798" s="41"/>
      <c r="R798" s="41">
        <f t="shared" si="36"/>
        <v>-63.557268539999882</v>
      </c>
      <c r="S798" s="41">
        <f t="shared" si="37"/>
        <v>-8.684923939999635</v>
      </c>
      <c r="T798" s="41">
        <f t="shared" si="38"/>
        <v>-12.467895529999737</v>
      </c>
    </row>
    <row r="799" spans="1:20" ht="15" customHeight="1" x14ac:dyDescent="0.25">
      <c r="A799" s="25"/>
      <c r="B799" s="25"/>
      <c r="C799" s="25"/>
      <c r="D799" s="25"/>
      <c r="E799" s="25"/>
      <c r="F799" s="25"/>
      <c r="G799" s="25"/>
      <c r="H799" s="56" t="s">
        <v>753</v>
      </c>
      <c r="I799" s="54" t="s">
        <v>754</v>
      </c>
      <c r="J799" s="41">
        <v>10.107873</v>
      </c>
      <c r="K799" s="41">
        <v>14.451343</v>
      </c>
      <c r="L799" s="41">
        <v>17.768563</v>
      </c>
      <c r="M799" s="41"/>
      <c r="N799" s="41">
        <v>7.9723553299999992</v>
      </c>
      <c r="O799" s="41">
        <v>10.955569969999999</v>
      </c>
      <c r="P799" s="41">
        <v>13.943554819999996</v>
      </c>
      <c r="Q799" s="41"/>
      <c r="R799" s="41">
        <f t="shared" si="36"/>
        <v>-2.1355176700000005</v>
      </c>
      <c r="S799" s="41">
        <f t="shared" si="37"/>
        <v>-3.4957730300000005</v>
      </c>
      <c r="T799" s="41">
        <f t="shared" si="38"/>
        <v>-3.8250081800000046</v>
      </c>
    </row>
    <row r="800" spans="1:20" ht="15" customHeight="1" x14ac:dyDescent="0.25">
      <c r="A800" s="25"/>
      <c r="B800" s="25"/>
      <c r="C800" s="25"/>
      <c r="D800" s="25"/>
      <c r="E800" s="25"/>
      <c r="F800" s="25"/>
      <c r="G800" s="25"/>
      <c r="H800" s="56" t="s">
        <v>226</v>
      </c>
      <c r="I800" s="54" t="s">
        <v>755</v>
      </c>
      <c r="J800" s="41">
        <v>25073.018841000001</v>
      </c>
      <c r="K800" s="41">
        <v>31147.364088999999</v>
      </c>
      <c r="L800" s="41">
        <v>39234.468228999998</v>
      </c>
      <c r="M800" s="41"/>
      <c r="N800" s="41">
        <v>25553.200656210007</v>
      </c>
      <c r="O800" s="41">
        <v>30902.708487719996</v>
      </c>
      <c r="P800" s="41">
        <v>38677.276386389989</v>
      </c>
      <c r="Q800" s="41"/>
      <c r="R800" s="41">
        <f t="shared" si="36"/>
        <v>480.18181521000588</v>
      </c>
      <c r="S800" s="41">
        <f t="shared" si="37"/>
        <v>-244.65560128000288</v>
      </c>
      <c r="T800" s="41">
        <f t="shared" si="38"/>
        <v>-557.19184261000919</v>
      </c>
    </row>
    <row r="801" spans="1:20" ht="15" customHeight="1" x14ac:dyDescent="0.25">
      <c r="A801" s="25"/>
      <c r="B801" s="25"/>
      <c r="C801" s="25"/>
      <c r="D801" s="25"/>
      <c r="E801" s="25"/>
      <c r="F801" s="25"/>
      <c r="G801" s="25"/>
      <c r="H801" s="56" t="s">
        <v>228</v>
      </c>
      <c r="I801" s="54" t="s">
        <v>756</v>
      </c>
      <c r="J801" s="41">
        <v>14.571453</v>
      </c>
      <c r="K801" s="41">
        <v>18.989305000000002</v>
      </c>
      <c r="L801" s="41">
        <v>33.812727000000002</v>
      </c>
      <c r="M801" s="41"/>
      <c r="N801" s="41">
        <v>8.1577804999999977</v>
      </c>
      <c r="O801" s="41">
        <v>10.304118009999998</v>
      </c>
      <c r="P801" s="41">
        <v>16.178209460000001</v>
      </c>
      <c r="Q801" s="41"/>
      <c r="R801" s="41">
        <f t="shared" si="36"/>
        <v>-6.4136725000000023</v>
      </c>
      <c r="S801" s="41">
        <f t="shared" si="37"/>
        <v>-8.6851869900000036</v>
      </c>
      <c r="T801" s="41">
        <f t="shared" si="38"/>
        <v>-17.634517540000001</v>
      </c>
    </row>
    <row r="802" spans="1:20" ht="30" customHeight="1" x14ac:dyDescent="0.25">
      <c r="A802" s="25"/>
      <c r="B802" s="25"/>
      <c r="C802" s="25"/>
      <c r="D802" s="25"/>
      <c r="E802" s="25"/>
      <c r="F802" s="25"/>
      <c r="G802" s="25"/>
      <c r="H802" s="56" t="s">
        <v>757</v>
      </c>
      <c r="I802" s="54" t="s">
        <v>758</v>
      </c>
      <c r="J802" s="41">
        <v>114.88301300000001</v>
      </c>
      <c r="K802" s="41">
        <v>410.01531199999999</v>
      </c>
      <c r="L802" s="41">
        <v>449.386413</v>
      </c>
      <c r="M802" s="41"/>
      <c r="N802" s="41">
        <v>109.98204029999998</v>
      </c>
      <c r="O802" s="41">
        <v>250.70666737999989</v>
      </c>
      <c r="P802" s="41">
        <v>320.81477152999992</v>
      </c>
      <c r="Q802" s="41"/>
      <c r="R802" s="41">
        <f t="shared" si="36"/>
        <v>-4.9009727000000254</v>
      </c>
      <c r="S802" s="41">
        <f t="shared" si="37"/>
        <v>-159.30864462000011</v>
      </c>
      <c r="T802" s="41">
        <f t="shared" si="38"/>
        <v>-128.57164147000009</v>
      </c>
    </row>
    <row r="803" spans="1:20" ht="15" customHeight="1" x14ac:dyDescent="0.25">
      <c r="A803" s="25"/>
      <c r="B803" s="25"/>
      <c r="C803" s="25"/>
      <c r="D803" s="25"/>
      <c r="E803" s="25"/>
      <c r="F803" s="25"/>
      <c r="G803" s="25" t="s">
        <v>232</v>
      </c>
      <c r="H803" s="25"/>
      <c r="I803" s="25"/>
      <c r="J803" s="41">
        <v>5956.5278529999996</v>
      </c>
      <c r="K803" s="41">
        <v>7728.4394169999996</v>
      </c>
      <c r="L803" s="41">
        <v>9555.4229049999994</v>
      </c>
      <c r="M803" s="41"/>
      <c r="N803" s="41">
        <v>5800.450571129998</v>
      </c>
      <c r="O803" s="41">
        <v>7570.8945847999994</v>
      </c>
      <c r="P803" s="41">
        <v>9386.362274490004</v>
      </c>
      <c r="Q803" s="41"/>
      <c r="R803" s="41">
        <f t="shared" si="36"/>
        <v>-156.07728187000157</v>
      </c>
      <c r="S803" s="41">
        <f t="shared" si="37"/>
        <v>-157.5448322000002</v>
      </c>
      <c r="T803" s="41">
        <f t="shared" si="38"/>
        <v>-169.06063050999546</v>
      </c>
    </row>
    <row r="804" spans="1:20" ht="15" customHeight="1" x14ac:dyDescent="0.25">
      <c r="A804" s="25"/>
      <c r="B804" s="25"/>
      <c r="C804" s="25"/>
      <c r="D804" s="25"/>
      <c r="E804" s="25"/>
      <c r="F804" s="25"/>
      <c r="G804" s="25"/>
      <c r="H804" s="56" t="s">
        <v>759</v>
      </c>
      <c r="I804" s="54" t="s">
        <v>760</v>
      </c>
      <c r="J804" s="41">
        <v>319.66166700000002</v>
      </c>
      <c r="K804" s="41">
        <v>392.078351</v>
      </c>
      <c r="L804" s="41">
        <v>479.28113999999999</v>
      </c>
      <c r="M804" s="41"/>
      <c r="N804" s="41">
        <v>230.17176037000002</v>
      </c>
      <c r="O804" s="41">
        <v>296.9522515700001</v>
      </c>
      <c r="P804" s="41">
        <v>377.7378691900002</v>
      </c>
      <c r="Q804" s="41"/>
      <c r="R804" s="41">
        <f t="shared" si="36"/>
        <v>-89.489906630000007</v>
      </c>
      <c r="S804" s="41">
        <f t="shared" si="37"/>
        <v>-95.126099429999897</v>
      </c>
      <c r="T804" s="41">
        <f t="shared" si="38"/>
        <v>-101.5432708099998</v>
      </c>
    </row>
    <row r="805" spans="1:20" ht="30" customHeight="1" x14ac:dyDescent="0.25">
      <c r="A805" s="25"/>
      <c r="B805" s="25"/>
      <c r="C805" s="25"/>
      <c r="D805" s="25"/>
      <c r="E805" s="25"/>
      <c r="F805" s="25"/>
      <c r="G805" s="25"/>
      <c r="H805" s="56" t="s">
        <v>761</v>
      </c>
      <c r="I805" s="54" t="s">
        <v>762</v>
      </c>
      <c r="J805" s="41">
        <v>82.552334999999999</v>
      </c>
      <c r="K805" s="41">
        <v>106.53305400000001</v>
      </c>
      <c r="L805" s="41">
        <v>130.533119</v>
      </c>
      <c r="M805" s="41"/>
      <c r="N805" s="41">
        <v>78.199895330000018</v>
      </c>
      <c r="O805" s="41">
        <v>100.94436299999997</v>
      </c>
      <c r="P805" s="41">
        <v>129.68313511000002</v>
      </c>
      <c r="Q805" s="41"/>
      <c r="R805" s="41">
        <f t="shared" si="36"/>
        <v>-4.3524396699999812</v>
      </c>
      <c r="S805" s="41">
        <f t="shared" si="37"/>
        <v>-5.5886910000000398</v>
      </c>
      <c r="T805" s="41">
        <f t="shared" si="38"/>
        <v>-0.84998388999997587</v>
      </c>
    </row>
    <row r="806" spans="1:20" ht="15" customHeight="1" x14ac:dyDescent="0.25">
      <c r="A806" s="25"/>
      <c r="B806" s="25"/>
      <c r="C806" s="25"/>
      <c r="D806" s="25"/>
      <c r="E806" s="25"/>
      <c r="F806" s="25"/>
      <c r="G806" s="25"/>
      <c r="H806" s="56" t="s">
        <v>763</v>
      </c>
      <c r="I806" s="54" t="s">
        <v>764</v>
      </c>
      <c r="J806" s="41">
        <v>151.656781</v>
      </c>
      <c r="K806" s="41">
        <v>199.49912699999999</v>
      </c>
      <c r="L806" s="41">
        <v>238.63542899999999</v>
      </c>
      <c r="M806" s="41"/>
      <c r="N806" s="41">
        <v>149.99392990999996</v>
      </c>
      <c r="O806" s="41">
        <v>197.72146619</v>
      </c>
      <c r="P806" s="41">
        <v>236.73921531999989</v>
      </c>
      <c r="Q806" s="41"/>
      <c r="R806" s="41">
        <f t="shared" si="36"/>
        <v>-1.6628510900000322</v>
      </c>
      <c r="S806" s="41">
        <f t="shared" si="37"/>
        <v>-1.7776608099999862</v>
      </c>
      <c r="T806" s="41">
        <f t="shared" si="38"/>
        <v>-1.8962136800001019</v>
      </c>
    </row>
    <row r="807" spans="1:20" ht="15" customHeight="1" x14ac:dyDescent="0.25">
      <c r="A807" s="25"/>
      <c r="B807" s="25"/>
      <c r="C807" s="25"/>
      <c r="D807" s="25"/>
      <c r="E807" s="25"/>
      <c r="F807" s="25"/>
      <c r="G807" s="25"/>
      <c r="H807" s="56" t="s">
        <v>765</v>
      </c>
      <c r="I807" s="54" t="s">
        <v>766</v>
      </c>
      <c r="J807" s="41">
        <v>296.27687100000003</v>
      </c>
      <c r="K807" s="41">
        <v>384.92820399999999</v>
      </c>
      <c r="L807" s="41">
        <v>469.93616800000001</v>
      </c>
      <c r="M807" s="41"/>
      <c r="N807" s="41">
        <v>281.26801013000005</v>
      </c>
      <c r="O807" s="41">
        <v>364.31855427000005</v>
      </c>
      <c r="P807" s="41">
        <v>445.60823893999998</v>
      </c>
      <c r="Q807" s="41"/>
      <c r="R807" s="41">
        <f t="shared" si="36"/>
        <v>-15.008860869999978</v>
      </c>
      <c r="S807" s="41">
        <f t="shared" si="37"/>
        <v>-20.609649729999944</v>
      </c>
      <c r="T807" s="41">
        <f t="shared" si="38"/>
        <v>-24.327929060000031</v>
      </c>
    </row>
    <row r="808" spans="1:20" ht="15" customHeight="1" x14ac:dyDescent="0.25">
      <c r="A808" s="25"/>
      <c r="B808" s="25"/>
      <c r="C808" s="25"/>
      <c r="D808" s="25"/>
      <c r="E808" s="25"/>
      <c r="F808" s="25"/>
      <c r="G808" s="25"/>
      <c r="H808" s="56" t="s">
        <v>767</v>
      </c>
      <c r="I808" s="54" t="s">
        <v>768</v>
      </c>
      <c r="J808" s="41">
        <v>280.63695999999999</v>
      </c>
      <c r="K808" s="41">
        <v>363.81030500000003</v>
      </c>
      <c r="L808" s="41">
        <v>455.020149</v>
      </c>
      <c r="M808" s="41"/>
      <c r="N808" s="41">
        <v>256.07366836</v>
      </c>
      <c r="O808" s="41">
        <v>336.80609642000013</v>
      </c>
      <c r="P808" s="41">
        <v>408.92063685000034</v>
      </c>
      <c r="Q808" s="41"/>
      <c r="R808" s="41">
        <f t="shared" si="36"/>
        <v>-24.563291639999989</v>
      </c>
      <c r="S808" s="41">
        <f t="shared" si="37"/>
        <v>-27.004208579999897</v>
      </c>
      <c r="T808" s="41">
        <f t="shared" si="38"/>
        <v>-46.099512149999669</v>
      </c>
    </row>
    <row r="809" spans="1:20" ht="15" customHeight="1" x14ac:dyDescent="0.25">
      <c r="A809" s="25"/>
      <c r="B809" s="25"/>
      <c r="C809" s="25"/>
      <c r="D809" s="25"/>
      <c r="E809" s="25"/>
      <c r="F809" s="25"/>
      <c r="G809" s="25"/>
      <c r="H809" s="56" t="s">
        <v>769</v>
      </c>
      <c r="I809" s="54" t="s">
        <v>770</v>
      </c>
      <c r="J809" s="41">
        <v>634.79914699999995</v>
      </c>
      <c r="K809" s="41">
        <v>833.82158300000003</v>
      </c>
      <c r="L809" s="41">
        <v>1025.9372980000001</v>
      </c>
      <c r="M809" s="41"/>
      <c r="N809" s="41">
        <v>650.00572442999976</v>
      </c>
      <c r="O809" s="41">
        <v>847.33448458999976</v>
      </c>
      <c r="P809" s="41">
        <v>1035.5617257499996</v>
      </c>
      <c r="Q809" s="41"/>
      <c r="R809" s="41">
        <f t="shared" si="36"/>
        <v>15.206577429999811</v>
      </c>
      <c r="S809" s="41">
        <f t="shared" si="37"/>
        <v>13.512901589999728</v>
      </c>
      <c r="T809" s="41">
        <f t="shared" si="38"/>
        <v>9.6244277499995405</v>
      </c>
    </row>
    <row r="810" spans="1:20" ht="15" customHeight="1" x14ac:dyDescent="0.25">
      <c r="A810" s="25"/>
      <c r="B810" s="25"/>
      <c r="C810" s="25"/>
      <c r="D810" s="25"/>
      <c r="E810" s="25"/>
      <c r="F810" s="25"/>
      <c r="G810" s="25"/>
      <c r="H810" s="56" t="s">
        <v>771</v>
      </c>
      <c r="I810" s="54" t="s">
        <v>772</v>
      </c>
      <c r="J810" s="41">
        <v>296.31047000000001</v>
      </c>
      <c r="K810" s="41">
        <v>392.30180000000001</v>
      </c>
      <c r="L810" s="41">
        <v>482.16363000000001</v>
      </c>
      <c r="M810" s="41"/>
      <c r="N810" s="41">
        <v>344.8916520099998</v>
      </c>
      <c r="O810" s="41">
        <v>439.64708966000012</v>
      </c>
      <c r="P810" s="41">
        <v>535.48174835999998</v>
      </c>
      <c r="Q810" s="41"/>
      <c r="R810" s="41">
        <f t="shared" si="36"/>
        <v>48.581182009999793</v>
      </c>
      <c r="S810" s="41">
        <f t="shared" si="37"/>
        <v>47.345289660000105</v>
      </c>
      <c r="T810" s="41">
        <f t="shared" si="38"/>
        <v>53.318118359999971</v>
      </c>
    </row>
    <row r="811" spans="1:20" ht="15" customHeight="1" x14ac:dyDescent="0.25">
      <c r="A811" s="25"/>
      <c r="B811" s="25"/>
      <c r="C811" s="25"/>
      <c r="D811" s="25"/>
      <c r="E811" s="25"/>
      <c r="F811" s="25"/>
      <c r="G811" s="25"/>
      <c r="H811" s="56" t="s">
        <v>773</v>
      </c>
      <c r="I811" s="54" t="s">
        <v>774</v>
      </c>
      <c r="J811" s="41">
        <v>235.842297</v>
      </c>
      <c r="K811" s="41">
        <v>330.06501100000003</v>
      </c>
      <c r="L811" s="41">
        <v>398.64220699999998</v>
      </c>
      <c r="M811" s="41"/>
      <c r="N811" s="41">
        <v>229.49042666</v>
      </c>
      <c r="O811" s="41">
        <v>296.71545722999997</v>
      </c>
      <c r="P811" s="41">
        <v>362.31453543000009</v>
      </c>
      <c r="Q811" s="41"/>
      <c r="R811" s="41">
        <f t="shared" si="36"/>
        <v>-6.3518703400000049</v>
      </c>
      <c r="S811" s="41">
        <f t="shared" si="37"/>
        <v>-33.349553770000057</v>
      </c>
      <c r="T811" s="41">
        <f t="shared" si="38"/>
        <v>-36.327671569999893</v>
      </c>
    </row>
    <row r="812" spans="1:20" ht="15" customHeight="1" x14ac:dyDescent="0.25">
      <c r="A812" s="25"/>
      <c r="B812" s="25"/>
      <c r="C812" s="25"/>
      <c r="D812" s="25"/>
      <c r="E812" s="25"/>
      <c r="F812" s="25"/>
      <c r="G812" s="25"/>
      <c r="H812" s="56" t="s">
        <v>775</v>
      </c>
      <c r="I812" s="54" t="s">
        <v>776</v>
      </c>
      <c r="J812" s="41">
        <v>106.528901</v>
      </c>
      <c r="K812" s="41">
        <v>139.33853199999999</v>
      </c>
      <c r="L812" s="41">
        <v>172.26558900000001</v>
      </c>
      <c r="M812" s="41"/>
      <c r="N812" s="41">
        <v>100.62340898000005</v>
      </c>
      <c r="O812" s="41">
        <v>130.92849113999998</v>
      </c>
      <c r="P812" s="41">
        <v>160.6326404699999</v>
      </c>
      <c r="Q812" s="41"/>
      <c r="R812" s="41">
        <f t="shared" si="36"/>
        <v>-5.9054920199999543</v>
      </c>
      <c r="S812" s="41">
        <f t="shared" si="37"/>
        <v>-8.4100408600000094</v>
      </c>
      <c r="T812" s="41">
        <f t="shared" si="38"/>
        <v>-11.632948530000107</v>
      </c>
    </row>
    <row r="813" spans="1:20" ht="30" customHeight="1" x14ac:dyDescent="0.25">
      <c r="A813" s="25"/>
      <c r="B813" s="25"/>
      <c r="C813" s="25"/>
      <c r="D813" s="25"/>
      <c r="E813" s="25"/>
      <c r="F813" s="25"/>
      <c r="G813" s="25"/>
      <c r="H813" s="56" t="s">
        <v>777</v>
      </c>
      <c r="I813" s="54" t="s">
        <v>778</v>
      </c>
      <c r="J813" s="41">
        <v>219.666877</v>
      </c>
      <c r="K813" s="41">
        <v>281.47644000000003</v>
      </c>
      <c r="L813" s="41">
        <v>336.83628299999998</v>
      </c>
      <c r="M813" s="41"/>
      <c r="N813" s="41">
        <v>223.29931100000002</v>
      </c>
      <c r="O813" s="41">
        <v>284.84496970999999</v>
      </c>
      <c r="P813" s="41">
        <v>345.85258798999996</v>
      </c>
      <c r="Q813" s="41"/>
      <c r="R813" s="41">
        <f t="shared" si="36"/>
        <v>3.6324340000000177</v>
      </c>
      <c r="S813" s="41">
        <f t="shared" si="37"/>
        <v>3.3685297099999616</v>
      </c>
      <c r="T813" s="41">
        <f t="shared" si="38"/>
        <v>9.0163049899999805</v>
      </c>
    </row>
    <row r="814" spans="1:20" ht="30" customHeight="1" x14ac:dyDescent="0.25">
      <c r="A814" s="25"/>
      <c r="B814" s="25"/>
      <c r="C814" s="25"/>
      <c r="D814" s="25"/>
      <c r="E814" s="25"/>
      <c r="F814" s="25"/>
      <c r="G814" s="25"/>
      <c r="H814" s="56" t="s">
        <v>779</v>
      </c>
      <c r="I814" s="54" t="s">
        <v>780</v>
      </c>
      <c r="J814" s="41">
        <v>161.4119</v>
      </c>
      <c r="K814" s="41">
        <v>204.60764900000001</v>
      </c>
      <c r="L814" s="41">
        <v>247.50291200000001</v>
      </c>
      <c r="M814" s="41"/>
      <c r="N814" s="41">
        <v>163.36777518</v>
      </c>
      <c r="O814" s="41">
        <v>208.07129993999996</v>
      </c>
      <c r="P814" s="41">
        <v>251.64052450999998</v>
      </c>
      <c r="Q814" s="41"/>
      <c r="R814" s="41">
        <f t="shared" si="36"/>
        <v>1.9558751799999925</v>
      </c>
      <c r="S814" s="41">
        <f t="shared" si="37"/>
        <v>3.4636509399999511</v>
      </c>
      <c r="T814" s="41">
        <f t="shared" si="38"/>
        <v>4.1376125099999683</v>
      </c>
    </row>
    <row r="815" spans="1:20" ht="15" customHeight="1" x14ac:dyDescent="0.25">
      <c r="A815" s="25"/>
      <c r="B815" s="25"/>
      <c r="C815" s="25"/>
      <c r="D815" s="25"/>
      <c r="E815" s="25"/>
      <c r="F815" s="25"/>
      <c r="G815" s="25"/>
      <c r="H815" s="56" t="s">
        <v>781</v>
      </c>
      <c r="I815" s="54" t="s">
        <v>782</v>
      </c>
      <c r="J815" s="41">
        <v>259.99162799999999</v>
      </c>
      <c r="K815" s="41">
        <v>315.95041700000002</v>
      </c>
      <c r="L815" s="41">
        <v>370.90747399999998</v>
      </c>
      <c r="M815" s="41"/>
      <c r="N815" s="41">
        <v>231.42050698</v>
      </c>
      <c r="O815" s="41">
        <v>291.4416711099999</v>
      </c>
      <c r="P815" s="41">
        <v>349.3484502199999</v>
      </c>
      <c r="Q815" s="41"/>
      <c r="R815" s="41">
        <f t="shared" si="36"/>
        <v>-28.571121019999993</v>
      </c>
      <c r="S815" s="41">
        <f t="shared" si="37"/>
        <v>-24.508745890000114</v>
      </c>
      <c r="T815" s="41">
        <f t="shared" si="38"/>
        <v>-21.559023780000075</v>
      </c>
    </row>
    <row r="816" spans="1:20" ht="15" customHeight="1" x14ac:dyDescent="0.25">
      <c r="A816" s="25"/>
      <c r="B816" s="25"/>
      <c r="C816" s="25"/>
      <c r="D816" s="25"/>
      <c r="E816" s="25"/>
      <c r="F816" s="25"/>
      <c r="G816" s="25"/>
      <c r="H816" s="56" t="s">
        <v>783</v>
      </c>
      <c r="I816" s="54" t="s">
        <v>784</v>
      </c>
      <c r="J816" s="41">
        <v>438.12441899999999</v>
      </c>
      <c r="K816" s="41">
        <v>591.82480399999997</v>
      </c>
      <c r="L816" s="41">
        <v>740.63111600000002</v>
      </c>
      <c r="M816" s="41"/>
      <c r="N816" s="41">
        <v>473.45095573000009</v>
      </c>
      <c r="O816" s="41">
        <v>561.88264269999991</v>
      </c>
      <c r="P816" s="41">
        <v>643.92478025000014</v>
      </c>
      <c r="Q816" s="41"/>
      <c r="R816" s="41">
        <f t="shared" si="36"/>
        <v>35.3265367300001</v>
      </c>
      <c r="S816" s="41">
        <f t="shared" si="37"/>
        <v>-29.942161300000066</v>
      </c>
      <c r="T816" s="41">
        <f t="shared" si="38"/>
        <v>-96.70633574999988</v>
      </c>
    </row>
    <row r="817" spans="1:20" ht="15" customHeight="1" x14ac:dyDescent="0.25">
      <c r="A817" s="25"/>
      <c r="B817" s="25"/>
      <c r="C817" s="25"/>
      <c r="D817" s="25"/>
      <c r="E817" s="25"/>
      <c r="F817" s="25"/>
      <c r="G817" s="25"/>
      <c r="H817" s="56" t="s">
        <v>785</v>
      </c>
      <c r="I817" s="54" t="s">
        <v>786</v>
      </c>
      <c r="J817" s="41">
        <v>211.86384200000001</v>
      </c>
      <c r="K817" s="41">
        <v>276.04127399999999</v>
      </c>
      <c r="L817" s="41">
        <v>377.397719</v>
      </c>
      <c r="M817" s="41"/>
      <c r="N817" s="41">
        <v>209.90062192999991</v>
      </c>
      <c r="O817" s="41">
        <v>296.34062870999986</v>
      </c>
      <c r="P817" s="41">
        <v>377.95928396000016</v>
      </c>
      <c r="Q817" s="41"/>
      <c r="R817" s="41">
        <f t="shared" si="36"/>
        <v>-1.9632200700000908</v>
      </c>
      <c r="S817" s="41">
        <f t="shared" si="37"/>
        <v>20.299354709999875</v>
      </c>
      <c r="T817" s="41">
        <f t="shared" si="38"/>
        <v>0.56156496000016887</v>
      </c>
    </row>
    <row r="818" spans="1:20" ht="30" customHeight="1" x14ac:dyDescent="0.25">
      <c r="A818" s="25"/>
      <c r="B818" s="25"/>
      <c r="C818" s="25"/>
      <c r="D818" s="25"/>
      <c r="E818" s="25"/>
      <c r="F818" s="25"/>
      <c r="G818" s="25"/>
      <c r="H818" s="56" t="s">
        <v>787</v>
      </c>
      <c r="I818" s="54" t="s">
        <v>788</v>
      </c>
      <c r="J818" s="41">
        <v>209.47031899999999</v>
      </c>
      <c r="K818" s="41">
        <v>269.841722</v>
      </c>
      <c r="L818" s="41">
        <v>350.83386200000001</v>
      </c>
      <c r="M818" s="41"/>
      <c r="N818" s="41">
        <v>210.60205635000008</v>
      </c>
      <c r="O818" s="41">
        <v>290.5484343199999</v>
      </c>
      <c r="P818" s="41">
        <v>378.95326348999981</v>
      </c>
      <c r="Q818" s="41"/>
      <c r="R818" s="41">
        <f t="shared" si="36"/>
        <v>1.131737350000094</v>
      </c>
      <c r="S818" s="41">
        <f t="shared" si="37"/>
        <v>20.706712319999895</v>
      </c>
      <c r="T818" s="41">
        <f t="shared" si="38"/>
        <v>28.119401489999802</v>
      </c>
    </row>
    <row r="819" spans="1:20" ht="15" customHeight="1" x14ac:dyDescent="0.25">
      <c r="A819" s="25"/>
      <c r="B819" s="25"/>
      <c r="C819" s="25"/>
      <c r="D819" s="25"/>
      <c r="E819" s="25"/>
      <c r="F819" s="25"/>
      <c r="G819" s="25"/>
      <c r="H819" s="56" t="s">
        <v>789</v>
      </c>
      <c r="I819" s="54" t="s">
        <v>790</v>
      </c>
      <c r="J819" s="41">
        <v>15.944016</v>
      </c>
      <c r="K819" s="41">
        <v>20.614595000000001</v>
      </c>
      <c r="L819" s="41">
        <v>53.842689999999997</v>
      </c>
      <c r="M819" s="41"/>
      <c r="N819" s="41">
        <v>13.85150428</v>
      </c>
      <c r="O819" s="41">
        <v>17.793235750000001</v>
      </c>
      <c r="P819" s="41">
        <v>22.523692130000001</v>
      </c>
      <c r="Q819" s="41"/>
      <c r="R819" s="41">
        <f t="shared" si="36"/>
        <v>-2.0925117199999992</v>
      </c>
      <c r="S819" s="41">
        <f t="shared" si="37"/>
        <v>-2.8213592500000004</v>
      </c>
      <c r="T819" s="41">
        <f t="shared" si="38"/>
        <v>-31.318997869999997</v>
      </c>
    </row>
    <row r="820" spans="1:20" ht="30" customHeight="1" x14ac:dyDescent="0.25">
      <c r="A820" s="25"/>
      <c r="B820" s="25"/>
      <c r="C820" s="25"/>
      <c r="D820" s="25"/>
      <c r="E820" s="25"/>
      <c r="F820" s="25"/>
      <c r="G820" s="25"/>
      <c r="H820" s="56" t="s">
        <v>791</v>
      </c>
      <c r="I820" s="54" t="s">
        <v>792</v>
      </c>
      <c r="J820" s="41">
        <v>308.87299999999999</v>
      </c>
      <c r="K820" s="41">
        <v>439.74474300000003</v>
      </c>
      <c r="L820" s="41">
        <v>548.65811900000006</v>
      </c>
      <c r="M820" s="41"/>
      <c r="N820" s="41">
        <v>281.48133038999993</v>
      </c>
      <c r="O820" s="41">
        <v>417.50224622999997</v>
      </c>
      <c r="P820" s="41">
        <v>510.18585087999986</v>
      </c>
      <c r="Q820" s="41"/>
      <c r="R820" s="41">
        <f t="shared" si="36"/>
        <v>-27.391669610000065</v>
      </c>
      <c r="S820" s="41">
        <f t="shared" si="37"/>
        <v>-22.242496770000059</v>
      </c>
      <c r="T820" s="41">
        <f t="shared" si="38"/>
        <v>-38.472268120000194</v>
      </c>
    </row>
    <row r="821" spans="1:20" ht="15" customHeight="1" x14ac:dyDescent="0.25">
      <c r="A821" s="25"/>
      <c r="B821" s="25"/>
      <c r="C821" s="25"/>
      <c r="D821" s="25"/>
      <c r="E821" s="25"/>
      <c r="F821" s="25"/>
      <c r="G821" s="25"/>
      <c r="H821" s="56" t="s">
        <v>793</v>
      </c>
      <c r="I821" s="54" t="s">
        <v>794</v>
      </c>
      <c r="J821" s="41">
        <v>47.977276000000003</v>
      </c>
      <c r="K821" s="41">
        <v>62.670780000000001</v>
      </c>
      <c r="L821" s="41">
        <v>76.049081999999999</v>
      </c>
      <c r="M821" s="41"/>
      <c r="N821" s="41">
        <v>34.282030749999997</v>
      </c>
      <c r="O821" s="41">
        <v>45.796400560000023</v>
      </c>
      <c r="P821" s="41">
        <v>58.156756950000009</v>
      </c>
      <c r="Q821" s="41"/>
      <c r="R821" s="41">
        <f t="shared" si="36"/>
        <v>-13.695245250000006</v>
      </c>
      <c r="S821" s="41">
        <f t="shared" si="37"/>
        <v>-16.874379439999977</v>
      </c>
      <c r="T821" s="41">
        <f t="shared" si="38"/>
        <v>-17.89232504999999</v>
      </c>
    </row>
    <row r="822" spans="1:20" ht="30" customHeight="1" x14ac:dyDescent="0.25">
      <c r="A822" s="25"/>
      <c r="B822" s="25"/>
      <c r="C822" s="25"/>
      <c r="D822" s="25"/>
      <c r="E822" s="25"/>
      <c r="F822" s="25"/>
      <c r="G822" s="25"/>
      <c r="H822" s="56" t="s">
        <v>795</v>
      </c>
      <c r="I822" s="54" t="s">
        <v>796</v>
      </c>
      <c r="J822" s="41">
        <v>184.06714500000001</v>
      </c>
      <c r="K822" s="41">
        <v>234.49663899999999</v>
      </c>
      <c r="L822" s="41">
        <v>293.00503800000001</v>
      </c>
      <c r="M822" s="41"/>
      <c r="N822" s="41">
        <v>182.14420994000005</v>
      </c>
      <c r="O822" s="41">
        <v>232.54332982000003</v>
      </c>
      <c r="P822" s="41">
        <v>290.86666539999993</v>
      </c>
      <c r="Q822" s="41"/>
      <c r="R822" s="41">
        <f t="shared" si="36"/>
        <v>-1.9229350599999577</v>
      </c>
      <c r="S822" s="41">
        <f t="shared" si="37"/>
        <v>-1.9533091799999625</v>
      </c>
      <c r="T822" s="41">
        <f t="shared" si="38"/>
        <v>-2.138372600000082</v>
      </c>
    </row>
    <row r="823" spans="1:20" ht="15" customHeight="1" x14ac:dyDescent="0.25">
      <c r="A823" s="25"/>
      <c r="B823" s="25"/>
      <c r="C823" s="25"/>
      <c r="D823" s="25"/>
      <c r="E823" s="25"/>
      <c r="F823" s="25"/>
      <c r="G823" s="25"/>
      <c r="H823" s="56" t="s">
        <v>797</v>
      </c>
      <c r="I823" s="54" t="s">
        <v>798</v>
      </c>
      <c r="J823" s="41">
        <v>300.795772</v>
      </c>
      <c r="K823" s="41">
        <v>393.02738099999999</v>
      </c>
      <c r="L823" s="41">
        <v>487.58869199999998</v>
      </c>
      <c r="M823" s="41"/>
      <c r="N823" s="41">
        <v>341.94080424000003</v>
      </c>
      <c r="O823" s="41">
        <v>457.65160875000004</v>
      </c>
      <c r="P823" s="41">
        <v>555.42796657000019</v>
      </c>
      <c r="Q823" s="41"/>
      <c r="R823" s="41">
        <f t="shared" si="36"/>
        <v>41.145032240000035</v>
      </c>
      <c r="S823" s="41">
        <f t="shared" si="37"/>
        <v>64.624227750000045</v>
      </c>
      <c r="T823" s="41">
        <f t="shared" si="38"/>
        <v>67.839274570000214</v>
      </c>
    </row>
    <row r="824" spans="1:20" ht="30" customHeight="1" x14ac:dyDescent="0.25">
      <c r="A824" s="25"/>
      <c r="B824" s="25"/>
      <c r="C824" s="25"/>
      <c r="D824" s="25"/>
      <c r="E824" s="25"/>
      <c r="F824" s="25"/>
      <c r="G824" s="25"/>
      <c r="H824" s="56" t="s">
        <v>799</v>
      </c>
      <c r="I824" s="54" t="s">
        <v>800</v>
      </c>
      <c r="J824" s="41">
        <v>231.40024500000001</v>
      </c>
      <c r="K824" s="41">
        <v>312.16566599999999</v>
      </c>
      <c r="L824" s="41">
        <v>389.34283499999998</v>
      </c>
      <c r="M824" s="41"/>
      <c r="N824" s="41">
        <v>182.00029857000001</v>
      </c>
      <c r="O824" s="41">
        <v>235.96471099999999</v>
      </c>
      <c r="P824" s="41">
        <v>292.21800873000012</v>
      </c>
      <c r="Q824" s="41"/>
      <c r="R824" s="41">
        <f t="shared" si="36"/>
        <v>-49.39994643</v>
      </c>
      <c r="S824" s="41">
        <f t="shared" si="37"/>
        <v>-76.200954999999993</v>
      </c>
      <c r="T824" s="41">
        <f t="shared" si="38"/>
        <v>-97.124826269999858</v>
      </c>
    </row>
    <row r="825" spans="1:20" ht="15" customHeight="1" x14ac:dyDescent="0.25">
      <c r="A825" s="25"/>
      <c r="B825" s="25"/>
      <c r="C825" s="25"/>
      <c r="D825" s="25"/>
      <c r="E825" s="25"/>
      <c r="F825" s="25"/>
      <c r="G825" s="25"/>
      <c r="H825" s="56" t="s">
        <v>801</v>
      </c>
      <c r="I825" s="54" t="s">
        <v>802</v>
      </c>
      <c r="J825" s="41">
        <v>362.89064400000001</v>
      </c>
      <c r="K825" s="41">
        <v>454.07768099999998</v>
      </c>
      <c r="L825" s="41">
        <v>546.30495900000005</v>
      </c>
      <c r="M825" s="41"/>
      <c r="N825" s="41">
        <v>362.06218424000008</v>
      </c>
      <c r="O825" s="41">
        <v>456.10702542000007</v>
      </c>
      <c r="P825" s="41">
        <v>550.66836256000011</v>
      </c>
      <c r="Q825" s="41"/>
      <c r="R825" s="41">
        <f t="shared" si="36"/>
        <v>-0.82845975999993016</v>
      </c>
      <c r="S825" s="41">
        <f t="shared" si="37"/>
        <v>2.0293444200000863</v>
      </c>
      <c r="T825" s="41">
        <f t="shared" si="38"/>
        <v>4.3634035600000516</v>
      </c>
    </row>
    <row r="826" spans="1:20" ht="15" customHeight="1" x14ac:dyDescent="0.25">
      <c r="A826" s="25"/>
      <c r="B826" s="25"/>
      <c r="C826" s="25"/>
      <c r="D826" s="25"/>
      <c r="E826" s="25"/>
      <c r="F826" s="25"/>
      <c r="G826" s="25"/>
      <c r="H826" s="56" t="s">
        <v>803</v>
      </c>
      <c r="I826" s="54" t="s">
        <v>804</v>
      </c>
      <c r="J826" s="41">
        <v>109.37806500000001</v>
      </c>
      <c r="K826" s="41">
        <v>137.20986600000001</v>
      </c>
      <c r="L826" s="41">
        <v>177.197768</v>
      </c>
      <c r="M826" s="41"/>
      <c r="N826" s="41">
        <v>105.78230954</v>
      </c>
      <c r="O826" s="41">
        <v>133.44265811</v>
      </c>
      <c r="P826" s="41">
        <v>165.92586051000006</v>
      </c>
      <c r="Q826" s="41"/>
      <c r="R826" s="41">
        <f t="shared" si="36"/>
        <v>-3.5957554600000066</v>
      </c>
      <c r="S826" s="41">
        <f t="shared" si="37"/>
        <v>-3.7672078900000088</v>
      </c>
      <c r="T826" s="41">
        <f t="shared" si="38"/>
        <v>-11.271907489999933</v>
      </c>
    </row>
    <row r="827" spans="1:20" ht="15" customHeight="1" x14ac:dyDescent="0.25">
      <c r="A827" s="25"/>
      <c r="B827" s="25"/>
      <c r="C827" s="25"/>
      <c r="D827" s="25"/>
      <c r="E827" s="25"/>
      <c r="F827" s="25"/>
      <c r="G827" s="25"/>
      <c r="H827" s="56" t="s">
        <v>805</v>
      </c>
      <c r="I827" s="54" t="s">
        <v>806</v>
      </c>
      <c r="J827" s="41">
        <v>490.40727600000002</v>
      </c>
      <c r="K827" s="41">
        <v>592.31379300000003</v>
      </c>
      <c r="L827" s="41">
        <v>706.909627</v>
      </c>
      <c r="M827" s="41"/>
      <c r="N827" s="41">
        <v>464.14619583000001</v>
      </c>
      <c r="O827" s="41">
        <v>629.5954686</v>
      </c>
      <c r="P827" s="41">
        <v>900.03047492000155</v>
      </c>
      <c r="Q827" s="41"/>
      <c r="R827" s="41">
        <f t="shared" si="36"/>
        <v>-26.261080170000014</v>
      </c>
      <c r="S827" s="41">
        <f t="shared" si="37"/>
        <v>37.281675599999971</v>
      </c>
      <c r="T827" s="41">
        <f t="shared" si="38"/>
        <v>193.12084792000155</v>
      </c>
    </row>
    <row r="828" spans="1:20" ht="15" customHeight="1" x14ac:dyDescent="0.25">
      <c r="A828" s="25"/>
      <c r="B828" s="25"/>
      <c r="C828" s="25"/>
      <c r="D828" s="25"/>
      <c r="E828" s="55">
        <v>13</v>
      </c>
      <c r="F828" s="51" t="s">
        <v>807</v>
      </c>
      <c r="G828" s="51"/>
      <c r="H828" s="51"/>
      <c r="I828" s="51"/>
      <c r="J828" s="52">
        <v>8715.3351330000005</v>
      </c>
      <c r="K828" s="52">
        <v>10741.689924</v>
      </c>
      <c r="L828" s="52">
        <v>13067.246706</v>
      </c>
      <c r="M828" s="52"/>
      <c r="N828" s="52">
        <v>8851.3147882500016</v>
      </c>
      <c r="O828" s="52">
        <v>10917.985822250004</v>
      </c>
      <c r="P828" s="52">
        <v>13324.05720225</v>
      </c>
      <c r="Q828" s="52"/>
      <c r="R828" s="52">
        <f t="shared" si="36"/>
        <v>135.97965525000109</v>
      </c>
      <c r="S828" s="52">
        <f t="shared" si="37"/>
        <v>176.29589825000403</v>
      </c>
      <c r="T828" s="52">
        <f t="shared" si="38"/>
        <v>256.81049625000014</v>
      </c>
    </row>
    <row r="829" spans="1:20" ht="15" customHeight="1" x14ac:dyDescent="0.25">
      <c r="A829" s="25"/>
      <c r="B829" s="25"/>
      <c r="C829" s="25"/>
      <c r="D829" s="25"/>
      <c r="E829" s="25"/>
      <c r="F829" s="25"/>
      <c r="G829" s="25" t="s">
        <v>2</v>
      </c>
      <c r="H829" s="25"/>
      <c r="I829" s="25"/>
      <c r="J829" s="41">
        <v>8715.3351330000005</v>
      </c>
      <c r="K829" s="41">
        <v>10741.689924</v>
      </c>
      <c r="L829" s="41">
        <v>13067.246706</v>
      </c>
      <c r="M829" s="41"/>
      <c r="N829" s="41">
        <v>8851.3147882500016</v>
      </c>
      <c r="O829" s="41">
        <v>10917.985822250004</v>
      </c>
      <c r="P829" s="41">
        <v>13324.05720225</v>
      </c>
      <c r="Q829" s="41"/>
      <c r="R829" s="41">
        <f t="shared" si="36"/>
        <v>135.97965525000109</v>
      </c>
      <c r="S829" s="41">
        <f t="shared" si="37"/>
        <v>176.29589825000403</v>
      </c>
      <c r="T829" s="41">
        <f t="shared" si="38"/>
        <v>256.81049625000014</v>
      </c>
    </row>
    <row r="830" spans="1:20" ht="15" customHeight="1" x14ac:dyDescent="0.25">
      <c r="A830" s="25"/>
      <c r="B830" s="25"/>
      <c r="C830" s="25"/>
      <c r="D830" s="25"/>
      <c r="E830" s="25"/>
      <c r="F830" s="25"/>
      <c r="G830" s="25"/>
      <c r="H830" s="56">
        <v>100</v>
      </c>
      <c r="I830" s="54" t="s">
        <v>136</v>
      </c>
      <c r="J830" s="41">
        <v>38.742319999999999</v>
      </c>
      <c r="K830" s="41">
        <v>47.767280999999997</v>
      </c>
      <c r="L830" s="41">
        <v>56.724336000000001</v>
      </c>
      <c r="M830" s="41"/>
      <c r="N830" s="41">
        <v>36.12327037</v>
      </c>
      <c r="O830" s="41">
        <v>44.822706730000007</v>
      </c>
      <c r="P830" s="41">
        <v>53.784464480000011</v>
      </c>
      <c r="Q830" s="41"/>
      <c r="R830" s="41">
        <f t="shared" si="36"/>
        <v>-2.6190496299999992</v>
      </c>
      <c r="S830" s="41">
        <f t="shared" si="37"/>
        <v>-2.9445742699999897</v>
      </c>
      <c r="T830" s="41">
        <f t="shared" si="38"/>
        <v>-2.9398715199999899</v>
      </c>
    </row>
    <row r="831" spans="1:20" ht="15" customHeight="1" x14ac:dyDescent="0.25">
      <c r="A831" s="25"/>
      <c r="B831" s="25"/>
      <c r="C831" s="25"/>
      <c r="D831" s="25"/>
      <c r="E831" s="25"/>
      <c r="F831" s="25"/>
      <c r="G831" s="25"/>
      <c r="H831" s="56">
        <v>110</v>
      </c>
      <c r="I831" s="54" t="s">
        <v>808</v>
      </c>
      <c r="J831" s="41">
        <v>19.398675999999998</v>
      </c>
      <c r="K831" s="41">
        <v>23.861190000000001</v>
      </c>
      <c r="L831" s="41">
        <v>28.322731000000001</v>
      </c>
      <c r="M831" s="41"/>
      <c r="N831" s="41">
        <v>18.956435500000001</v>
      </c>
      <c r="O831" s="41">
        <v>23.467899690000003</v>
      </c>
      <c r="P831" s="41">
        <v>28.168448420000001</v>
      </c>
      <c r="Q831" s="41"/>
      <c r="R831" s="41">
        <f t="shared" si="36"/>
        <v>-0.44224049999999693</v>
      </c>
      <c r="S831" s="41">
        <f t="shared" si="37"/>
        <v>-0.39329030999999759</v>
      </c>
      <c r="T831" s="41">
        <f t="shared" si="38"/>
        <v>-0.15428258000000028</v>
      </c>
    </row>
    <row r="832" spans="1:20" ht="15" customHeight="1" x14ac:dyDescent="0.25">
      <c r="A832" s="25"/>
      <c r="B832" s="25"/>
      <c r="C832" s="25"/>
      <c r="D832" s="25"/>
      <c r="E832" s="25"/>
      <c r="F832" s="25"/>
      <c r="G832" s="25"/>
      <c r="H832" s="56">
        <v>111</v>
      </c>
      <c r="I832" s="54" t="s">
        <v>809</v>
      </c>
      <c r="J832" s="41">
        <v>4.5444050000000002</v>
      </c>
      <c r="K832" s="41">
        <v>5.5537219999999996</v>
      </c>
      <c r="L832" s="41">
        <v>6.5630389999999998</v>
      </c>
      <c r="M832" s="41"/>
      <c r="N832" s="41">
        <v>5.2030590500000011</v>
      </c>
      <c r="O832" s="41">
        <v>6.3803842599999996</v>
      </c>
      <c r="P832" s="41">
        <v>7.5623215799999999</v>
      </c>
      <c r="Q832" s="41"/>
      <c r="R832" s="41">
        <f t="shared" si="36"/>
        <v>0.65865405000000088</v>
      </c>
      <c r="S832" s="41">
        <f t="shared" si="37"/>
        <v>0.82666225999999998</v>
      </c>
      <c r="T832" s="41">
        <f t="shared" si="38"/>
        <v>0.99928258000000003</v>
      </c>
    </row>
    <row r="833" spans="1:20" ht="15" customHeight="1" x14ac:dyDescent="0.25">
      <c r="A833" s="25"/>
      <c r="B833" s="25"/>
      <c r="C833" s="25"/>
      <c r="D833" s="25"/>
      <c r="E833" s="25"/>
      <c r="F833" s="25"/>
      <c r="G833" s="25"/>
      <c r="H833" s="56">
        <v>112</v>
      </c>
      <c r="I833" s="54" t="s">
        <v>810</v>
      </c>
      <c r="J833" s="41">
        <v>3.0187789999999999</v>
      </c>
      <c r="K833" s="41">
        <v>3.724926</v>
      </c>
      <c r="L833" s="41">
        <v>4.4146229999999997</v>
      </c>
      <c r="M833" s="41"/>
      <c r="N833" s="41">
        <v>2.6941859900000003</v>
      </c>
      <c r="O833" s="41">
        <v>3.3228047799999998</v>
      </c>
      <c r="P833" s="41">
        <v>3.9662275499999997</v>
      </c>
      <c r="Q833" s="41"/>
      <c r="R833" s="41">
        <f t="shared" si="36"/>
        <v>-0.32459300999999963</v>
      </c>
      <c r="S833" s="41">
        <f t="shared" si="37"/>
        <v>-0.40212122000000017</v>
      </c>
      <c r="T833" s="41">
        <f t="shared" si="38"/>
        <v>-0.44839545000000003</v>
      </c>
    </row>
    <row r="834" spans="1:20" ht="15" customHeight="1" x14ac:dyDescent="0.25">
      <c r="A834" s="25"/>
      <c r="B834" s="25"/>
      <c r="C834" s="25"/>
      <c r="D834" s="25"/>
      <c r="E834" s="25"/>
      <c r="F834" s="25"/>
      <c r="G834" s="25"/>
      <c r="H834" s="56">
        <v>113</v>
      </c>
      <c r="I834" s="54" t="s">
        <v>811</v>
      </c>
      <c r="J834" s="41">
        <v>689.22396900000001</v>
      </c>
      <c r="K834" s="41">
        <v>750.669625</v>
      </c>
      <c r="L834" s="41">
        <v>805.40618800000004</v>
      </c>
      <c r="M834" s="41"/>
      <c r="N834" s="41">
        <v>938.97071621000032</v>
      </c>
      <c r="O834" s="41">
        <v>1067.4319048900004</v>
      </c>
      <c r="P834" s="41">
        <v>1183.1456520600004</v>
      </c>
      <c r="Q834" s="41"/>
      <c r="R834" s="41">
        <f t="shared" si="36"/>
        <v>249.74674721000031</v>
      </c>
      <c r="S834" s="41">
        <f t="shared" si="37"/>
        <v>316.7622798900004</v>
      </c>
      <c r="T834" s="41">
        <f t="shared" si="38"/>
        <v>377.73946406000039</v>
      </c>
    </row>
    <row r="835" spans="1:20" ht="15" customHeight="1" x14ac:dyDescent="0.25">
      <c r="A835" s="25"/>
      <c r="B835" s="25"/>
      <c r="C835" s="25"/>
      <c r="D835" s="25"/>
      <c r="E835" s="25"/>
      <c r="F835" s="25"/>
      <c r="G835" s="25"/>
      <c r="H835" s="56">
        <v>115</v>
      </c>
      <c r="I835" s="54" t="s">
        <v>812</v>
      </c>
      <c r="J835" s="41">
        <v>4760.814496</v>
      </c>
      <c r="K835" s="41">
        <v>5956.7929119999999</v>
      </c>
      <c r="L835" s="41">
        <v>7291.9157189999996</v>
      </c>
      <c r="M835" s="41"/>
      <c r="N835" s="41">
        <v>3811.214456170002</v>
      </c>
      <c r="O835" s="41">
        <v>4668.7060349400035</v>
      </c>
      <c r="P835" s="41">
        <v>5596.0915131300017</v>
      </c>
      <c r="Q835" s="41"/>
      <c r="R835" s="41">
        <f t="shared" si="36"/>
        <v>-949.60003982999797</v>
      </c>
      <c r="S835" s="41">
        <f t="shared" si="37"/>
        <v>-1288.0868770599964</v>
      </c>
      <c r="T835" s="41">
        <f t="shared" si="38"/>
        <v>-1695.824205869998</v>
      </c>
    </row>
    <row r="836" spans="1:20" ht="15" customHeight="1" x14ac:dyDescent="0.25">
      <c r="A836" s="25"/>
      <c r="B836" s="25"/>
      <c r="C836" s="25"/>
      <c r="D836" s="25"/>
      <c r="E836" s="25"/>
      <c r="F836" s="25"/>
      <c r="G836" s="25"/>
      <c r="H836" s="56">
        <v>117</v>
      </c>
      <c r="I836" s="54" t="s">
        <v>813</v>
      </c>
      <c r="J836" s="41">
        <v>9.3111820000000005</v>
      </c>
      <c r="K836" s="41">
        <v>11.466154</v>
      </c>
      <c r="L836" s="41">
        <v>13.593988</v>
      </c>
      <c r="M836" s="41"/>
      <c r="N836" s="41">
        <v>9.4954689799999983</v>
      </c>
      <c r="O836" s="41">
        <v>11.7383244</v>
      </c>
      <c r="P836" s="41">
        <v>14.011312659999998</v>
      </c>
      <c r="Q836" s="41"/>
      <c r="R836" s="41">
        <f t="shared" si="36"/>
        <v>0.18428697999999777</v>
      </c>
      <c r="S836" s="41">
        <f t="shared" si="37"/>
        <v>0.27217040000000026</v>
      </c>
      <c r="T836" s="41">
        <f t="shared" si="38"/>
        <v>0.41732465999999846</v>
      </c>
    </row>
    <row r="837" spans="1:20" ht="15" customHeight="1" x14ac:dyDescent="0.25">
      <c r="A837" s="25"/>
      <c r="B837" s="25"/>
      <c r="C837" s="25"/>
      <c r="D837" s="25"/>
      <c r="E837" s="25"/>
      <c r="F837" s="25"/>
      <c r="G837" s="25"/>
      <c r="H837" s="56">
        <v>200</v>
      </c>
      <c r="I837" s="54" t="s">
        <v>814</v>
      </c>
      <c r="J837" s="41">
        <v>8.9342939999999995</v>
      </c>
      <c r="K837" s="41">
        <v>10.983036</v>
      </c>
      <c r="L837" s="41">
        <v>12.916631000000001</v>
      </c>
      <c r="M837" s="41"/>
      <c r="N837" s="41">
        <v>18.57574163</v>
      </c>
      <c r="O837" s="41">
        <v>29.137978509999996</v>
      </c>
      <c r="P837" s="41">
        <v>33.40710275</v>
      </c>
      <c r="Q837" s="41"/>
      <c r="R837" s="41">
        <f t="shared" si="36"/>
        <v>9.64144763</v>
      </c>
      <c r="S837" s="41">
        <f t="shared" si="37"/>
        <v>18.154942509999998</v>
      </c>
      <c r="T837" s="41">
        <f t="shared" si="38"/>
        <v>20.490471749999998</v>
      </c>
    </row>
    <row r="838" spans="1:20" ht="15" customHeight="1" x14ac:dyDescent="0.25">
      <c r="A838" s="25"/>
      <c r="B838" s="25"/>
      <c r="C838" s="25"/>
      <c r="D838" s="25"/>
      <c r="E838" s="25"/>
      <c r="F838" s="25"/>
      <c r="G838" s="25"/>
      <c r="H838" s="56">
        <v>211</v>
      </c>
      <c r="I838" s="54" t="s">
        <v>815</v>
      </c>
      <c r="J838" s="41">
        <v>595.63795100000004</v>
      </c>
      <c r="K838" s="41">
        <v>721.61357399999997</v>
      </c>
      <c r="L838" s="41">
        <v>811.86368500000003</v>
      </c>
      <c r="M838" s="41"/>
      <c r="N838" s="41">
        <v>497.28507076000011</v>
      </c>
      <c r="O838" s="41">
        <v>725.6758403900003</v>
      </c>
      <c r="P838" s="41">
        <v>917.31053964000023</v>
      </c>
      <c r="Q838" s="41"/>
      <c r="R838" s="41">
        <f t="shared" si="36"/>
        <v>-98.352880239999934</v>
      </c>
      <c r="S838" s="41">
        <f t="shared" si="37"/>
        <v>4.0622663900003317</v>
      </c>
      <c r="T838" s="41">
        <f t="shared" si="38"/>
        <v>105.4468546400002</v>
      </c>
    </row>
    <row r="839" spans="1:20" ht="15" customHeight="1" x14ac:dyDescent="0.25">
      <c r="A839" s="25"/>
      <c r="B839" s="25"/>
      <c r="C839" s="25"/>
      <c r="D839" s="25"/>
      <c r="E839" s="25"/>
      <c r="F839" s="25"/>
      <c r="G839" s="25"/>
      <c r="H839" s="56">
        <v>212</v>
      </c>
      <c r="I839" s="54" t="s">
        <v>816</v>
      </c>
      <c r="J839" s="41">
        <v>81.793667999999997</v>
      </c>
      <c r="K839" s="41">
        <v>115.550501</v>
      </c>
      <c r="L839" s="41">
        <v>149.88989699999999</v>
      </c>
      <c r="M839" s="41"/>
      <c r="N839" s="41">
        <v>183.90057562000001</v>
      </c>
      <c r="O839" s="41">
        <v>197.86696477000004</v>
      </c>
      <c r="P839" s="41">
        <v>228.83402015000004</v>
      </c>
      <c r="Q839" s="41"/>
      <c r="R839" s="41">
        <f t="shared" ref="R839:R902" si="39">+N839-J839</f>
        <v>102.10690762000002</v>
      </c>
      <c r="S839" s="41">
        <f t="shared" ref="S839:S902" si="40">+O839-K839</f>
        <v>82.316463770000041</v>
      </c>
      <c r="T839" s="41">
        <f t="shared" ref="T839:T902" si="41">+P839-L839</f>
        <v>78.944123150000053</v>
      </c>
    </row>
    <row r="840" spans="1:20" ht="15" customHeight="1" x14ac:dyDescent="0.25">
      <c r="A840" s="25"/>
      <c r="B840" s="25"/>
      <c r="C840" s="25"/>
      <c r="D840" s="25"/>
      <c r="E840" s="25"/>
      <c r="F840" s="25"/>
      <c r="G840" s="25"/>
      <c r="H840" s="56">
        <v>216</v>
      </c>
      <c r="I840" s="54" t="s">
        <v>181</v>
      </c>
      <c r="J840" s="41">
        <v>762.89275999999995</v>
      </c>
      <c r="K840" s="41">
        <v>978.28736000000004</v>
      </c>
      <c r="L840" s="41">
        <v>1360.723868</v>
      </c>
      <c r="M840" s="41"/>
      <c r="N840" s="41">
        <v>1302.96627315</v>
      </c>
      <c r="O840" s="41">
        <v>1477.9493773899992</v>
      </c>
      <c r="P840" s="41">
        <v>1889.2794902700002</v>
      </c>
      <c r="Q840" s="41"/>
      <c r="R840" s="41">
        <f t="shared" si="39"/>
        <v>540.07351315000005</v>
      </c>
      <c r="S840" s="41">
        <f t="shared" si="40"/>
        <v>499.66201738999916</v>
      </c>
      <c r="T840" s="41">
        <f t="shared" si="41"/>
        <v>528.55562227000019</v>
      </c>
    </row>
    <row r="841" spans="1:20" ht="15" customHeight="1" x14ac:dyDescent="0.25">
      <c r="A841" s="25"/>
      <c r="B841" s="25"/>
      <c r="C841" s="25"/>
      <c r="D841" s="25"/>
      <c r="E841" s="25"/>
      <c r="F841" s="25"/>
      <c r="G841" s="25"/>
      <c r="H841" s="56">
        <v>300</v>
      </c>
      <c r="I841" s="54" t="s">
        <v>45</v>
      </c>
      <c r="J841" s="41">
        <v>23.716227</v>
      </c>
      <c r="K841" s="41">
        <v>28.873018999999999</v>
      </c>
      <c r="L841" s="41">
        <v>34.014465000000001</v>
      </c>
      <c r="M841" s="41"/>
      <c r="N841" s="41">
        <v>20.255733189999997</v>
      </c>
      <c r="O841" s="41">
        <v>25.391919170000001</v>
      </c>
      <c r="P841" s="41">
        <v>30.498092299999996</v>
      </c>
      <c r="Q841" s="41"/>
      <c r="R841" s="41">
        <f t="shared" si="39"/>
        <v>-3.4604938100000027</v>
      </c>
      <c r="S841" s="41">
        <f t="shared" si="40"/>
        <v>-3.481099829999998</v>
      </c>
      <c r="T841" s="41">
        <f t="shared" si="41"/>
        <v>-3.5163727000000051</v>
      </c>
    </row>
    <row r="842" spans="1:20" ht="15" customHeight="1" x14ac:dyDescent="0.25">
      <c r="A842" s="25"/>
      <c r="B842" s="25"/>
      <c r="C842" s="25"/>
      <c r="D842" s="25"/>
      <c r="E842" s="25"/>
      <c r="F842" s="25"/>
      <c r="G842" s="25"/>
      <c r="H842" s="56">
        <v>311</v>
      </c>
      <c r="I842" s="54" t="s">
        <v>115</v>
      </c>
      <c r="J842" s="41">
        <v>902.34641199999999</v>
      </c>
      <c r="K842" s="41">
        <v>1093.6103969999999</v>
      </c>
      <c r="L842" s="41">
        <v>1402.754889</v>
      </c>
      <c r="M842" s="41"/>
      <c r="N842" s="41">
        <v>952.86162194999997</v>
      </c>
      <c r="O842" s="41">
        <v>1207.0852464700006</v>
      </c>
      <c r="P842" s="41">
        <v>1504.4704751200015</v>
      </c>
      <c r="Q842" s="41"/>
      <c r="R842" s="41">
        <f t="shared" si="39"/>
        <v>50.515209949999985</v>
      </c>
      <c r="S842" s="41">
        <f t="shared" si="40"/>
        <v>113.47484947000066</v>
      </c>
      <c r="T842" s="41">
        <f t="shared" si="41"/>
        <v>101.71558612000149</v>
      </c>
    </row>
    <row r="843" spans="1:20" ht="15" customHeight="1" x14ac:dyDescent="0.25">
      <c r="A843" s="25"/>
      <c r="B843" s="25"/>
      <c r="C843" s="25"/>
      <c r="D843" s="25"/>
      <c r="E843" s="25"/>
      <c r="F843" s="25"/>
      <c r="G843" s="25"/>
      <c r="H843" s="56">
        <v>312</v>
      </c>
      <c r="I843" s="54" t="s">
        <v>817</v>
      </c>
      <c r="J843" s="41">
        <v>814.95999400000005</v>
      </c>
      <c r="K843" s="41">
        <v>992.93622700000003</v>
      </c>
      <c r="L843" s="41">
        <v>1088.1426469999999</v>
      </c>
      <c r="M843" s="41"/>
      <c r="N843" s="41">
        <v>1052.8121796799996</v>
      </c>
      <c r="O843" s="41">
        <v>1429.0084358599993</v>
      </c>
      <c r="P843" s="41">
        <v>1833.5275421399979</v>
      </c>
      <c r="Q843" s="41"/>
      <c r="R843" s="41">
        <f t="shared" si="39"/>
        <v>237.85218567999959</v>
      </c>
      <c r="S843" s="41">
        <f t="shared" si="40"/>
        <v>436.07220885999925</v>
      </c>
      <c r="T843" s="41">
        <f t="shared" si="41"/>
        <v>745.38489513999798</v>
      </c>
    </row>
    <row r="844" spans="1:20" ht="15" customHeight="1" x14ac:dyDescent="0.25">
      <c r="A844" s="25"/>
      <c r="B844" s="25"/>
      <c r="C844" s="25"/>
      <c r="D844" s="25"/>
      <c r="E844" s="55">
        <v>14</v>
      </c>
      <c r="F844" s="51" t="s">
        <v>818</v>
      </c>
      <c r="G844" s="51"/>
      <c r="H844" s="51"/>
      <c r="I844" s="51"/>
      <c r="J844" s="52">
        <v>1390.3838720000001</v>
      </c>
      <c r="K844" s="52">
        <v>1781.390995</v>
      </c>
      <c r="L844" s="52">
        <v>2143.4051570000001</v>
      </c>
      <c r="M844" s="52"/>
      <c r="N844" s="52">
        <v>1371.1757743500011</v>
      </c>
      <c r="O844" s="52">
        <v>1762.1828973499994</v>
      </c>
      <c r="P844" s="52">
        <v>2149.1970593500005</v>
      </c>
      <c r="Q844" s="52"/>
      <c r="R844" s="52">
        <f t="shared" si="39"/>
        <v>-19.20809764999899</v>
      </c>
      <c r="S844" s="52">
        <f t="shared" si="40"/>
        <v>-19.208097650000582</v>
      </c>
      <c r="T844" s="52">
        <f t="shared" si="41"/>
        <v>5.7919023500003277</v>
      </c>
    </row>
    <row r="845" spans="1:20" ht="15" customHeight="1" x14ac:dyDescent="0.25">
      <c r="A845" s="25"/>
      <c r="B845" s="25"/>
      <c r="C845" s="25"/>
      <c r="D845" s="25"/>
      <c r="E845" s="25"/>
      <c r="F845" s="25"/>
      <c r="G845" s="25" t="s">
        <v>2</v>
      </c>
      <c r="H845" s="25"/>
      <c r="I845" s="25"/>
      <c r="J845" s="41">
        <v>1310.417823</v>
      </c>
      <c r="K845" s="41">
        <v>1680.3877460000001</v>
      </c>
      <c r="L845" s="41">
        <v>2021.871705</v>
      </c>
      <c r="M845" s="41"/>
      <c r="N845" s="41">
        <v>1308.9634631400011</v>
      </c>
      <c r="O845" s="41">
        <v>1675.5057660599994</v>
      </c>
      <c r="P845" s="41">
        <v>2045.5902503600005</v>
      </c>
      <c r="Q845" s="41"/>
      <c r="R845" s="41">
        <f t="shared" si="39"/>
        <v>-1.4543598599989309</v>
      </c>
      <c r="S845" s="41">
        <f t="shared" si="40"/>
        <v>-4.8819799400007469</v>
      </c>
      <c r="T845" s="41">
        <f t="shared" si="41"/>
        <v>23.718545360000462</v>
      </c>
    </row>
    <row r="846" spans="1:20" ht="15" customHeight="1" x14ac:dyDescent="0.25">
      <c r="A846" s="25"/>
      <c r="B846" s="25"/>
      <c r="C846" s="25"/>
      <c r="D846" s="25"/>
      <c r="E846" s="25"/>
      <c r="F846" s="25"/>
      <c r="G846" s="25"/>
      <c r="H846" s="56">
        <v>100</v>
      </c>
      <c r="I846" s="54" t="s">
        <v>136</v>
      </c>
      <c r="J846" s="41">
        <v>22.535131</v>
      </c>
      <c r="K846" s="41">
        <v>28.5029</v>
      </c>
      <c r="L846" s="41">
        <v>34.248894999999997</v>
      </c>
      <c r="M846" s="41"/>
      <c r="N846" s="41">
        <v>16.659084269999997</v>
      </c>
      <c r="O846" s="41">
        <v>23.951976390000006</v>
      </c>
      <c r="P846" s="41">
        <v>31.648301580000005</v>
      </c>
      <c r="Q846" s="41"/>
      <c r="R846" s="41">
        <f t="shared" si="39"/>
        <v>-5.8760467300000023</v>
      </c>
      <c r="S846" s="41">
        <f t="shared" si="40"/>
        <v>-4.5509236099999946</v>
      </c>
      <c r="T846" s="41">
        <f t="shared" si="41"/>
        <v>-2.6005934199999921</v>
      </c>
    </row>
    <row r="847" spans="1:20" ht="15" customHeight="1" x14ac:dyDescent="0.25">
      <c r="A847" s="25"/>
      <c r="B847" s="25"/>
      <c r="C847" s="25"/>
      <c r="D847" s="25"/>
      <c r="E847" s="25"/>
      <c r="F847" s="25"/>
      <c r="G847" s="25"/>
      <c r="H847" s="56">
        <v>110</v>
      </c>
      <c r="I847" s="54" t="s">
        <v>819</v>
      </c>
      <c r="J847" s="41">
        <v>271.588234</v>
      </c>
      <c r="K847" s="41">
        <v>346.28843899999998</v>
      </c>
      <c r="L847" s="41">
        <v>409.86929800000001</v>
      </c>
      <c r="M847" s="41"/>
      <c r="N847" s="41">
        <v>264.39200929000015</v>
      </c>
      <c r="O847" s="41">
        <v>338.14398969999991</v>
      </c>
      <c r="P847" s="41">
        <v>432.76042632000042</v>
      </c>
      <c r="Q847" s="41"/>
      <c r="R847" s="41">
        <f t="shared" si="39"/>
        <v>-7.1962247099998535</v>
      </c>
      <c r="S847" s="41">
        <f t="shared" si="40"/>
        <v>-8.1444493000000762</v>
      </c>
      <c r="T847" s="41">
        <f t="shared" si="41"/>
        <v>22.891128320000405</v>
      </c>
    </row>
    <row r="848" spans="1:20" ht="15" customHeight="1" x14ac:dyDescent="0.25">
      <c r="A848" s="25"/>
      <c r="B848" s="25"/>
      <c r="C848" s="25"/>
      <c r="D848" s="25"/>
      <c r="E848" s="25"/>
      <c r="F848" s="25"/>
      <c r="G848" s="25"/>
      <c r="H848" s="56">
        <v>111</v>
      </c>
      <c r="I848" s="54" t="s">
        <v>138</v>
      </c>
      <c r="J848" s="41">
        <v>10.893087</v>
      </c>
      <c r="K848" s="41">
        <v>13.844875</v>
      </c>
      <c r="L848" s="41">
        <v>16.678619999999999</v>
      </c>
      <c r="M848" s="41"/>
      <c r="N848" s="41">
        <v>5.3822696899999984</v>
      </c>
      <c r="O848" s="41">
        <v>8.6446436599999998</v>
      </c>
      <c r="P848" s="41">
        <v>11.043110129999999</v>
      </c>
      <c r="Q848" s="41"/>
      <c r="R848" s="41">
        <f t="shared" si="39"/>
        <v>-5.5108173100000011</v>
      </c>
      <c r="S848" s="41">
        <f t="shared" si="40"/>
        <v>-5.2002313400000002</v>
      </c>
      <c r="T848" s="41">
        <f t="shared" si="41"/>
        <v>-5.6355098699999999</v>
      </c>
    </row>
    <row r="849" spans="1:20" ht="15" customHeight="1" x14ac:dyDescent="0.25">
      <c r="A849" s="25"/>
      <c r="B849" s="25"/>
      <c r="C849" s="25"/>
      <c r="D849" s="25"/>
      <c r="E849" s="25"/>
      <c r="F849" s="25"/>
      <c r="G849" s="25"/>
      <c r="H849" s="56">
        <v>112</v>
      </c>
      <c r="I849" s="54" t="s">
        <v>820</v>
      </c>
      <c r="J849" s="41">
        <v>15.228007</v>
      </c>
      <c r="K849" s="41">
        <v>19.402818</v>
      </c>
      <c r="L849" s="41">
        <v>23.344456000000001</v>
      </c>
      <c r="M849" s="41"/>
      <c r="N849" s="41">
        <v>10.44106375</v>
      </c>
      <c r="O849" s="41">
        <v>14.724014090000001</v>
      </c>
      <c r="P849" s="41">
        <v>18.53703814</v>
      </c>
      <c r="Q849" s="41"/>
      <c r="R849" s="41">
        <f t="shared" si="39"/>
        <v>-4.7869432500000002</v>
      </c>
      <c r="S849" s="41">
        <f t="shared" si="40"/>
        <v>-4.6788039099999992</v>
      </c>
      <c r="T849" s="41">
        <f t="shared" si="41"/>
        <v>-4.807417860000001</v>
      </c>
    </row>
    <row r="850" spans="1:20" ht="15" customHeight="1" x14ac:dyDescent="0.25">
      <c r="A850" s="25"/>
      <c r="B850" s="25"/>
      <c r="C850" s="25"/>
      <c r="D850" s="25"/>
      <c r="E850" s="25"/>
      <c r="F850" s="25"/>
      <c r="G850" s="25"/>
      <c r="H850" s="56">
        <v>114</v>
      </c>
      <c r="I850" s="54" t="s">
        <v>821</v>
      </c>
      <c r="J850" s="41">
        <v>13.846385</v>
      </c>
      <c r="K850" s="41">
        <v>17.451739</v>
      </c>
      <c r="L850" s="41">
        <v>20.882017000000001</v>
      </c>
      <c r="M850" s="41"/>
      <c r="N850" s="41">
        <v>54.075437209999997</v>
      </c>
      <c r="O850" s="41">
        <v>59.041329009999991</v>
      </c>
      <c r="P850" s="41">
        <v>62.076581119999993</v>
      </c>
      <c r="Q850" s="41"/>
      <c r="R850" s="41">
        <f t="shared" si="39"/>
        <v>40.229052209999999</v>
      </c>
      <c r="S850" s="41">
        <f t="shared" si="40"/>
        <v>41.589590009999995</v>
      </c>
      <c r="T850" s="41">
        <f t="shared" si="41"/>
        <v>41.194564119999995</v>
      </c>
    </row>
    <row r="851" spans="1:20" ht="15" customHeight="1" x14ac:dyDescent="0.25">
      <c r="A851" s="25"/>
      <c r="B851" s="25"/>
      <c r="C851" s="25"/>
      <c r="D851" s="25"/>
      <c r="E851" s="25"/>
      <c r="F851" s="25"/>
      <c r="G851" s="25"/>
      <c r="H851" s="56">
        <v>115</v>
      </c>
      <c r="I851" s="54" t="s">
        <v>46</v>
      </c>
      <c r="J851" s="41">
        <v>8.3899380000000008</v>
      </c>
      <c r="K851" s="41">
        <v>10.639657</v>
      </c>
      <c r="L851" s="41">
        <v>12.707998999999999</v>
      </c>
      <c r="M851" s="41"/>
      <c r="N851" s="41">
        <v>7.2911802100000012</v>
      </c>
      <c r="O851" s="41">
        <v>9.4427556800000012</v>
      </c>
      <c r="P851" s="41">
        <v>11.363595980000001</v>
      </c>
      <c r="Q851" s="41"/>
      <c r="R851" s="41">
        <f t="shared" si="39"/>
        <v>-1.0987577899999996</v>
      </c>
      <c r="S851" s="41">
        <f t="shared" si="40"/>
        <v>-1.1969013199999985</v>
      </c>
      <c r="T851" s="41">
        <f t="shared" si="41"/>
        <v>-1.3444030199999979</v>
      </c>
    </row>
    <row r="852" spans="1:20" ht="15" customHeight="1" x14ac:dyDescent="0.25">
      <c r="A852" s="25"/>
      <c r="B852" s="25"/>
      <c r="C852" s="25"/>
      <c r="D852" s="25"/>
      <c r="E852" s="25"/>
      <c r="F852" s="25"/>
      <c r="G852" s="25"/>
      <c r="H852" s="56">
        <v>117</v>
      </c>
      <c r="I852" s="54" t="s">
        <v>47</v>
      </c>
      <c r="J852" s="41">
        <v>14.914121</v>
      </c>
      <c r="K852" s="41">
        <v>19.022351</v>
      </c>
      <c r="L852" s="41">
        <v>22.839655</v>
      </c>
      <c r="M852" s="41"/>
      <c r="N852" s="41">
        <v>14.247039050000001</v>
      </c>
      <c r="O852" s="41">
        <v>18.236533550000004</v>
      </c>
      <c r="P852" s="41">
        <v>21.024414470000004</v>
      </c>
      <c r="Q852" s="41"/>
      <c r="R852" s="41">
        <f t="shared" si="39"/>
        <v>-0.66708194999999826</v>
      </c>
      <c r="S852" s="41">
        <f t="shared" si="40"/>
        <v>-0.78581744999999614</v>
      </c>
      <c r="T852" s="41">
        <f t="shared" si="41"/>
        <v>-1.815240529999997</v>
      </c>
    </row>
    <row r="853" spans="1:20" ht="15" customHeight="1" x14ac:dyDescent="0.25">
      <c r="A853" s="25"/>
      <c r="B853" s="25"/>
      <c r="C853" s="25"/>
      <c r="D853" s="25"/>
      <c r="E853" s="25"/>
      <c r="F853" s="25"/>
      <c r="G853" s="25"/>
      <c r="H853" s="56">
        <v>121</v>
      </c>
      <c r="I853" s="54" t="s">
        <v>822</v>
      </c>
      <c r="J853" s="41">
        <v>3.032918</v>
      </c>
      <c r="K853" s="41">
        <v>3.8541720000000002</v>
      </c>
      <c r="L853" s="41">
        <v>4.5896600000000003</v>
      </c>
      <c r="M853" s="41"/>
      <c r="N853" s="41">
        <v>2.6755253500000005</v>
      </c>
      <c r="O853" s="41">
        <v>3.5386927699999995</v>
      </c>
      <c r="P853" s="41">
        <v>4.2119820800000003</v>
      </c>
      <c r="Q853" s="41"/>
      <c r="R853" s="41">
        <f t="shared" si="39"/>
        <v>-0.35739264999999953</v>
      </c>
      <c r="S853" s="41">
        <f t="shared" si="40"/>
        <v>-0.31547923000000067</v>
      </c>
      <c r="T853" s="41">
        <f t="shared" si="41"/>
        <v>-0.37767792</v>
      </c>
    </row>
    <row r="854" spans="1:20" ht="15" customHeight="1" x14ac:dyDescent="0.25">
      <c r="A854" s="25"/>
      <c r="B854" s="25"/>
      <c r="C854" s="25"/>
      <c r="D854" s="25"/>
      <c r="E854" s="25"/>
      <c r="F854" s="25"/>
      <c r="G854" s="25"/>
      <c r="H854" s="56">
        <v>122</v>
      </c>
      <c r="I854" s="54" t="s">
        <v>823</v>
      </c>
      <c r="J854" s="41">
        <v>4.8022109999999998</v>
      </c>
      <c r="K854" s="41">
        <v>6.1231039999999997</v>
      </c>
      <c r="L854" s="41">
        <v>7.2600809999999996</v>
      </c>
      <c r="M854" s="41"/>
      <c r="N854" s="41">
        <v>4.0394240300000011</v>
      </c>
      <c r="O854" s="41">
        <v>5.2511970400000001</v>
      </c>
      <c r="P854" s="41">
        <v>6.4116754700000014</v>
      </c>
      <c r="Q854" s="41"/>
      <c r="R854" s="41">
        <f t="shared" si="39"/>
        <v>-0.76278696999999873</v>
      </c>
      <c r="S854" s="41">
        <f t="shared" si="40"/>
        <v>-0.87190695999999956</v>
      </c>
      <c r="T854" s="41">
        <f t="shared" si="41"/>
        <v>-0.84840552999999819</v>
      </c>
    </row>
    <row r="855" spans="1:20" ht="15" customHeight="1" x14ac:dyDescent="0.25">
      <c r="A855" s="25"/>
      <c r="B855" s="25"/>
      <c r="C855" s="25"/>
      <c r="D855" s="25"/>
      <c r="E855" s="25"/>
      <c r="F855" s="25"/>
      <c r="G855" s="25"/>
      <c r="H855" s="56">
        <v>123</v>
      </c>
      <c r="I855" s="54" t="s">
        <v>824</v>
      </c>
      <c r="J855" s="41">
        <v>2.8314360000000001</v>
      </c>
      <c r="K855" s="41">
        <v>3.6518160000000002</v>
      </c>
      <c r="L855" s="41">
        <v>4.3471120000000001</v>
      </c>
      <c r="M855" s="41"/>
      <c r="N855" s="41">
        <v>2.2448153000000004</v>
      </c>
      <c r="O855" s="41">
        <v>3.0384961500000012</v>
      </c>
      <c r="P855" s="41">
        <v>3.6967500400000008</v>
      </c>
      <c r="Q855" s="41"/>
      <c r="R855" s="41">
        <f t="shared" si="39"/>
        <v>-0.58662069999999966</v>
      </c>
      <c r="S855" s="41">
        <f t="shared" si="40"/>
        <v>-0.613319849999999</v>
      </c>
      <c r="T855" s="41">
        <f t="shared" si="41"/>
        <v>-0.65036195999999924</v>
      </c>
    </row>
    <row r="856" spans="1:20" ht="15" customHeight="1" x14ac:dyDescent="0.25">
      <c r="A856" s="25"/>
      <c r="B856" s="25"/>
      <c r="C856" s="25"/>
      <c r="D856" s="25"/>
      <c r="E856" s="25"/>
      <c r="F856" s="25"/>
      <c r="G856" s="25"/>
      <c r="H856" s="56">
        <v>124</v>
      </c>
      <c r="I856" s="54" t="s">
        <v>825</v>
      </c>
      <c r="J856" s="41">
        <v>3.9115880000000001</v>
      </c>
      <c r="K856" s="41">
        <v>4.9817309999999999</v>
      </c>
      <c r="L856" s="41">
        <v>5.9249169999999998</v>
      </c>
      <c r="M856" s="41"/>
      <c r="N856" s="41">
        <v>2.9676086800000006</v>
      </c>
      <c r="O856" s="41">
        <v>3.8003937700000003</v>
      </c>
      <c r="P856" s="41">
        <v>4.5051077100000008</v>
      </c>
      <c r="Q856" s="41"/>
      <c r="R856" s="41">
        <f t="shared" si="39"/>
        <v>-0.94397931999999951</v>
      </c>
      <c r="S856" s="41">
        <f t="shared" si="40"/>
        <v>-1.1813372299999996</v>
      </c>
      <c r="T856" s="41">
        <f t="shared" si="41"/>
        <v>-1.419809289999999</v>
      </c>
    </row>
    <row r="857" spans="1:20" ht="15" customHeight="1" x14ac:dyDescent="0.25">
      <c r="A857" s="25"/>
      <c r="B857" s="25"/>
      <c r="C857" s="25"/>
      <c r="D857" s="25"/>
      <c r="E857" s="25"/>
      <c r="F857" s="25"/>
      <c r="G857" s="25"/>
      <c r="H857" s="56">
        <v>125</v>
      </c>
      <c r="I857" s="54" t="s">
        <v>826</v>
      </c>
      <c r="J857" s="41">
        <v>6.6245349999999998</v>
      </c>
      <c r="K857" s="41">
        <v>8.4117820000000005</v>
      </c>
      <c r="L857" s="41">
        <v>9.9663179999999993</v>
      </c>
      <c r="M857" s="41"/>
      <c r="N857" s="41">
        <v>5.9598920700000022</v>
      </c>
      <c r="O857" s="41">
        <v>7.7996404800000025</v>
      </c>
      <c r="P857" s="41">
        <v>9.4223239999999997</v>
      </c>
      <c r="Q857" s="41"/>
      <c r="R857" s="41">
        <f t="shared" si="39"/>
        <v>-0.66464292999999763</v>
      </c>
      <c r="S857" s="41">
        <f t="shared" si="40"/>
        <v>-0.612141519999998</v>
      </c>
      <c r="T857" s="41">
        <f t="shared" si="41"/>
        <v>-0.54399399999999964</v>
      </c>
    </row>
    <row r="858" spans="1:20" ht="15" customHeight="1" x14ac:dyDescent="0.25">
      <c r="A858" s="25"/>
      <c r="B858" s="25"/>
      <c r="C858" s="25"/>
      <c r="D858" s="25"/>
      <c r="E858" s="25"/>
      <c r="F858" s="25"/>
      <c r="G858" s="25"/>
      <c r="H858" s="56">
        <v>126</v>
      </c>
      <c r="I858" s="54" t="s">
        <v>827</v>
      </c>
      <c r="J858" s="41">
        <v>2.836789</v>
      </c>
      <c r="K858" s="41">
        <v>3.6042619999999999</v>
      </c>
      <c r="L858" s="41">
        <v>4.2961220000000004</v>
      </c>
      <c r="M858" s="41"/>
      <c r="N858" s="41">
        <v>2.2020870400000003</v>
      </c>
      <c r="O858" s="41">
        <v>2.9684915499999995</v>
      </c>
      <c r="P858" s="41">
        <v>3.5164266300000007</v>
      </c>
      <c r="Q858" s="41"/>
      <c r="R858" s="41">
        <f t="shared" si="39"/>
        <v>-0.63470195999999968</v>
      </c>
      <c r="S858" s="41">
        <f t="shared" si="40"/>
        <v>-0.63577045000000032</v>
      </c>
      <c r="T858" s="41">
        <f t="shared" si="41"/>
        <v>-0.77969536999999978</v>
      </c>
    </row>
    <row r="859" spans="1:20" ht="15" customHeight="1" x14ac:dyDescent="0.25">
      <c r="A859" s="25"/>
      <c r="B859" s="25"/>
      <c r="C859" s="25"/>
      <c r="D859" s="25"/>
      <c r="E859" s="25"/>
      <c r="F859" s="25"/>
      <c r="G859" s="25"/>
      <c r="H859" s="56">
        <v>127</v>
      </c>
      <c r="I859" s="54" t="s">
        <v>828</v>
      </c>
      <c r="J859" s="41">
        <v>3.521439</v>
      </c>
      <c r="K859" s="41">
        <v>4.4705810000000001</v>
      </c>
      <c r="L859" s="41">
        <v>5.3220260000000001</v>
      </c>
      <c r="M859" s="41"/>
      <c r="N859" s="41">
        <v>3.0779476599999995</v>
      </c>
      <c r="O859" s="41">
        <v>4.0469990699999991</v>
      </c>
      <c r="P859" s="41">
        <v>4.9640751999999999</v>
      </c>
      <c r="Q859" s="41"/>
      <c r="R859" s="41">
        <f t="shared" si="39"/>
        <v>-0.44349134000000046</v>
      </c>
      <c r="S859" s="41">
        <f t="shared" si="40"/>
        <v>-0.42358193000000099</v>
      </c>
      <c r="T859" s="41">
        <f t="shared" si="41"/>
        <v>-0.35795080000000024</v>
      </c>
    </row>
    <row r="860" spans="1:20" ht="15" customHeight="1" x14ac:dyDescent="0.25">
      <c r="A860" s="25"/>
      <c r="B860" s="25"/>
      <c r="C860" s="25"/>
      <c r="D860" s="25"/>
      <c r="E860" s="25"/>
      <c r="F860" s="25"/>
      <c r="G860" s="25"/>
      <c r="H860" s="56">
        <v>128</v>
      </c>
      <c r="I860" s="54" t="s">
        <v>829</v>
      </c>
      <c r="J860" s="41">
        <v>5.4610839999999996</v>
      </c>
      <c r="K860" s="41">
        <v>6.9664960000000002</v>
      </c>
      <c r="L860" s="41">
        <v>8.2830510000000004</v>
      </c>
      <c r="M860" s="41"/>
      <c r="N860" s="41">
        <v>4.6489056399999997</v>
      </c>
      <c r="O860" s="41">
        <v>6.1220870000000023</v>
      </c>
      <c r="P860" s="41">
        <v>7.2510631899999973</v>
      </c>
      <c r="Q860" s="41"/>
      <c r="R860" s="41">
        <f t="shared" si="39"/>
        <v>-0.81217835999999988</v>
      </c>
      <c r="S860" s="41">
        <f t="shared" si="40"/>
        <v>-0.84440899999999797</v>
      </c>
      <c r="T860" s="41">
        <f t="shared" si="41"/>
        <v>-1.0319878100000031</v>
      </c>
    </row>
    <row r="861" spans="1:20" ht="15" customHeight="1" x14ac:dyDescent="0.25">
      <c r="A861" s="25"/>
      <c r="B861" s="25"/>
      <c r="C861" s="25"/>
      <c r="D861" s="25"/>
      <c r="E861" s="25"/>
      <c r="F861" s="25"/>
      <c r="G861" s="25"/>
      <c r="H861" s="56">
        <v>130</v>
      </c>
      <c r="I861" s="54" t="s">
        <v>830</v>
      </c>
      <c r="J861" s="41">
        <v>3.3836140000000001</v>
      </c>
      <c r="K861" s="41">
        <v>4.2943579999999999</v>
      </c>
      <c r="L861" s="41">
        <v>5.1089399999999996</v>
      </c>
      <c r="M861" s="41"/>
      <c r="N861" s="41">
        <v>2.8364406</v>
      </c>
      <c r="O861" s="41">
        <v>3.7103549500000002</v>
      </c>
      <c r="P861" s="41">
        <v>4.3953912799999992</v>
      </c>
      <c r="Q861" s="41"/>
      <c r="R861" s="41">
        <f t="shared" si="39"/>
        <v>-0.54717340000000014</v>
      </c>
      <c r="S861" s="41">
        <f t="shared" si="40"/>
        <v>-0.58400304999999975</v>
      </c>
      <c r="T861" s="41">
        <f t="shared" si="41"/>
        <v>-0.71354872000000036</v>
      </c>
    </row>
    <row r="862" spans="1:20" ht="15" customHeight="1" x14ac:dyDescent="0.25">
      <c r="A862" s="25"/>
      <c r="B862" s="25"/>
      <c r="C862" s="25"/>
      <c r="D862" s="25"/>
      <c r="E862" s="25"/>
      <c r="F862" s="25"/>
      <c r="G862" s="25"/>
      <c r="H862" s="56">
        <v>131</v>
      </c>
      <c r="I862" s="54" t="s">
        <v>831</v>
      </c>
      <c r="J862" s="41">
        <v>5.0943889999999996</v>
      </c>
      <c r="K862" s="41">
        <v>6.4604749999999997</v>
      </c>
      <c r="L862" s="41">
        <v>7.6657929999999999</v>
      </c>
      <c r="M862" s="41"/>
      <c r="N862" s="41">
        <v>4.5247586699999998</v>
      </c>
      <c r="O862" s="41">
        <v>5.8887138800000001</v>
      </c>
      <c r="P862" s="41">
        <v>6.9440909900000003</v>
      </c>
      <c r="Q862" s="41"/>
      <c r="R862" s="41">
        <f t="shared" si="39"/>
        <v>-0.56963032999999985</v>
      </c>
      <c r="S862" s="41">
        <f t="shared" si="40"/>
        <v>-0.57176111999999968</v>
      </c>
      <c r="T862" s="41">
        <f t="shared" si="41"/>
        <v>-0.72170200999999956</v>
      </c>
    </row>
    <row r="863" spans="1:20" ht="15" customHeight="1" x14ac:dyDescent="0.25">
      <c r="A863" s="25"/>
      <c r="B863" s="25"/>
      <c r="C863" s="25"/>
      <c r="D863" s="25"/>
      <c r="E863" s="25"/>
      <c r="F863" s="25"/>
      <c r="G863" s="25"/>
      <c r="H863" s="56">
        <v>132</v>
      </c>
      <c r="I863" s="54" t="s">
        <v>832</v>
      </c>
      <c r="J863" s="41">
        <v>4.815302</v>
      </c>
      <c r="K863" s="41">
        <v>6.153918</v>
      </c>
      <c r="L863" s="41">
        <v>7.314241</v>
      </c>
      <c r="M863" s="41"/>
      <c r="N863" s="41">
        <v>3.6036121300000001</v>
      </c>
      <c r="O863" s="41">
        <v>4.7671227100000015</v>
      </c>
      <c r="P863" s="41">
        <v>5.7687689399999993</v>
      </c>
      <c r="Q863" s="41"/>
      <c r="R863" s="41">
        <f t="shared" si="39"/>
        <v>-1.2116898699999998</v>
      </c>
      <c r="S863" s="41">
        <f t="shared" si="40"/>
        <v>-1.3867952899999985</v>
      </c>
      <c r="T863" s="41">
        <f t="shared" si="41"/>
        <v>-1.5454720600000007</v>
      </c>
    </row>
    <row r="864" spans="1:20" ht="15" customHeight="1" x14ac:dyDescent="0.25">
      <c r="A864" s="25"/>
      <c r="B864" s="25"/>
      <c r="C864" s="25"/>
      <c r="D864" s="25"/>
      <c r="E864" s="25"/>
      <c r="F864" s="25"/>
      <c r="G864" s="25"/>
      <c r="H864" s="56">
        <v>133</v>
      </c>
      <c r="I864" s="54" t="s">
        <v>833</v>
      </c>
      <c r="J864" s="41">
        <v>4.6963499999999998</v>
      </c>
      <c r="K864" s="41">
        <v>6.0439259999999999</v>
      </c>
      <c r="L864" s="41">
        <v>7.1637000000000004</v>
      </c>
      <c r="M864" s="41"/>
      <c r="N864" s="41">
        <v>3.9216635599999994</v>
      </c>
      <c r="O864" s="41">
        <v>5.0630863799999979</v>
      </c>
      <c r="P864" s="41">
        <v>6.0024881299999988</v>
      </c>
      <c r="Q864" s="41"/>
      <c r="R864" s="41">
        <f t="shared" si="39"/>
        <v>-0.77468644000000042</v>
      </c>
      <c r="S864" s="41">
        <f t="shared" si="40"/>
        <v>-0.98083962000000202</v>
      </c>
      <c r="T864" s="41">
        <f t="shared" si="41"/>
        <v>-1.1612118700000016</v>
      </c>
    </row>
    <row r="865" spans="1:20" ht="15" customHeight="1" x14ac:dyDescent="0.25">
      <c r="A865" s="25"/>
      <c r="B865" s="25"/>
      <c r="C865" s="25"/>
      <c r="D865" s="25"/>
      <c r="E865" s="25"/>
      <c r="F865" s="25"/>
      <c r="G865" s="25"/>
      <c r="H865" s="56">
        <v>134</v>
      </c>
      <c r="I865" s="54" t="s">
        <v>834</v>
      </c>
      <c r="J865" s="41">
        <v>7.8794599999999999</v>
      </c>
      <c r="K865" s="41">
        <v>10.114898999999999</v>
      </c>
      <c r="L865" s="41">
        <v>11.988451</v>
      </c>
      <c r="M865" s="41"/>
      <c r="N865" s="41">
        <v>6.3521472399999999</v>
      </c>
      <c r="O865" s="41">
        <v>8.5404685899999997</v>
      </c>
      <c r="P865" s="41">
        <v>10.30791868</v>
      </c>
      <c r="Q865" s="41"/>
      <c r="R865" s="41">
        <f t="shared" si="39"/>
        <v>-1.52731276</v>
      </c>
      <c r="S865" s="41">
        <f t="shared" si="40"/>
        <v>-1.5744304099999997</v>
      </c>
      <c r="T865" s="41">
        <f t="shared" si="41"/>
        <v>-1.6805323199999993</v>
      </c>
    </row>
    <row r="866" spans="1:20" ht="15" customHeight="1" x14ac:dyDescent="0.25">
      <c r="A866" s="25"/>
      <c r="B866" s="25"/>
      <c r="C866" s="25"/>
      <c r="D866" s="25"/>
      <c r="E866" s="25"/>
      <c r="F866" s="25"/>
      <c r="G866" s="25"/>
      <c r="H866" s="56">
        <v>135</v>
      </c>
      <c r="I866" s="54" t="s">
        <v>835</v>
      </c>
      <c r="J866" s="41">
        <v>9.9981120000000008</v>
      </c>
      <c r="K866" s="41">
        <v>12.701980000000001</v>
      </c>
      <c r="L866" s="41">
        <v>15.045804</v>
      </c>
      <c r="M866" s="41"/>
      <c r="N866" s="41">
        <v>9.1995324299999961</v>
      </c>
      <c r="O866" s="41">
        <v>11.951625729999998</v>
      </c>
      <c r="P866" s="41">
        <v>14.326950759999997</v>
      </c>
      <c r="Q866" s="41"/>
      <c r="R866" s="41">
        <f t="shared" si="39"/>
        <v>-0.79857957000000468</v>
      </c>
      <c r="S866" s="41">
        <f t="shared" si="40"/>
        <v>-0.75035427000000254</v>
      </c>
      <c r="T866" s="41">
        <f t="shared" si="41"/>
        <v>-0.71885324000000317</v>
      </c>
    </row>
    <row r="867" spans="1:20" ht="15" customHeight="1" x14ac:dyDescent="0.25">
      <c r="A867" s="25"/>
      <c r="B867" s="25"/>
      <c r="C867" s="25"/>
      <c r="D867" s="25"/>
      <c r="E867" s="25"/>
      <c r="F867" s="25"/>
      <c r="G867" s="25"/>
      <c r="H867" s="56">
        <v>136</v>
      </c>
      <c r="I867" s="54" t="s">
        <v>836</v>
      </c>
      <c r="J867" s="41">
        <v>4.5965749999999996</v>
      </c>
      <c r="K867" s="41">
        <v>5.8370800000000003</v>
      </c>
      <c r="L867" s="41">
        <v>6.9447549999999998</v>
      </c>
      <c r="M867" s="41"/>
      <c r="N867" s="41">
        <v>3.6730219200000009</v>
      </c>
      <c r="O867" s="41">
        <v>4.6829277499999993</v>
      </c>
      <c r="P867" s="41">
        <v>5.5607386400000003</v>
      </c>
      <c r="Q867" s="41"/>
      <c r="R867" s="41">
        <f t="shared" si="39"/>
        <v>-0.92355307999999869</v>
      </c>
      <c r="S867" s="41">
        <f t="shared" si="40"/>
        <v>-1.154152250000001</v>
      </c>
      <c r="T867" s="41">
        <f t="shared" si="41"/>
        <v>-1.3840163599999995</v>
      </c>
    </row>
    <row r="868" spans="1:20" ht="15" customHeight="1" x14ac:dyDescent="0.25">
      <c r="A868" s="25"/>
      <c r="B868" s="25"/>
      <c r="C868" s="25"/>
      <c r="D868" s="25"/>
      <c r="E868" s="25"/>
      <c r="F868" s="25"/>
      <c r="G868" s="25"/>
      <c r="H868" s="56">
        <v>137</v>
      </c>
      <c r="I868" s="54" t="s">
        <v>837</v>
      </c>
      <c r="J868" s="41">
        <v>3.7691129999999999</v>
      </c>
      <c r="K868" s="41">
        <v>4.8057379999999998</v>
      </c>
      <c r="L868" s="41">
        <v>5.7112959999999999</v>
      </c>
      <c r="M868" s="41"/>
      <c r="N868" s="41">
        <v>2.9412395099999999</v>
      </c>
      <c r="O868" s="41">
        <v>4.2233357900000001</v>
      </c>
      <c r="P868" s="41">
        <v>5.0970266000000013</v>
      </c>
      <c r="Q868" s="41"/>
      <c r="R868" s="41">
        <f t="shared" si="39"/>
        <v>-0.82787348999999999</v>
      </c>
      <c r="S868" s="41">
        <f t="shared" si="40"/>
        <v>-0.5824022099999997</v>
      </c>
      <c r="T868" s="41">
        <f t="shared" si="41"/>
        <v>-0.61426939999999863</v>
      </c>
    </row>
    <row r="869" spans="1:20" ht="15" customHeight="1" x14ac:dyDescent="0.25">
      <c r="A869" s="25"/>
      <c r="B869" s="25"/>
      <c r="C869" s="25"/>
      <c r="D869" s="25"/>
      <c r="E869" s="25"/>
      <c r="F869" s="25"/>
      <c r="G869" s="25"/>
      <c r="H869" s="56">
        <v>138</v>
      </c>
      <c r="I869" s="54" t="s">
        <v>838</v>
      </c>
      <c r="J869" s="41">
        <v>3.2732679999999998</v>
      </c>
      <c r="K869" s="41">
        <v>4.1681929999999996</v>
      </c>
      <c r="L869" s="41">
        <v>4.952312</v>
      </c>
      <c r="M869" s="41"/>
      <c r="N869" s="41">
        <v>2.6638599699999999</v>
      </c>
      <c r="O869" s="41">
        <v>3.5087797999999997</v>
      </c>
      <c r="P869" s="41">
        <v>4.2234304099999997</v>
      </c>
      <c r="Q869" s="41"/>
      <c r="R869" s="41">
        <f t="shared" si="39"/>
        <v>-0.60940802999999999</v>
      </c>
      <c r="S869" s="41">
        <f t="shared" si="40"/>
        <v>-0.65941319999999992</v>
      </c>
      <c r="T869" s="41">
        <f t="shared" si="41"/>
        <v>-0.7288815900000003</v>
      </c>
    </row>
    <row r="870" spans="1:20" ht="15" customHeight="1" x14ac:dyDescent="0.25">
      <c r="A870" s="25"/>
      <c r="B870" s="25"/>
      <c r="C870" s="25"/>
      <c r="D870" s="25"/>
      <c r="E870" s="25"/>
      <c r="F870" s="25"/>
      <c r="G870" s="25"/>
      <c r="H870" s="56">
        <v>139</v>
      </c>
      <c r="I870" s="54" t="s">
        <v>839</v>
      </c>
      <c r="J870" s="41">
        <v>5.9767429999999999</v>
      </c>
      <c r="K870" s="41">
        <v>7.5967079999999996</v>
      </c>
      <c r="L870" s="41">
        <v>9.0461220000000004</v>
      </c>
      <c r="M870" s="41"/>
      <c r="N870" s="41">
        <v>4.1073420799999996</v>
      </c>
      <c r="O870" s="41">
        <v>5.8227886000000009</v>
      </c>
      <c r="P870" s="41">
        <v>7.0023684300000006</v>
      </c>
      <c r="Q870" s="41"/>
      <c r="R870" s="41">
        <f t="shared" si="39"/>
        <v>-1.8694009200000004</v>
      </c>
      <c r="S870" s="41">
        <f t="shared" si="40"/>
        <v>-1.7739193999999987</v>
      </c>
      <c r="T870" s="41">
        <f t="shared" si="41"/>
        <v>-2.0437535699999998</v>
      </c>
    </row>
    <row r="871" spans="1:20" ht="15" customHeight="1" x14ac:dyDescent="0.25">
      <c r="A871" s="25"/>
      <c r="B871" s="25"/>
      <c r="C871" s="25"/>
      <c r="D871" s="25"/>
      <c r="E871" s="25"/>
      <c r="F871" s="25"/>
      <c r="G871" s="25"/>
      <c r="H871" s="56">
        <v>140</v>
      </c>
      <c r="I871" s="54" t="s">
        <v>840</v>
      </c>
      <c r="J871" s="41">
        <v>3.943848</v>
      </c>
      <c r="K871" s="41">
        <v>5.0327599999999997</v>
      </c>
      <c r="L871" s="41">
        <v>5.9860810000000004</v>
      </c>
      <c r="M871" s="41"/>
      <c r="N871" s="41">
        <v>3.0412689700000008</v>
      </c>
      <c r="O871" s="41">
        <v>4.0810802600000002</v>
      </c>
      <c r="P871" s="41">
        <v>4.9357818799999986</v>
      </c>
      <c r="Q871" s="41"/>
      <c r="R871" s="41">
        <f t="shared" si="39"/>
        <v>-0.90257902999999917</v>
      </c>
      <c r="S871" s="41">
        <f t="shared" si="40"/>
        <v>-0.95167973999999944</v>
      </c>
      <c r="T871" s="41">
        <f t="shared" si="41"/>
        <v>-1.0502991200000018</v>
      </c>
    </row>
    <row r="872" spans="1:20" ht="15" customHeight="1" x14ac:dyDescent="0.25">
      <c r="A872" s="25"/>
      <c r="B872" s="25"/>
      <c r="C872" s="25"/>
      <c r="D872" s="25"/>
      <c r="E872" s="25"/>
      <c r="F872" s="25"/>
      <c r="G872" s="25"/>
      <c r="H872" s="56">
        <v>141</v>
      </c>
      <c r="I872" s="54" t="s">
        <v>841</v>
      </c>
      <c r="J872" s="41">
        <v>4.8368370000000001</v>
      </c>
      <c r="K872" s="41">
        <v>6.1586990000000004</v>
      </c>
      <c r="L872" s="41">
        <v>7.2837480000000001</v>
      </c>
      <c r="M872" s="41"/>
      <c r="N872" s="41">
        <v>4.0765979300000001</v>
      </c>
      <c r="O872" s="41">
        <v>5.3166488999999988</v>
      </c>
      <c r="P872" s="41">
        <v>6.3328001599999988</v>
      </c>
      <c r="Q872" s="41"/>
      <c r="R872" s="41">
        <f t="shared" si="39"/>
        <v>-0.76023906999999991</v>
      </c>
      <c r="S872" s="41">
        <f t="shared" si="40"/>
        <v>-0.84205010000000158</v>
      </c>
      <c r="T872" s="41">
        <f t="shared" si="41"/>
        <v>-0.95094784000000132</v>
      </c>
    </row>
    <row r="873" spans="1:20" ht="15" customHeight="1" x14ac:dyDescent="0.25">
      <c r="A873" s="25"/>
      <c r="B873" s="25"/>
      <c r="C873" s="25"/>
      <c r="D873" s="25"/>
      <c r="E873" s="25"/>
      <c r="F873" s="25"/>
      <c r="G873" s="25"/>
      <c r="H873" s="56">
        <v>142</v>
      </c>
      <c r="I873" s="54" t="s">
        <v>842</v>
      </c>
      <c r="J873" s="41">
        <v>4.5980270000000001</v>
      </c>
      <c r="K873" s="41">
        <v>5.9136059999999997</v>
      </c>
      <c r="L873" s="41">
        <v>6.992318</v>
      </c>
      <c r="M873" s="41"/>
      <c r="N873" s="41">
        <v>3.62209804</v>
      </c>
      <c r="O873" s="41">
        <v>4.7192580799999995</v>
      </c>
      <c r="P873" s="41">
        <v>5.6904059799999986</v>
      </c>
      <c r="Q873" s="41"/>
      <c r="R873" s="41">
        <f t="shared" si="39"/>
        <v>-0.97592896000000007</v>
      </c>
      <c r="S873" s="41">
        <f t="shared" si="40"/>
        <v>-1.1943479200000002</v>
      </c>
      <c r="T873" s="41">
        <f t="shared" si="41"/>
        <v>-1.3019120200000014</v>
      </c>
    </row>
    <row r="874" spans="1:20" ht="15" customHeight="1" x14ac:dyDescent="0.25">
      <c r="A874" s="25"/>
      <c r="B874" s="25"/>
      <c r="C874" s="25"/>
      <c r="D874" s="25"/>
      <c r="E874" s="25"/>
      <c r="F874" s="25"/>
      <c r="G874" s="25"/>
      <c r="H874" s="56">
        <v>143</v>
      </c>
      <c r="I874" s="54" t="s">
        <v>843</v>
      </c>
      <c r="J874" s="41">
        <v>3.3720479999999999</v>
      </c>
      <c r="K874" s="41">
        <v>4.2904239999999998</v>
      </c>
      <c r="L874" s="41">
        <v>5.1085089999999997</v>
      </c>
      <c r="M874" s="41"/>
      <c r="N874" s="41">
        <v>2.9483901300000004</v>
      </c>
      <c r="O874" s="41">
        <v>3.8416080100000003</v>
      </c>
      <c r="P874" s="41">
        <v>4.5794168499999985</v>
      </c>
      <c r="Q874" s="41"/>
      <c r="R874" s="41">
        <f t="shared" si="39"/>
        <v>-0.42365786999999955</v>
      </c>
      <c r="S874" s="41">
        <f t="shared" si="40"/>
        <v>-0.4488159899999995</v>
      </c>
      <c r="T874" s="41">
        <f t="shared" si="41"/>
        <v>-0.5290921500000012</v>
      </c>
    </row>
    <row r="875" spans="1:20" ht="15" customHeight="1" x14ac:dyDescent="0.25">
      <c r="A875" s="25"/>
      <c r="B875" s="25"/>
      <c r="C875" s="25"/>
      <c r="D875" s="25"/>
      <c r="E875" s="25"/>
      <c r="F875" s="25"/>
      <c r="G875" s="25"/>
      <c r="H875" s="56">
        <v>144</v>
      </c>
      <c r="I875" s="54" t="s">
        <v>844</v>
      </c>
      <c r="J875" s="41">
        <v>3.9377939999999998</v>
      </c>
      <c r="K875" s="41">
        <v>4.9934810000000001</v>
      </c>
      <c r="L875" s="41">
        <v>5.9208670000000003</v>
      </c>
      <c r="M875" s="41"/>
      <c r="N875" s="41">
        <v>3.4996239800000004</v>
      </c>
      <c r="O875" s="41">
        <v>4.4916990900000009</v>
      </c>
      <c r="P875" s="41">
        <v>5.3676790800000003</v>
      </c>
      <c r="Q875" s="41"/>
      <c r="R875" s="41">
        <f t="shared" si="39"/>
        <v>-0.43817001999999938</v>
      </c>
      <c r="S875" s="41">
        <f t="shared" si="40"/>
        <v>-0.50178190999999916</v>
      </c>
      <c r="T875" s="41">
        <f t="shared" si="41"/>
        <v>-0.55318792000000006</v>
      </c>
    </row>
    <row r="876" spans="1:20" ht="15" customHeight="1" x14ac:dyDescent="0.25">
      <c r="A876" s="25"/>
      <c r="B876" s="25"/>
      <c r="C876" s="25"/>
      <c r="D876" s="25"/>
      <c r="E876" s="25"/>
      <c r="F876" s="25"/>
      <c r="G876" s="25"/>
      <c r="H876" s="56">
        <v>145</v>
      </c>
      <c r="I876" s="54" t="s">
        <v>845</v>
      </c>
      <c r="J876" s="41">
        <v>5.5061179999999998</v>
      </c>
      <c r="K876" s="41">
        <v>7.0282989999999996</v>
      </c>
      <c r="L876" s="41">
        <v>8.3554379999999995</v>
      </c>
      <c r="M876" s="41"/>
      <c r="N876" s="41">
        <v>4.5138827899999994</v>
      </c>
      <c r="O876" s="41">
        <v>6.0434925199999991</v>
      </c>
      <c r="P876" s="41">
        <v>7.2970328100000001</v>
      </c>
      <c r="Q876" s="41"/>
      <c r="R876" s="41">
        <f t="shared" si="39"/>
        <v>-0.99223521000000048</v>
      </c>
      <c r="S876" s="41">
        <f t="shared" si="40"/>
        <v>-0.98480648000000048</v>
      </c>
      <c r="T876" s="41">
        <f t="shared" si="41"/>
        <v>-1.0584051899999993</v>
      </c>
    </row>
    <row r="877" spans="1:20" ht="15" customHeight="1" x14ac:dyDescent="0.25">
      <c r="A877" s="25"/>
      <c r="B877" s="25"/>
      <c r="C877" s="25"/>
      <c r="D877" s="25"/>
      <c r="E877" s="25"/>
      <c r="F877" s="25"/>
      <c r="G877" s="25"/>
      <c r="H877" s="56">
        <v>146</v>
      </c>
      <c r="I877" s="54" t="s">
        <v>846</v>
      </c>
      <c r="J877" s="41">
        <v>5.3676729999999999</v>
      </c>
      <c r="K877" s="41">
        <v>6.9448970000000001</v>
      </c>
      <c r="L877" s="41">
        <v>8.2423900000000003</v>
      </c>
      <c r="M877" s="41"/>
      <c r="N877" s="41">
        <v>4.2334039099999998</v>
      </c>
      <c r="O877" s="41">
        <v>5.565979770000002</v>
      </c>
      <c r="P877" s="41">
        <v>6.7049973500000002</v>
      </c>
      <c r="Q877" s="41"/>
      <c r="R877" s="41">
        <f t="shared" si="39"/>
        <v>-1.1342690900000001</v>
      </c>
      <c r="S877" s="41">
        <f t="shared" si="40"/>
        <v>-1.3789172299999981</v>
      </c>
      <c r="T877" s="41">
        <f t="shared" si="41"/>
        <v>-1.5373926500000001</v>
      </c>
    </row>
    <row r="878" spans="1:20" ht="15" customHeight="1" x14ac:dyDescent="0.25">
      <c r="A878" s="25"/>
      <c r="B878" s="25"/>
      <c r="C878" s="25"/>
      <c r="D878" s="25"/>
      <c r="E878" s="25"/>
      <c r="F878" s="25"/>
      <c r="G878" s="25"/>
      <c r="H878" s="56">
        <v>147</v>
      </c>
      <c r="I878" s="54" t="s">
        <v>847</v>
      </c>
      <c r="J878" s="41">
        <v>3.8633799999999998</v>
      </c>
      <c r="K878" s="41">
        <v>4.932944</v>
      </c>
      <c r="L878" s="41">
        <v>5.8748079999999998</v>
      </c>
      <c r="M878" s="41"/>
      <c r="N878" s="41">
        <v>2.7593467300000007</v>
      </c>
      <c r="O878" s="41">
        <v>3.6665493500000004</v>
      </c>
      <c r="P878" s="41">
        <v>4.5942322699999991</v>
      </c>
      <c r="Q878" s="41"/>
      <c r="R878" s="41">
        <f t="shared" si="39"/>
        <v>-1.1040332699999991</v>
      </c>
      <c r="S878" s="41">
        <f t="shared" si="40"/>
        <v>-1.2663946499999996</v>
      </c>
      <c r="T878" s="41">
        <f t="shared" si="41"/>
        <v>-1.2805757300000007</v>
      </c>
    </row>
    <row r="879" spans="1:20" ht="15" customHeight="1" x14ac:dyDescent="0.25">
      <c r="A879" s="25"/>
      <c r="B879" s="25"/>
      <c r="C879" s="25"/>
      <c r="D879" s="25"/>
      <c r="E879" s="25"/>
      <c r="F879" s="25"/>
      <c r="G879" s="25"/>
      <c r="H879" s="56">
        <v>148</v>
      </c>
      <c r="I879" s="54" t="s">
        <v>848</v>
      </c>
      <c r="J879" s="41">
        <v>6.6712049999999996</v>
      </c>
      <c r="K879" s="41">
        <v>8.5492950000000008</v>
      </c>
      <c r="L879" s="41">
        <v>10.154769999999999</v>
      </c>
      <c r="M879" s="41"/>
      <c r="N879" s="41">
        <v>5.5218673399999991</v>
      </c>
      <c r="O879" s="41">
        <v>7.5623924199999983</v>
      </c>
      <c r="P879" s="41">
        <v>9.1067828399999993</v>
      </c>
      <c r="Q879" s="41"/>
      <c r="R879" s="41">
        <f t="shared" si="39"/>
        <v>-1.1493376600000005</v>
      </c>
      <c r="S879" s="41">
        <f t="shared" si="40"/>
        <v>-0.98690258000000242</v>
      </c>
      <c r="T879" s="41">
        <f t="shared" si="41"/>
        <v>-1.0479871599999999</v>
      </c>
    </row>
    <row r="880" spans="1:20" ht="15" customHeight="1" x14ac:dyDescent="0.25">
      <c r="A880" s="25"/>
      <c r="B880" s="25"/>
      <c r="C880" s="25"/>
      <c r="D880" s="25"/>
      <c r="E880" s="25"/>
      <c r="F880" s="25"/>
      <c r="G880" s="25"/>
      <c r="H880" s="56">
        <v>149</v>
      </c>
      <c r="I880" s="54" t="s">
        <v>849</v>
      </c>
      <c r="J880" s="41">
        <v>2.964127</v>
      </c>
      <c r="K880" s="41">
        <v>3.7651650000000001</v>
      </c>
      <c r="L880" s="41">
        <v>4.4675859999999998</v>
      </c>
      <c r="M880" s="41"/>
      <c r="N880" s="41">
        <v>2.7125873900000004</v>
      </c>
      <c r="O880" s="41">
        <v>3.545967440000001</v>
      </c>
      <c r="P880" s="41">
        <v>4.23607596</v>
      </c>
      <c r="Q880" s="41"/>
      <c r="R880" s="41">
        <f t="shared" si="39"/>
        <v>-0.25153960999999958</v>
      </c>
      <c r="S880" s="41">
        <f t="shared" si="40"/>
        <v>-0.21919755999999913</v>
      </c>
      <c r="T880" s="41">
        <f t="shared" si="41"/>
        <v>-0.23151003999999986</v>
      </c>
    </row>
    <row r="881" spans="1:20" ht="15" customHeight="1" x14ac:dyDescent="0.25">
      <c r="A881" s="25"/>
      <c r="B881" s="25"/>
      <c r="C881" s="25"/>
      <c r="D881" s="25"/>
      <c r="E881" s="25"/>
      <c r="F881" s="25"/>
      <c r="G881" s="25"/>
      <c r="H881" s="56">
        <v>150</v>
      </c>
      <c r="I881" s="54" t="s">
        <v>850</v>
      </c>
      <c r="J881" s="41">
        <v>9.2370590000000004</v>
      </c>
      <c r="K881" s="41">
        <v>11.761752</v>
      </c>
      <c r="L881" s="41">
        <v>13.986122</v>
      </c>
      <c r="M881" s="41"/>
      <c r="N881" s="41">
        <v>6.9432810499999986</v>
      </c>
      <c r="O881" s="41">
        <v>9.1738437200000043</v>
      </c>
      <c r="P881" s="41">
        <v>11.000407600000003</v>
      </c>
      <c r="Q881" s="41"/>
      <c r="R881" s="41">
        <f t="shared" si="39"/>
        <v>-2.2937779500000017</v>
      </c>
      <c r="S881" s="41">
        <f t="shared" si="40"/>
        <v>-2.5879082799999953</v>
      </c>
      <c r="T881" s="41">
        <f t="shared" si="41"/>
        <v>-2.9857143999999973</v>
      </c>
    </row>
    <row r="882" spans="1:20" ht="15" customHeight="1" x14ac:dyDescent="0.25">
      <c r="A882" s="25"/>
      <c r="B882" s="25"/>
      <c r="C882" s="25"/>
      <c r="D882" s="25"/>
      <c r="E882" s="25"/>
      <c r="F882" s="25"/>
      <c r="G882" s="25"/>
      <c r="H882" s="56">
        <v>151</v>
      </c>
      <c r="I882" s="54" t="s">
        <v>851</v>
      </c>
      <c r="J882" s="41">
        <v>3.5433469999999998</v>
      </c>
      <c r="K882" s="41">
        <v>4.5010260000000004</v>
      </c>
      <c r="L882" s="41">
        <v>5.3450389999999999</v>
      </c>
      <c r="M882" s="41"/>
      <c r="N882" s="41">
        <v>2.9003544300000001</v>
      </c>
      <c r="O882" s="41">
        <v>3.86108802</v>
      </c>
      <c r="P882" s="41">
        <v>4.602861980000001</v>
      </c>
      <c r="Q882" s="41"/>
      <c r="R882" s="41">
        <f t="shared" si="39"/>
        <v>-0.64299256999999965</v>
      </c>
      <c r="S882" s="41">
        <f t="shared" si="40"/>
        <v>-0.63993798000000046</v>
      </c>
      <c r="T882" s="41">
        <f t="shared" si="41"/>
        <v>-0.74217701999999885</v>
      </c>
    </row>
    <row r="883" spans="1:20" ht="15" customHeight="1" x14ac:dyDescent="0.25">
      <c r="A883" s="25"/>
      <c r="B883" s="25"/>
      <c r="C883" s="25"/>
      <c r="D883" s="25"/>
      <c r="E883" s="25"/>
      <c r="F883" s="25"/>
      <c r="G883" s="25"/>
      <c r="H883" s="56">
        <v>152</v>
      </c>
      <c r="I883" s="54" t="s">
        <v>852</v>
      </c>
      <c r="J883" s="41">
        <v>3.471387</v>
      </c>
      <c r="K883" s="41">
        <v>4.4427479999999999</v>
      </c>
      <c r="L883" s="41">
        <v>5.2663349999999998</v>
      </c>
      <c r="M883" s="41"/>
      <c r="N883" s="41">
        <v>3.08903521</v>
      </c>
      <c r="O883" s="41">
        <v>3.9922952700000005</v>
      </c>
      <c r="P883" s="41">
        <v>4.8773576000000007</v>
      </c>
      <c r="Q883" s="41"/>
      <c r="R883" s="41">
        <f t="shared" si="39"/>
        <v>-0.38235178999999997</v>
      </c>
      <c r="S883" s="41">
        <f t="shared" si="40"/>
        <v>-0.45045272999999941</v>
      </c>
      <c r="T883" s="41">
        <f t="shared" si="41"/>
        <v>-0.38897739999999903</v>
      </c>
    </row>
    <row r="884" spans="1:20" ht="15" customHeight="1" x14ac:dyDescent="0.25">
      <c r="A884" s="25"/>
      <c r="B884" s="25"/>
      <c r="C884" s="25"/>
      <c r="D884" s="25"/>
      <c r="E884" s="25"/>
      <c r="F884" s="25"/>
      <c r="G884" s="25"/>
      <c r="H884" s="56">
        <v>153</v>
      </c>
      <c r="I884" s="54" t="s">
        <v>853</v>
      </c>
      <c r="J884" s="41">
        <v>12.637302999999999</v>
      </c>
      <c r="K884" s="41">
        <v>16.072447</v>
      </c>
      <c r="L884" s="41">
        <v>18.989409999999999</v>
      </c>
      <c r="M884" s="41"/>
      <c r="N884" s="41">
        <v>11.225808940000002</v>
      </c>
      <c r="O884" s="41">
        <v>14.586977619999999</v>
      </c>
      <c r="P884" s="41">
        <v>17.064480240000002</v>
      </c>
      <c r="Q884" s="41"/>
      <c r="R884" s="41">
        <f t="shared" si="39"/>
        <v>-1.4114940599999972</v>
      </c>
      <c r="S884" s="41">
        <f t="shared" si="40"/>
        <v>-1.4854693800000014</v>
      </c>
      <c r="T884" s="41">
        <f t="shared" si="41"/>
        <v>-1.9249297599999977</v>
      </c>
    </row>
    <row r="885" spans="1:20" ht="15" customHeight="1" x14ac:dyDescent="0.25">
      <c r="A885" s="25"/>
      <c r="B885" s="25"/>
      <c r="C885" s="25"/>
      <c r="D885" s="25"/>
      <c r="E885" s="25"/>
      <c r="F885" s="25"/>
      <c r="G885" s="25"/>
      <c r="H885" s="56">
        <v>200</v>
      </c>
      <c r="I885" s="54" t="s">
        <v>854</v>
      </c>
      <c r="J885" s="41">
        <v>10.172974999999999</v>
      </c>
      <c r="K885" s="41">
        <v>12.930282999999999</v>
      </c>
      <c r="L885" s="41">
        <v>15.488906</v>
      </c>
      <c r="M885" s="41"/>
      <c r="N885" s="41">
        <v>8.0526987400000003</v>
      </c>
      <c r="O885" s="41">
        <v>11.44634037</v>
      </c>
      <c r="P885" s="41">
        <v>14.021260399999999</v>
      </c>
      <c r="Q885" s="41"/>
      <c r="R885" s="41">
        <f t="shared" si="39"/>
        <v>-2.1202762599999989</v>
      </c>
      <c r="S885" s="41">
        <f t="shared" si="40"/>
        <v>-1.4839426299999996</v>
      </c>
      <c r="T885" s="41">
        <f t="shared" si="41"/>
        <v>-1.4676456000000009</v>
      </c>
    </row>
    <row r="886" spans="1:20" ht="15" customHeight="1" x14ac:dyDescent="0.25">
      <c r="A886" s="25"/>
      <c r="B886" s="25"/>
      <c r="C886" s="25"/>
      <c r="D886" s="25"/>
      <c r="E886" s="25"/>
      <c r="F886" s="25"/>
      <c r="G886" s="25"/>
      <c r="H886" s="56">
        <v>210</v>
      </c>
      <c r="I886" s="54" t="s">
        <v>855</v>
      </c>
      <c r="J886" s="41">
        <v>13.990034</v>
      </c>
      <c r="K886" s="41">
        <v>17.813386000000001</v>
      </c>
      <c r="L886" s="41">
        <v>21.269988000000001</v>
      </c>
      <c r="M886" s="41"/>
      <c r="N886" s="41">
        <v>11.01794902</v>
      </c>
      <c r="O886" s="41">
        <v>15.006329279999999</v>
      </c>
      <c r="P886" s="41">
        <v>18.30597946</v>
      </c>
      <c r="Q886" s="41"/>
      <c r="R886" s="41">
        <f t="shared" si="39"/>
        <v>-2.97208498</v>
      </c>
      <c r="S886" s="41">
        <f t="shared" si="40"/>
        <v>-2.8070567200000021</v>
      </c>
      <c r="T886" s="41">
        <f t="shared" si="41"/>
        <v>-2.9640085400000018</v>
      </c>
    </row>
    <row r="887" spans="1:20" ht="15" customHeight="1" x14ac:dyDescent="0.25">
      <c r="A887" s="25"/>
      <c r="B887" s="25"/>
      <c r="C887" s="25"/>
      <c r="D887" s="25"/>
      <c r="E887" s="25"/>
      <c r="F887" s="25"/>
      <c r="G887" s="25"/>
      <c r="H887" s="56">
        <v>211</v>
      </c>
      <c r="I887" s="54" t="s">
        <v>856</v>
      </c>
      <c r="J887" s="41">
        <v>7.1891360000000004</v>
      </c>
      <c r="K887" s="41">
        <v>9.1474609999999998</v>
      </c>
      <c r="L887" s="41">
        <v>10.916537</v>
      </c>
      <c r="M887" s="41"/>
      <c r="N887" s="41">
        <v>5.6963544700000011</v>
      </c>
      <c r="O887" s="41">
        <v>7.6115596800000009</v>
      </c>
      <c r="P887" s="41">
        <v>9.2731075400000034</v>
      </c>
      <c r="Q887" s="41"/>
      <c r="R887" s="41">
        <f t="shared" si="39"/>
        <v>-1.4927815299999994</v>
      </c>
      <c r="S887" s="41">
        <f t="shared" si="40"/>
        <v>-1.5359013199999989</v>
      </c>
      <c r="T887" s="41">
        <f t="shared" si="41"/>
        <v>-1.6434294599999966</v>
      </c>
    </row>
    <row r="888" spans="1:20" ht="15" customHeight="1" x14ac:dyDescent="0.25">
      <c r="A888" s="25"/>
      <c r="B888" s="25"/>
      <c r="C888" s="25"/>
      <c r="D888" s="25"/>
      <c r="E888" s="25"/>
      <c r="F888" s="25"/>
      <c r="G888" s="25"/>
      <c r="H888" s="56">
        <v>213</v>
      </c>
      <c r="I888" s="54" t="s">
        <v>857</v>
      </c>
      <c r="J888" s="41">
        <v>7.8571059999999999</v>
      </c>
      <c r="K888" s="41">
        <v>10.018046999999999</v>
      </c>
      <c r="L888" s="41">
        <v>11.985625000000001</v>
      </c>
      <c r="M888" s="41"/>
      <c r="N888" s="41">
        <v>5.1317111300000002</v>
      </c>
      <c r="O888" s="41">
        <v>7.4191673200000006</v>
      </c>
      <c r="P888" s="41">
        <v>9.0575351999999985</v>
      </c>
      <c r="Q888" s="41"/>
      <c r="R888" s="41">
        <f t="shared" si="39"/>
        <v>-2.7253948699999997</v>
      </c>
      <c r="S888" s="41">
        <f t="shared" si="40"/>
        <v>-2.5988796799999987</v>
      </c>
      <c r="T888" s="41">
        <f t="shared" si="41"/>
        <v>-2.9280898000000022</v>
      </c>
    </row>
    <row r="889" spans="1:20" ht="15" customHeight="1" x14ac:dyDescent="0.25">
      <c r="A889" s="25"/>
      <c r="B889" s="25"/>
      <c r="C889" s="25"/>
      <c r="D889" s="25"/>
      <c r="E889" s="25"/>
      <c r="F889" s="25"/>
      <c r="G889" s="25"/>
      <c r="H889" s="56">
        <v>214</v>
      </c>
      <c r="I889" s="54" t="s">
        <v>858</v>
      </c>
      <c r="J889" s="41">
        <v>8.2808069999999994</v>
      </c>
      <c r="K889" s="41">
        <v>10.504447000000001</v>
      </c>
      <c r="L889" s="41">
        <v>12.503574</v>
      </c>
      <c r="M889" s="41"/>
      <c r="N889" s="41">
        <v>7.6774764199999979</v>
      </c>
      <c r="O889" s="41">
        <v>9.7891085799999988</v>
      </c>
      <c r="P889" s="41">
        <v>11.707921789999995</v>
      </c>
      <c r="Q889" s="41"/>
      <c r="R889" s="41">
        <f t="shared" si="39"/>
        <v>-0.6033305800000015</v>
      </c>
      <c r="S889" s="41">
        <f t="shared" si="40"/>
        <v>-0.71533842000000192</v>
      </c>
      <c r="T889" s="41">
        <f t="shared" si="41"/>
        <v>-0.79565221000000541</v>
      </c>
    </row>
    <row r="890" spans="1:20" ht="15" customHeight="1" x14ac:dyDescent="0.25">
      <c r="A890" s="25"/>
      <c r="B890" s="25"/>
      <c r="C890" s="25"/>
      <c r="D890" s="25"/>
      <c r="E890" s="25"/>
      <c r="F890" s="25"/>
      <c r="G890" s="25"/>
      <c r="H890" s="56">
        <v>300</v>
      </c>
      <c r="I890" s="54" t="s">
        <v>859</v>
      </c>
      <c r="J890" s="41">
        <v>8.6155539999999995</v>
      </c>
      <c r="K890" s="41">
        <v>10.925380000000001</v>
      </c>
      <c r="L890" s="41">
        <v>13.091251</v>
      </c>
      <c r="M890" s="41"/>
      <c r="N890" s="41">
        <v>6.2228545199999985</v>
      </c>
      <c r="O890" s="41">
        <v>9.5549247699999977</v>
      </c>
      <c r="P890" s="41">
        <v>11.62595748</v>
      </c>
      <c r="Q890" s="41"/>
      <c r="R890" s="41">
        <f t="shared" si="39"/>
        <v>-2.392699480000001</v>
      </c>
      <c r="S890" s="41">
        <f t="shared" si="40"/>
        <v>-1.3704552300000028</v>
      </c>
      <c r="T890" s="41">
        <f t="shared" si="41"/>
        <v>-1.4652935199999995</v>
      </c>
    </row>
    <row r="891" spans="1:20" ht="15" customHeight="1" x14ac:dyDescent="0.25">
      <c r="A891" s="25"/>
      <c r="B891" s="25"/>
      <c r="C891" s="25"/>
      <c r="D891" s="25"/>
      <c r="E891" s="25"/>
      <c r="F891" s="25"/>
      <c r="G891" s="25"/>
      <c r="H891" s="56">
        <v>310</v>
      </c>
      <c r="I891" s="54" t="s">
        <v>860</v>
      </c>
      <c r="J891" s="41">
        <v>582.21123399999999</v>
      </c>
      <c r="K891" s="41">
        <v>752.79100600000004</v>
      </c>
      <c r="L891" s="41">
        <v>917.75502900000004</v>
      </c>
      <c r="M891" s="41"/>
      <c r="N891" s="41">
        <v>583.27571145000013</v>
      </c>
      <c r="O891" s="41">
        <v>744.54624363999994</v>
      </c>
      <c r="P891" s="41">
        <v>913.54640869999992</v>
      </c>
      <c r="Q891" s="41"/>
      <c r="R891" s="41">
        <f t="shared" si="39"/>
        <v>1.0644774500001404</v>
      </c>
      <c r="S891" s="41">
        <f t="shared" si="40"/>
        <v>-8.2447623600000952</v>
      </c>
      <c r="T891" s="41">
        <f t="shared" si="41"/>
        <v>-4.2086203000001206</v>
      </c>
    </row>
    <row r="892" spans="1:20" ht="15" customHeight="1" x14ac:dyDescent="0.25">
      <c r="A892" s="25"/>
      <c r="B892" s="25"/>
      <c r="C892" s="25"/>
      <c r="D892" s="25"/>
      <c r="E892" s="25"/>
      <c r="F892" s="25"/>
      <c r="G892" s="25"/>
      <c r="H892" s="56">
        <v>311</v>
      </c>
      <c r="I892" s="54" t="s">
        <v>861</v>
      </c>
      <c r="J892" s="41">
        <v>15.930823</v>
      </c>
      <c r="K892" s="41">
        <v>20.614474999999999</v>
      </c>
      <c r="L892" s="41">
        <v>25.167491999999999</v>
      </c>
      <c r="M892" s="41"/>
      <c r="N892" s="41">
        <v>11.118059169999999</v>
      </c>
      <c r="O892" s="41">
        <v>15.27441806</v>
      </c>
      <c r="P892" s="41">
        <v>19.702708059999999</v>
      </c>
      <c r="Q892" s="41"/>
      <c r="R892" s="41">
        <f t="shared" si="39"/>
        <v>-4.8127638300000015</v>
      </c>
      <c r="S892" s="41">
        <f t="shared" si="40"/>
        <v>-5.3400569399999984</v>
      </c>
      <c r="T892" s="41">
        <f t="shared" si="41"/>
        <v>-5.4647839400000002</v>
      </c>
    </row>
    <row r="893" spans="1:20" ht="30" customHeight="1" x14ac:dyDescent="0.25">
      <c r="A893" s="25"/>
      <c r="B893" s="25"/>
      <c r="C893" s="25"/>
      <c r="D893" s="25"/>
      <c r="E893" s="25"/>
      <c r="F893" s="25"/>
      <c r="G893" s="25"/>
      <c r="H893" s="56">
        <v>312</v>
      </c>
      <c r="I893" s="54" t="s">
        <v>862</v>
      </c>
      <c r="J893" s="41">
        <v>11.186453999999999</v>
      </c>
      <c r="K893" s="41">
        <v>14.212959</v>
      </c>
      <c r="L893" s="41">
        <v>17.006610999999999</v>
      </c>
      <c r="M893" s="41"/>
      <c r="N893" s="41">
        <v>63.798186889999997</v>
      </c>
      <c r="O893" s="41">
        <v>66.884902169999989</v>
      </c>
      <c r="P893" s="41">
        <v>69.445430920000007</v>
      </c>
      <c r="Q893" s="41"/>
      <c r="R893" s="41">
        <f t="shared" si="39"/>
        <v>52.611732889999999</v>
      </c>
      <c r="S893" s="41">
        <f t="shared" si="40"/>
        <v>52.671943169999992</v>
      </c>
      <c r="T893" s="41">
        <f t="shared" si="41"/>
        <v>52.438819920000007</v>
      </c>
    </row>
    <row r="894" spans="1:20" ht="15" customHeight="1" x14ac:dyDescent="0.25">
      <c r="A894" s="25"/>
      <c r="B894" s="25"/>
      <c r="C894" s="25"/>
      <c r="D894" s="25"/>
      <c r="E894" s="25"/>
      <c r="F894" s="25"/>
      <c r="G894" s="25"/>
      <c r="H894" s="56">
        <v>400</v>
      </c>
      <c r="I894" s="54" t="s">
        <v>863</v>
      </c>
      <c r="J894" s="41">
        <v>11.301231</v>
      </c>
      <c r="K894" s="41">
        <v>14.304710999999999</v>
      </c>
      <c r="L894" s="41">
        <v>17.185603</v>
      </c>
      <c r="M894" s="41"/>
      <c r="N894" s="41">
        <v>7.9599182099999988</v>
      </c>
      <c r="O894" s="41">
        <v>11.886095060000002</v>
      </c>
      <c r="P894" s="41">
        <v>14.43903373</v>
      </c>
      <c r="Q894" s="41"/>
      <c r="R894" s="41">
        <f t="shared" si="39"/>
        <v>-3.3413127900000008</v>
      </c>
      <c r="S894" s="41">
        <f t="shared" si="40"/>
        <v>-2.4186159399999969</v>
      </c>
      <c r="T894" s="41">
        <f t="shared" si="41"/>
        <v>-2.7465692700000002</v>
      </c>
    </row>
    <row r="895" spans="1:20" ht="15" customHeight="1" x14ac:dyDescent="0.25">
      <c r="A895" s="25"/>
      <c r="B895" s="25"/>
      <c r="C895" s="25"/>
      <c r="D895" s="25"/>
      <c r="E895" s="25"/>
      <c r="F895" s="25"/>
      <c r="G895" s="25"/>
      <c r="H895" s="56">
        <v>410</v>
      </c>
      <c r="I895" s="54" t="s">
        <v>864</v>
      </c>
      <c r="J895" s="41">
        <v>10.993866000000001</v>
      </c>
      <c r="K895" s="41">
        <v>13.721551</v>
      </c>
      <c r="L895" s="41">
        <v>16.361394000000001</v>
      </c>
      <c r="M895" s="41"/>
      <c r="N895" s="41">
        <v>5.5695648799999979</v>
      </c>
      <c r="O895" s="41">
        <v>7.3559280799999982</v>
      </c>
      <c r="P895" s="41">
        <v>9.3027566900000007</v>
      </c>
      <c r="Q895" s="41"/>
      <c r="R895" s="41">
        <f t="shared" si="39"/>
        <v>-5.4243011200000026</v>
      </c>
      <c r="S895" s="41">
        <f t="shared" si="40"/>
        <v>-6.3656229200000016</v>
      </c>
      <c r="T895" s="41">
        <f t="shared" si="41"/>
        <v>-7.0586373099999999</v>
      </c>
    </row>
    <row r="896" spans="1:20" ht="15" customHeight="1" x14ac:dyDescent="0.25">
      <c r="A896" s="25"/>
      <c r="B896" s="25"/>
      <c r="C896" s="25"/>
      <c r="D896" s="25"/>
      <c r="E896" s="25"/>
      <c r="F896" s="25"/>
      <c r="G896" s="25"/>
      <c r="H896" s="56">
        <v>411</v>
      </c>
      <c r="I896" s="54" t="s">
        <v>865</v>
      </c>
      <c r="J896" s="41">
        <v>16.854970000000002</v>
      </c>
      <c r="K896" s="41">
        <v>21.401021</v>
      </c>
      <c r="L896" s="41">
        <v>25.643198999999999</v>
      </c>
      <c r="M896" s="41"/>
      <c r="N896" s="41">
        <v>12.37323189</v>
      </c>
      <c r="O896" s="41">
        <v>15.855985260000002</v>
      </c>
      <c r="P896" s="41">
        <v>19.261651259999997</v>
      </c>
      <c r="Q896" s="41"/>
      <c r="R896" s="41">
        <f t="shared" si="39"/>
        <v>-4.481738110000002</v>
      </c>
      <c r="S896" s="41">
        <f t="shared" si="40"/>
        <v>-5.5450357399999977</v>
      </c>
      <c r="T896" s="41">
        <f t="shared" si="41"/>
        <v>-6.381547740000002</v>
      </c>
    </row>
    <row r="897" spans="1:20" ht="15" customHeight="1" x14ac:dyDescent="0.25">
      <c r="A897" s="25"/>
      <c r="B897" s="25"/>
      <c r="C897" s="25"/>
      <c r="D897" s="25"/>
      <c r="E897" s="25"/>
      <c r="F897" s="25"/>
      <c r="G897" s="25"/>
      <c r="H897" s="56">
        <v>500</v>
      </c>
      <c r="I897" s="54" t="s">
        <v>45</v>
      </c>
      <c r="J897" s="41">
        <v>9.2108650000000001</v>
      </c>
      <c r="K897" s="41">
        <v>11.686123</v>
      </c>
      <c r="L897" s="41">
        <v>13.959167000000001</v>
      </c>
      <c r="M897" s="41"/>
      <c r="N897" s="41">
        <v>8.9067872500000007</v>
      </c>
      <c r="O897" s="41">
        <v>12.669624929999996</v>
      </c>
      <c r="P897" s="41">
        <v>15.205718309999996</v>
      </c>
      <c r="Q897" s="41"/>
      <c r="R897" s="41">
        <f t="shared" si="39"/>
        <v>-0.30407774999999937</v>
      </c>
      <c r="S897" s="41">
        <f t="shared" si="40"/>
        <v>0.98350192999999564</v>
      </c>
      <c r="T897" s="41">
        <f t="shared" si="41"/>
        <v>1.2465513099999956</v>
      </c>
    </row>
    <row r="898" spans="1:20" ht="15" customHeight="1" x14ac:dyDescent="0.25">
      <c r="A898" s="25"/>
      <c r="B898" s="25"/>
      <c r="C898" s="25"/>
      <c r="D898" s="25"/>
      <c r="E898" s="25"/>
      <c r="F898" s="25"/>
      <c r="G898" s="25"/>
      <c r="H898" s="56">
        <v>510</v>
      </c>
      <c r="I898" s="54" t="s">
        <v>115</v>
      </c>
      <c r="J898" s="41">
        <v>27.013164</v>
      </c>
      <c r="K898" s="41">
        <v>34.627719999999997</v>
      </c>
      <c r="L898" s="41">
        <v>41.346721000000002</v>
      </c>
      <c r="M898" s="41"/>
      <c r="N898" s="41">
        <v>24.422312430000005</v>
      </c>
      <c r="O898" s="41">
        <v>32.684393849999999</v>
      </c>
      <c r="P898" s="41">
        <v>39.489540439999999</v>
      </c>
      <c r="Q898" s="41"/>
      <c r="R898" s="41">
        <f t="shared" si="39"/>
        <v>-2.5908515699999946</v>
      </c>
      <c r="S898" s="41">
        <f t="shared" si="40"/>
        <v>-1.9433261499999972</v>
      </c>
      <c r="T898" s="41">
        <f t="shared" si="41"/>
        <v>-1.8571805600000033</v>
      </c>
    </row>
    <row r="899" spans="1:20" ht="15" customHeight="1" x14ac:dyDescent="0.25">
      <c r="A899" s="25"/>
      <c r="B899" s="25"/>
      <c r="C899" s="25"/>
      <c r="D899" s="25"/>
      <c r="E899" s="25"/>
      <c r="F899" s="25"/>
      <c r="G899" s="25"/>
      <c r="H899" s="56">
        <v>511</v>
      </c>
      <c r="I899" s="54" t="s">
        <v>190</v>
      </c>
      <c r="J899" s="41">
        <v>14.352461999999999</v>
      </c>
      <c r="K899" s="41">
        <v>18.285596000000002</v>
      </c>
      <c r="L899" s="41">
        <v>21.833110999999999</v>
      </c>
      <c r="M899" s="41"/>
      <c r="N899" s="41">
        <v>15.208173979999998</v>
      </c>
      <c r="O899" s="41">
        <v>18.43012336</v>
      </c>
      <c r="P899" s="41">
        <v>21.640132680000004</v>
      </c>
      <c r="Q899" s="41"/>
      <c r="R899" s="41">
        <f t="shared" si="39"/>
        <v>0.85571197999999882</v>
      </c>
      <c r="S899" s="41">
        <f t="shared" si="40"/>
        <v>0.14452735999999788</v>
      </c>
      <c r="T899" s="41">
        <f t="shared" si="41"/>
        <v>-0.1929783199999946</v>
      </c>
    </row>
    <row r="900" spans="1:20" ht="30" customHeight="1" x14ac:dyDescent="0.25">
      <c r="A900" s="25"/>
      <c r="B900" s="25"/>
      <c r="C900" s="25"/>
      <c r="D900" s="25"/>
      <c r="E900" s="25"/>
      <c r="F900" s="25"/>
      <c r="G900" s="25"/>
      <c r="H900" s="56">
        <v>512</v>
      </c>
      <c r="I900" s="54" t="s">
        <v>117</v>
      </c>
      <c r="J900" s="41">
        <v>23.148859000000002</v>
      </c>
      <c r="K900" s="41">
        <v>29.482766000000002</v>
      </c>
      <c r="L900" s="41">
        <v>35.102209000000002</v>
      </c>
      <c r="M900" s="41"/>
      <c r="N900" s="41">
        <v>18.959942749999996</v>
      </c>
      <c r="O900" s="41">
        <v>29.227403850000002</v>
      </c>
      <c r="P900" s="41">
        <v>36.149403820000018</v>
      </c>
      <c r="Q900" s="41"/>
      <c r="R900" s="41">
        <f t="shared" si="39"/>
        <v>-4.1889162500000054</v>
      </c>
      <c r="S900" s="41">
        <f t="shared" si="40"/>
        <v>-0.25536214999999984</v>
      </c>
      <c r="T900" s="41">
        <f t="shared" si="41"/>
        <v>1.0471948200000156</v>
      </c>
    </row>
    <row r="901" spans="1:20" ht="15" customHeight="1" x14ac:dyDescent="0.25">
      <c r="A901" s="25"/>
      <c r="B901" s="25"/>
      <c r="C901" s="25"/>
      <c r="D901" s="25"/>
      <c r="E901" s="25"/>
      <c r="F901" s="25"/>
      <c r="G901" s="25"/>
      <c r="H901" s="56">
        <v>513</v>
      </c>
      <c r="I901" s="54" t="s">
        <v>735</v>
      </c>
      <c r="J901" s="41">
        <v>14.258300999999999</v>
      </c>
      <c r="K901" s="41">
        <v>18.139272999999999</v>
      </c>
      <c r="L901" s="41">
        <v>21.780225999999999</v>
      </c>
      <c r="M901" s="41"/>
      <c r="N901" s="41">
        <v>8.3570757499999981</v>
      </c>
      <c r="O901" s="41">
        <v>12.503893239999998</v>
      </c>
      <c r="P901" s="41">
        <v>14.963346359999999</v>
      </c>
      <c r="Q901" s="41"/>
      <c r="R901" s="41">
        <f t="shared" si="39"/>
        <v>-5.9012252500000013</v>
      </c>
      <c r="S901" s="41">
        <f t="shared" si="40"/>
        <v>-5.6353797600000011</v>
      </c>
      <c r="T901" s="41">
        <f t="shared" si="41"/>
        <v>-6.8168796399999998</v>
      </c>
    </row>
    <row r="902" spans="1:20" ht="15" customHeight="1" x14ac:dyDescent="0.25">
      <c r="A902" s="25"/>
      <c r="B902" s="25"/>
      <c r="C902" s="25"/>
      <c r="D902" s="25"/>
      <c r="E902" s="25"/>
      <c r="F902" s="25"/>
      <c r="G902" s="25" t="s">
        <v>197</v>
      </c>
      <c r="H902" s="25"/>
      <c r="I902" s="25"/>
      <c r="J902" s="41">
        <v>67.487960000000001</v>
      </c>
      <c r="K902" s="41">
        <v>85.030500000000004</v>
      </c>
      <c r="L902" s="41">
        <v>102.466307</v>
      </c>
      <c r="M902" s="41"/>
      <c r="N902" s="41">
        <v>52.75084300000001</v>
      </c>
      <c r="O902" s="41">
        <v>74.439072240000016</v>
      </c>
      <c r="P902" s="41">
        <v>88.929268999999991</v>
      </c>
      <c r="Q902" s="41"/>
      <c r="R902" s="41">
        <f t="shared" si="39"/>
        <v>-14.737116999999991</v>
      </c>
      <c r="S902" s="41">
        <f t="shared" si="40"/>
        <v>-10.591427759999988</v>
      </c>
      <c r="T902" s="41">
        <f t="shared" si="41"/>
        <v>-13.53703800000001</v>
      </c>
    </row>
    <row r="903" spans="1:20" ht="15" customHeight="1" x14ac:dyDescent="0.25">
      <c r="A903" s="25"/>
      <c r="B903" s="25"/>
      <c r="C903" s="25"/>
      <c r="D903" s="25"/>
      <c r="E903" s="25"/>
      <c r="F903" s="25"/>
      <c r="G903" s="25"/>
      <c r="H903" s="56" t="s">
        <v>198</v>
      </c>
      <c r="I903" s="54" t="s">
        <v>866</v>
      </c>
      <c r="J903" s="41">
        <v>61.163245000000003</v>
      </c>
      <c r="K903" s="41">
        <v>77.130177000000003</v>
      </c>
      <c r="L903" s="41">
        <v>92.541312000000005</v>
      </c>
      <c r="M903" s="41"/>
      <c r="N903" s="41">
        <v>48.720605260000006</v>
      </c>
      <c r="O903" s="41">
        <v>69.159872180000008</v>
      </c>
      <c r="P903" s="41">
        <v>82.291432549999982</v>
      </c>
      <c r="Q903" s="41"/>
      <c r="R903" s="41">
        <f t="shared" ref="R903:R966" si="42">+N903-J903</f>
        <v>-12.442639739999997</v>
      </c>
      <c r="S903" s="41">
        <f t="shared" ref="S903:S966" si="43">+O903-K903</f>
        <v>-7.9703048199999955</v>
      </c>
      <c r="T903" s="41">
        <f t="shared" ref="T903:T966" si="44">+P903-L903</f>
        <v>-10.249879450000023</v>
      </c>
    </row>
    <row r="904" spans="1:20" ht="15" customHeight="1" x14ac:dyDescent="0.25">
      <c r="A904" s="25"/>
      <c r="B904" s="25"/>
      <c r="C904" s="25"/>
      <c r="D904" s="25"/>
      <c r="E904" s="25"/>
      <c r="F904" s="25"/>
      <c r="G904" s="25"/>
      <c r="H904" s="56" t="s">
        <v>265</v>
      </c>
      <c r="I904" s="54" t="s">
        <v>867</v>
      </c>
      <c r="J904" s="41">
        <v>6.3247150000000003</v>
      </c>
      <c r="K904" s="41">
        <v>7.9003230000000002</v>
      </c>
      <c r="L904" s="41">
        <v>9.9249949999999991</v>
      </c>
      <c r="M904" s="41"/>
      <c r="N904" s="41">
        <v>4.0302377399999996</v>
      </c>
      <c r="O904" s="41">
        <v>5.27920006</v>
      </c>
      <c r="P904" s="41">
        <v>6.6378364499999973</v>
      </c>
      <c r="Q904" s="41"/>
      <c r="R904" s="41">
        <f t="shared" si="42"/>
        <v>-2.2944772600000007</v>
      </c>
      <c r="S904" s="41">
        <f t="shared" si="43"/>
        <v>-2.6211229400000002</v>
      </c>
      <c r="T904" s="41">
        <f t="shared" si="44"/>
        <v>-3.2871585500000018</v>
      </c>
    </row>
    <row r="905" spans="1:20" ht="15" customHeight="1" x14ac:dyDescent="0.25">
      <c r="A905" s="25"/>
      <c r="B905" s="25"/>
      <c r="C905" s="25"/>
      <c r="D905" s="25"/>
      <c r="E905" s="25"/>
      <c r="F905" s="25"/>
      <c r="G905" s="25" t="s">
        <v>232</v>
      </c>
      <c r="H905" s="25"/>
      <c r="I905" s="25"/>
      <c r="J905" s="41">
        <v>12.478089000000001</v>
      </c>
      <c r="K905" s="41">
        <v>15.972749</v>
      </c>
      <c r="L905" s="41">
        <v>19.067145</v>
      </c>
      <c r="M905" s="41"/>
      <c r="N905" s="41">
        <v>9.4614682100000032</v>
      </c>
      <c r="O905" s="41">
        <v>12.238059050000004</v>
      </c>
      <c r="P905" s="41">
        <v>14.677539990000001</v>
      </c>
      <c r="Q905" s="41"/>
      <c r="R905" s="41">
        <f t="shared" si="42"/>
        <v>-3.0166207899999975</v>
      </c>
      <c r="S905" s="41">
        <f t="shared" si="43"/>
        <v>-3.7346899499999964</v>
      </c>
      <c r="T905" s="41">
        <f t="shared" si="44"/>
        <v>-4.3896050099999986</v>
      </c>
    </row>
    <row r="906" spans="1:20" ht="15" customHeight="1" x14ac:dyDescent="0.25">
      <c r="A906" s="25"/>
      <c r="B906" s="25"/>
      <c r="C906" s="25"/>
      <c r="D906" s="25"/>
      <c r="E906" s="25"/>
      <c r="F906" s="25"/>
      <c r="G906" s="25"/>
      <c r="H906" s="56" t="s">
        <v>868</v>
      </c>
      <c r="I906" s="54" t="s">
        <v>869</v>
      </c>
      <c r="J906" s="41">
        <v>12.478089000000001</v>
      </c>
      <c r="K906" s="41">
        <v>15.972749</v>
      </c>
      <c r="L906" s="41">
        <v>19.067145</v>
      </c>
      <c r="M906" s="41"/>
      <c r="N906" s="41">
        <v>9.4614682100000032</v>
      </c>
      <c r="O906" s="41">
        <v>12.238059050000004</v>
      </c>
      <c r="P906" s="41">
        <v>14.677539990000001</v>
      </c>
      <c r="Q906" s="41"/>
      <c r="R906" s="41">
        <f t="shared" si="42"/>
        <v>-3.0166207899999975</v>
      </c>
      <c r="S906" s="41">
        <f t="shared" si="43"/>
        <v>-3.7346899499999964</v>
      </c>
      <c r="T906" s="41">
        <f t="shared" si="44"/>
        <v>-4.3896050099999986</v>
      </c>
    </row>
    <row r="907" spans="1:20" ht="15" customHeight="1" x14ac:dyDescent="0.25">
      <c r="A907" s="25"/>
      <c r="B907" s="25"/>
      <c r="C907" s="25"/>
      <c r="D907" s="25"/>
      <c r="E907" s="55">
        <v>15</v>
      </c>
      <c r="F907" s="51" t="s">
        <v>870</v>
      </c>
      <c r="G907" s="51"/>
      <c r="H907" s="51"/>
      <c r="I907" s="51"/>
      <c r="J907" s="52">
        <v>6964.8296090000003</v>
      </c>
      <c r="K907" s="52">
        <v>9257.3284669999994</v>
      </c>
      <c r="L907" s="52">
        <v>11891.420004</v>
      </c>
      <c r="M907" s="52"/>
      <c r="N907" s="52">
        <v>6566.0193353500008</v>
      </c>
      <c r="O907" s="52">
        <v>8865.2343333499994</v>
      </c>
      <c r="P907" s="52">
        <v>11756.021775349998</v>
      </c>
      <c r="Q907" s="52"/>
      <c r="R907" s="52">
        <f t="shared" si="42"/>
        <v>-398.81027364999954</v>
      </c>
      <c r="S907" s="52">
        <f t="shared" si="43"/>
        <v>-392.09413365</v>
      </c>
      <c r="T907" s="52">
        <f t="shared" si="44"/>
        <v>-135.39822865000133</v>
      </c>
    </row>
    <row r="908" spans="1:20" ht="15" customHeight="1" x14ac:dyDescent="0.25">
      <c r="A908" s="25"/>
      <c r="B908" s="25"/>
      <c r="C908" s="25"/>
      <c r="D908" s="25"/>
      <c r="E908" s="25"/>
      <c r="F908" s="25"/>
      <c r="G908" s="25" t="s">
        <v>2</v>
      </c>
      <c r="H908" s="25"/>
      <c r="I908" s="25"/>
      <c r="J908" s="41">
        <v>2482.8858540000001</v>
      </c>
      <c r="K908" s="41">
        <v>3382.7485080000001</v>
      </c>
      <c r="L908" s="41">
        <v>4395.2941449999998</v>
      </c>
      <c r="M908" s="41"/>
      <c r="N908" s="41">
        <v>1945.72746155</v>
      </c>
      <c r="O908" s="41">
        <v>2923.8874101699994</v>
      </c>
      <c r="P908" s="41">
        <v>3916.3488152899999</v>
      </c>
      <c r="Q908" s="41"/>
      <c r="R908" s="41">
        <f t="shared" si="42"/>
        <v>-537.15839245000006</v>
      </c>
      <c r="S908" s="41">
        <f t="shared" si="43"/>
        <v>-458.86109783000074</v>
      </c>
      <c r="T908" s="41">
        <f t="shared" si="44"/>
        <v>-478.9453297099999</v>
      </c>
    </row>
    <row r="909" spans="1:20" ht="15" customHeight="1" x14ac:dyDescent="0.25">
      <c r="A909" s="25"/>
      <c r="B909" s="25"/>
      <c r="C909" s="25"/>
      <c r="D909" s="25"/>
      <c r="E909" s="25"/>
      <c r="F909" s="25"/>
      <c r="G909" s="25"/>
      <c r="H909" s="56">
        <v>100</v>
      </c>
      <c r="I909" s="54" t="s">
        <v>136</v>
      </c>
      <c r="J909" s="41">
        <v>21.638629999999999</v>
      </c>
      <c r="K909" s="41">
        <v>26.993158000000001</v>
      </c>
      <c r="L909" s="41">
        <v>32.336924000000003</v>
      </c>
      <c r="M909" s="41"/>
      <c r="N909" s="41">
        <v>42.138628650000008</v>
      </c>
      <c r="O909" s="41">
        <v>46.940462459999999</v>
      </c>
      <c r="P909" s="41">
        <v>54.318695849999997</v>
      </c>
      <c r="Q909" s="41"/>
      <c r="R909" s="41">
        <f t="shared" si="42"/>
        <v>20.499998650000009</v>
      </c>
      <c r="S909" s="41">
        <f t="shared" si="43"/>
        <v>19.947304459999998</v>
      </c>
      <c r="T909" s="41">
        <f t="shared" si="44"/>
        <v>21.981771849999994</v>
      </c>
    </row>
    <row r="910" spans="1:20" ht="15" customHeight="1" x14ac:dyDescent="0.25">
      <c r="A910" s="25"/>
      <c r="B910" s="25"/>
      <c r="C910" s="25"/>
      <c r="D910" s="25"/>
      <c r="E910" s="25"/>
      <c r="F910" s="25"/>
      <c r="G910" s="25"/>
      <c r="H910" s="56">
        <v>110</v>
      </c>
      <c r="I910" s="54" t="s">
        <v>71</v>
      </c>
      <c r="J910" s="41">
        <v>155.57663700000001</v>
      </c>
      <c r="K910" s="41">
        <v>159.44260700000001</v>
      </c>
      <c r="L910" s="41">
        <v>163.17698899999999</v>
      </c>
      <c r="M910" s="41"/>
      <c r="N910" s="41">
        <v>87.884661909999991</v>
      </c>
      <c r="O910" s="41">
        <v>106.31818994999999</v>
      </c>
      <c r="P910" s="41">
        <v>113.57488997999998</v>
      </c>
      <c r="Q910" s="41"/>
      <c r="R910" s="41">
        <f t="shared" si="42"/>
        <v>-67.691975090000014</v>
      </c>
      <c r="S910" s="41">
        <f t="shared" si="43"/>
        <v>-53.124417050000019</v>
      </c>
      <c r="T910" s="41">
        <f t="shared" si="44"/>
        <v>-49.602099020000011</v>
      </c>
    </row>
    <row r="911" spans="1:20" ht="15" customHeight="1" x14ac:dyDescent="0.25">
      <c r="A911" s="25"/>
      <c r="B911" s="25"/>
      <c r="C911" s="25"/>
      <c r="D911" s="25"/>
      <c r="E911" s="25"/>
      <c r="F911" s="25"/>
      <c r="G911" s="25"/>
      <c r="H911" s="56">
        <v>111</v>
      </c>
      <c r="I911" s="54" t="s">
        <v>138</v>
      </c>
      <c r="J911" s="41">
        <v>6.2586849999999998</v>
      </c>
      <c r="K911" s="41">
        <v>9.2400020000000005</v>
      </c>
      <c r="L911" s="41">
        <v>10.564885</v>
      </c>
      <c r="M911" s="41"/>
      <c r="N911" s="41">
        <v>5.6512696799999986</v>
      </c>
      <c r="O911" s="41">
        <v>7.2891723099999997</v>
      </c>
      <c r="P911" s="41">
        <v>8.7882751900000002</v>
      </c>
      <c r="Q911" s="41"/>
      <c r="R911" s="41">
        <f t="shared" si="42"/>
        <v>-0.6074153200000012</v>
      </c>
      <c r="S911" s="41">
        <f t="shared" si="43"/>
        <v>-1.9508296900000008</v>
      </c>
      <c r="T911" s="41">
        <f t="shared" si="44"/>
        <v>-1.7766098100000001</v>
      </c>
    </row>
    <row r="912" spans="1:20" ht="15" customHeight="1" x14ac:dyDescent="0.25">
      <c r="A912" s="25"/>
      <c r="B912" s="25"/>
      <c r="C912" s="25"/>
      <c r="D912" s="25"/>
      <c r="E912" s="25"/>
      <c r="F912" s="25"/>
      <c r="G912" s="25"/>
      <c r="H912" s="56">
        <v>112</v>
      </c>
      <c r="I912" s="54" t="s">
        <v>46</v>
      </c>
      <c r="J912" s="41">
        <v>6.444083</v>
      </c>
      <c r="K912" s="41">
        <v>8.0869269999999993</v>
      </c>
      <c r="L912" s="41">
        <v>9.6431199999999997</v>
      </c>
      <c r="M912" s="41"/>
      <c r="N912" s="41">
        <v>8.724689660000001</v>
      </c>
      <c r="O912" s="41">
        <v>10.962538029999999</v>
      </c>
      <c r="P912" s="41">
        <v>13.33439424</v>
      </c>
      <c r="Q912" s="41"/>
      <c r="R912" s="41">
        <f t="shared" si="42"/>
        <v>2.280606660000001</v>
      </c>
      <c r="S912" s="41">
        <f t="shared" si="43"/>
        <v>2.87561103</v>
      </c>
      <c r="T912" s="41">
        <f t="shared" si="44"/>
        <v>3.6912742400000003</v>
      </c>
    </row>
    <row r="913" spans="1:20" ht="15" customHeight="1" x14ac:dyDescent="0.25">
      <c r="A913" s="25"/>
      <c r="B913" s="25"/>
      <c r="C913" s="25"/>
      <c r="D913" s="25"/>
      <c r="E913" s="25"/>
      <c r="F913" s="25"/>
      <c r="G913" s="25"/>
      <c r="H913" s="56">
        <v>113</v>
      </c>
      <c r="I913" s="54" t="s">
        <v>871</v>
      </c>
      <c r="J913" s="41">
        <v>4.2245429999999997</v>
      </c>
      <c r="K913" s="41">
        <v>5.0862550000000004</v>
      </c>
      <c r="L913" s="41">
        <v>6.4366510000000003</v>
      </c>
      <c r="M913" s="41"/>
      <c r="N913" s="41">
        <v>4.2651429699999994</v>
      </c>
      <c r="O913" s="41">
        <v>5.1214249200000008</v>
      </c>
      <c r="P913" s="41">
        <v>5.9234715800000002</v>
      </c>
      <c r="Q913" s="41"/>
      <c r="R913" s="41">
        <f t="shared" si="42"/>
        <v>4.0599969999999708E-2</v>
      </c>
      <c r="S913" s="41">
        <f t="shared" si="43"/>
        <v>3.516992000000041E-2</v>
      </c>
      <c r="T913" s="41">
        <f t="shared" si="44"/>
        <v>-0.51317942000000016</v>
      </c>
    </row>
    <row r="914" spans="1:20" ht="15" customHeight="1" x14ac:dyDescent="0.25">
      <c r="A914" s="25"/>
      <c r="B914" s="25"/>
      <c r="C914" s="25"/>
      <c r="D914" s="25"/>
      <c r="E914" s="25"/>
      <c r="F914" s="25"/>
      <c r="G914" s="25"/>
      <c r="H914" s="56">
        <v>120</v>
      </c>
      <c r="I914" s="54" t="s">
        <v>872</v>
      </c>
      <c r="J914" s="41">
        <v>10.470762000000001</v>
      </c>
      <c r="K914" s="41">
        <v>12.919129999999999</v>
      </c>
      <c r="L914" s="41">
        <v>25.925744000000002</v>
      </c>
      <c r="M914" s="41"/>
      <c r="N914" s="41">
        <v>24.646499949999999</v>
      </c>
      <c r="O914" s="41">
        <v>31.679326629999995</v>
      </c>
      <c r="P914" s="41">
        <v>45.325557850000003</v>
      </c>
      <c r="Q914" s="41"/>
      <c r="R914" s="41">
        <f t="shared" si="42"/>
        <v>14.175737949999998</v>
      </c>
      <c r="S914" s="41">
        <f t="shared" si="43"/>
        <v>18.760196629999996</v>
      </c>
      <c r="T914" s="41">
        <f t="shared" si="44"/>
        <v>19.399813850000001</v>
      </c>
    </row>
    <row r="915" spans="1:20" ht="15" customHeight="1" x14ac:dyDescent="0.25">
      <c r="A915" s="25"/>
      <c r="B915" s="25"/>
      <c r="C915" s="25"/>
      <c r="D915" s="25"/>
      <c r="E915" s="25"/>
      <c r="F915" s="25"/>
      <c r="G915" s="25"/>
      <c r="H915" s="56">
        <v>121</v>
      </c>
      <c r="I915" s="54" t="s">
        <v>873</v>
      </c>
      <c r="J915" s="41">
        <v>1.2203010000000001</v>
      </c>
      <c r="K915" s="41">
        <v>1.5094270000000001</v>
      </c>
      <c r="L915" s="41">
        <v>1.8310200000000001</v>
      </c>
      <c r="M915" s="41"/>
      <c r="N915" s="41">
        <v>1.8411566600000002</v>
      </c>
      <c r="O915" s="41">
        <v>2.1958932800000004</v>
      </c>
      <c r="P915" s="41">
        <v>2.6735117100000001</v>
      </c>
      <c r="Q915" s="41"/>
      <c r="R915" s="41">
        <f t="shared" si="42"/>
        <v>0.62085566000000014</v>
      </c>
      <c r="S915" s="41">
        <f t="shared" si="43"/>
        <v>0.68646628000000032</v>
      </c>
      <c r="T915" s="41">
        <f t="shared" si="44"/>
        <v>0.84249171</v>
      </c>
    </row>
    <row r="916" spans="1:20" ht="15" customHeight="1" x14ac:dyDescent="0.25">
      <c r="A916" s="25"/>
      <c r="B916" s="25"/>
      <c r="C916" s="25"/>
      <c r="D916" s="25"/>
      <c r="E916" s="25"/>
      <c r="F916" s="25"/>
      <c r="G916" s="25"/>
      <c r="H916" s="56">
        <v>122</v>
      </c>
      <c r="I916" s="54" t="s">
        <v>874</v>
      </c>
      <c r="J916" s="41">
        <v>1.5395080000000001</v>
      </c>
      <c r="K916" s="41">
        <v>1.9046670000000001</v>
      </c>
      <c r="L916" s="41">
        <v>2.3017340000000002</v>
      </c>
      <c r="M916" s="41"/>
      <c r="N916" s="41">
        <v>2.00993764</v>
      </c>
      <c r="O916" s="41">
        <v>2.5789959700000002</v>
      </c>
      <c r="P916" s="41">
        <v>3.1615229</v>
      </c>
      <c r="Q916" s="41"/>
      <c r="R916" s="41">
        <f t="shared" si="42"/>
        <v>0.47042963999999987</v>
      </c>
      <c r="S916" s="41">
        <f t="shared" si="43"/>
        <v>0.67432897000000014</v>
      </c>
      <c r="T916" s="41">
        <f t="shared" si="44"/>
        <v>0.85978889999999986</v>
      </c>
    </row>
    <row r="917" spans="1:20" ht="15" customHeight="1" x14ac:dyDescent="0.25">
      <c r="A917" s="25"/>
      <c r="B917" s="25"/>
      <c r="C917" s="25"/>
      <c r="D917" s="25"/>
      <c r="E917" s="25"/>
      <c r="F917" s="25"/>
      <c r="G917" s="25"/>
      <c r="H917" s="56">
        <v>123</v>
      </c>
      <c r="I917" s="54" t="s">
        <v>875</v>
      </c>
      <c r="J917" s="41">
        <v>1.423003</v>
      </c>
      <c r="K917" s="41">
        <v>1.76641</v>
      </c>
      <c r="L917" s="41">
        <v>2.0867209999999998</v>
      </c>
      <c r="M917" s="41"/>
      <c r="N917" s="41">
        <v>2.2194590300000003</v>
      </c>
      <c r="O917" s="41">
        <v>2.7538000300000003</v>
      </c>
      <c r="P917" s="41">
        <v>3.2208105099999997</v>
      </c>
      <c r="Q917" s="41"/>
      <c r="R917" s="41">
        <f t="shared" si="42"/>
        <v>0.79645603000000031</v>
      </c>
      <c r="S917" s="41">
        <f t="shared" si="43"/>
        <v>0.98739003000000025</v>
      </c>
      <c r="T917" s="41">
        <f t="shared" si="44"/>
        <v>1.1340895099999999</v>
      </c>
    </row>
    <row r="918" spans="1:20" ht="15" customHeight="1" x14ac:dyDescent="0.25">
      <c r="A918" s="25"/>
      <c r="B918" s="25"/>
      <c r="C918" s="25"/>
      <c r="D918" s="25"/>
      <c r="E918" s="25"/>
      <c r="F918" s="25"/>
      <c r="G918" s="25"/>
      <c r="H918" s="56">
        <v>124</v>
      </c>
      <c r="I918" s="54" t="s">
        <v>876</v>
      </c>
      <c r="J918" s="41">
        <v>1.4218550000000001</v>
      </c>
      <c r="K918" s="41">
        <v>1.7719780000000001</v>
      </c>
      <c r="L918" s="41">
        <v>2.0921970000000001</v>
      </c>
      <c r="M918" s="41"/>
      <c r="N918" s="41">
        <v>2.0101398600000002</v>
      </c>
      <c r="O918" s="41">
        <v>2.6706557799999997</v>
      </c>
      <c r="P918" s="41">
        <v>3.2484107799999995</v>
      </c>
      <c r="Q918" s="41"/>
      <c r="R918" s="41">
        <f t="shared" si="42"/>
        <v>0.58828486000000013</v>
      </c>
      <c r="S918" s="41">
        <f t="shared" si="43"/>
        <v>0.89867777999999965</v>
      </c>
      <c r="T918" s="41">
        <f t="shared" si="44"/>
        <v>1.1562137799999994</v>
      </c>
    </row>
    <row r="919" spans="1:20" ht="15" customHeight="1" x14ac:dyDescent="0.25">
      <c r="A919" s="25"/>
      <c r="B919" s="25"/>
      <c r="C919" s="25"/>
      <c r="D919" s="25"/>
      <c r="E919" s="25"/>
      <c r="F919" s="25"/>
      <c r="G919" s="25"/>
      <c r="H919" s="56">
        <v>125</v>
      </c>
      <c r="I919" s="54" t="s">
        <v>877</v>
      </c>
      <c r="J919" s="41">
        <v>1.527363</v>
      </c>
      <c r="K919" s="41">
        <v>1.903346</v>
      </c>
      <c r="L919" s="41">
        <v>2.245962</v>
      </c>
      <c r="M919" s="41"/>
      <c r="N919" s="41">
        <v>1.96541554</v>
      </c>
      <c r="O919" s="41">
        <v>2.7051553500000001</v>
      </c>
      <c r="P919" s="41">
        <v>3.4891833500000002</v>
      </c>
      <c r="Q919" s="41"/>
      <c r="R919" s="41">
        <f t="shared" si="42"/>
        <v>0.43805253999999993</v>
      </c>
      <c r="S919" s="41">
        <f t="shared" si="43"/>
        <v>0.80180935000000009</v>
      </c>
      <c r="T919" s="41">
        <f t="shared" si="44"/>
        <v>1.2432213500000002</v>
      </c>
    </row>
    <row r="920" spans="1:20" ht="15" customHeight="1" x14ac:dyDescent="0.25">
      <c r="A920" s="25"/>
      <c r="B920" s="25"/>
      <c r="C920" s="25"/>
      <c r="D920" s="25"/>
      <c r="E920" s="25"/>
      <c r="F920" s="25"/>
      <c r="G920" s="25"/>
      <c r="H920" s="56">
        <v>126</v>
      </c>
      <c r="I920" s="54" t="s">
        <v>878</v>
      </c>
      <c r="J920" s="41">
        <v>1.430693</v>
      </c>
      <c r="K920" s="41">
        <v>1.7764580000000001</v>
      </c>
      <c r="L920" s="41">
        <v>2.0927959999999999</v>
      </c>
      <c r="M920" s="41"/>
      <c r="N920" s="41">
        <v>2.0618605099999998</v>
      </c>
      <c r="O920" s="41">
        <v>2.4733885099999999</v>
      </c>
      <c r="P920" s="41">
        <v>2.9227999399999995</v>
      </c>
      <c r="Q920" s="41"/>
      <c r="R920" s="41">
        <f t="shared" si="42"/>
        <v>0.63116750999999982</v>
      </c>
      <c r="S920" s="41">
        <f t="shared" si="43"/>
        <v>0.69693050999999984</v>
      </c>
      <c r="T920" s="41">
        <f t="shared" si="44"/>
        <v>0.83000393999999966</v>
      </c>
    </row>
    <row r="921" spans="1:20" ht="15" customHeight="1" x14ac:dyDescent="0.25">
      <c r="A921" s="25"/>
      <c r="B921" s="25"/>
      <c r="C921" s="25"/>
      <c r="D921" s="25"/>
      <c r="E921" s="25"/>
      <c r="F921" s="25"/>
      <c r="G921" s="25"/>
      <c r="H921" s="56">
        <v>127</v>
      </c>
      <c r="I921" s="54" t="s">
        <v>879</v>
      </c>
      <c r="J921" s="41">
        <v>3.1239810000000001</v>
      </c>
      <c r="K921" s="41">
        <v>3.8604820000000002</v>
      </c>
      <c r="L921" s="41">
        <v>4.4968250000000003</v>
      </c>
      <c r="M921" s="41"/>
      <c r="N921" s="41">
        <v>4.3220536900000006</v>
      </c>
      <c r="O921" s="41">
        <v>5.3125476900000006</v>
      </c>
      <c r="P921" s="41">
        <v>6.7710598700000002</v>
      </c>
      <c r="Q921" s="41"/>
      <c r="R921" s="41">
        <f t="shared" si="42"/>
        <v>1.1980726900000005</v>
      </c>
      <c r="S921" s="41">
        <f t="shared" si="43"/>
        <v>1.4520656900000004</v>
      </c>
      <c r="T921" s="41">
        <f t="shared" si="44"/>
        <v>2.2742348699999999</v>
      </c>
    </row>
    <row r="922" spans="1:20" ht="15" customHeight="1" x14ac:dyDescent="0.25">
      <c r="A922" s="25"/>
      <c r="B922" s="25"/>
      <c r="C922" s="25"/>
      <c r="D922" s="25"/>
      <c r="E922" s="25"/>
      <c r="F922" s="25"/>
      <c r="G922" s="25"/>
      <c r="H922" s="56">
        <v>128</v>
      </c>
      <c r="I922" s="54" t="s">
        <v>880</v>
      </c>
      <c r="J922" s="41">
        <v>1.9108780000000001</v>
      </c>
      <c r="K922" s="41">
        <v>2.3717679999999999</v>
      </c>
      <c r="L922" s="41">
        <v>2.7845200000000001</v>
      </c>
      <c r="M922" s="41"/>
      <c r="N922" s="41">
        <v>2.7219383699999997</v>
      </c>
      <c r="O922" s="41">
        <v>3.2980333699999997</v>
      </c>
      <c r="P922" s="41">
        <v>3.9923237599999997</v>
      </c>
      <c r="Q922" s="41"/>
      <c r="R922" s="41">
        <f t="shared" si="42"/>
        <v>0.81106036999999964</v>
      </c>
      <c r="S922" s="41">
        <f t="shared" si="43"/>
        <v>0.92626536999999987</v>
      </c>
      <c r="T922" s="41">
        <f t="shared" si="44"/>
        <v>1.2078037599999996</v>
      </c>
    </row>
    <row r="923" spans="1:20" ht="15" customHeight="1" x14ac:dyDescent="0.25">
      <c r="A923" s="25"/>
      <c r="B923" s="25"/>
      <c r="C923" s="25"/>
      <c r="D923" s="25"/>
      <c r="E923" s="25"/>
      <c r="F923" s="25"/>
      <c r="G923" s="25"/>
      <c r="H923" s="56">
        <v>129</v>
      </c>
      <c r="I923" s="54" t="s">
        <v>881</v>
      </c>
      <c r="J923" s="41">
        <v>1.651511</v>
      </c>
      <c r="K923" s="41">
        <v>2.0508570000000002</v>
      </c>
      <c r="L923" s="41">
        <v>2.3957419999999998</v>
      </c>
      <c r="M923" s="41"/>
      <c r="N923" s="41">
        <v>1.9166609699999999</v>
      </c>
      <c r="O923" s="41">
        <v>2.4121849699999998</v>
      </c>
      <c r="P923" s="41">
        <v>3.0488810000000002</v>
      </c>
      <c r="Q923" s="41"/>
      <c r="R923" s="41">
        <f t="shared" si="42"/>
        <v>0.26514996999999996</v>
      </c>
      <c r="S923" s="41">
        <f t="shared" si="43"/>
        <v>0.36132796999999961</v>
      </c>
      <c r="T923" s="41">
        <f t="shared" si="44"/>
        <v>0.65313900000000036</v>
      </c>
    </row>
    <row r="924" spans="1:20" ht="15" customHeight="1" x14ac:dyDescent="0.25">
      <c r="A924" s="25"/>
      <c r="B924" s="25"/>
      <c r="C924" s="25"/>
      <c r="D924" s="25"/>
      <c r="E924" s="25"/>
      <c r="F924" s="25"/>
      <c r="G924" s="25"/>
      <c r="H924" s="56">
        <v>130</v>
      </c>
      <c r="I924" s="54" t="s">
        <v>882</v>
      </c>
      <c r="J924" s="41">
        <v>1.5505199999999999</v>
      </c>
      <c r="K924" s="41">
        <v>1.928523</v>
      </c>
      <c r="L924" s="41">
        <v>2.2785099999999998</v>
      </c>
      <c r="M924" s="41"/>
      <c r="N924" s="41">
        <v>2.2317469100000005</v>
      </c>
      <c r="O924" s="41">
        <v>2.7700079100000008</v>
      </c>
      <c r="P924" s="41">
        <v>3.3206827900000007</v>
      </c>
      <c r="Q924" s="41"/>
      <c r="R924" s="41">
        <f t="shared" si="42"/>
        <v>0.68122691000000057</v>
      </c>
      <c r="S924" s="41">
        <f t="shared" si="43"/>
        <v>0.84148491000000081</v>
      </c>
      <c r="T924" s="41">
        <f t="shared" si="44"/>
        <v>1.0421727900000008</v>
      </c>
    </row>
    <row r="925" spans="1:20" ht="15" customHeight="1" x14ac:dyDescent="0.25">
      <c r="A925" s="25"/>
      <c r="B925" s="25"/>
      <c r="C925" s="25"/>
      <c r="D925" s="25"/>
      <c r="E925" s="25"/>
      <c r="F925" s="25"/>
      <c r="G925" s="25"/>
      <c r="H925" s="56">
        <v>131</v>
      </c>
      <c r="I925" s="54" t="s">
        <v>883</v>
      </c>
      <c r="J925" s="41">
        <v>1.520044</v>
      </c>
      <c r="K925" s="41">
        <v>1.890379</v>
      </c>
      <c r="L925" s="41">
        <v>2.234807</v>
      </c>
      <c r="M925" s="41"/>
      <c r="N925" s="41">
        <v>2.28627241</v>
      </c>
      <c r="O925" s="41">
        <v>2.7674254099999995</v>
      </c>
      <c r="P925" s="41">
        <v>3.5993038999999998</v>
      </c>
      <c r="Q925" s="41"/>
      <c r="R925" s="41">
        <f t="shared" si="42"/>
        <v>0.76622841000000008</v>
      </c>
      <c r="S925" s="41">
        <f t="shared" si="43"/>
        <v>0.8770464099999995</v>
      </c>
      <c r="T925" s="41">
        <f t="shared" si="44"/>
        <v>1.3644968999999998</v>
      </c>
    </row>
    <row r="926" spans="1:20" ht="15" customHeight="1" x14ac:dyDescent="0.25">
      <c r="A926" s="25"/>
      <c r="B926" s="25"/>
      <c r="C926" s="25"/>
      <c r="D926" s="25"/>
      <c r="E926" s="25"/>
      <c r="F926" s="25"/>
      <c r="G926" s="25"/>
      <c r="H926" s="56">
        <v>132</v>
      </c>
      <c r="I926" s="54" t="s">
        <v>884</v>
      </c>
      <c r="J926" s="41">
        <v>1.9198820000000001</v>
      </c>
      <c r="K926" s="41">
        <v>2.3840819999999998</v>
      </c>
      <c r="L926" s="41">
        <v>2.798581</v>
      </c>
      <c r="M926" s="41"/>
      <c r="N926" s="41">
        <v>2.9098415000000002</v>
      </c>
      <c r="O926" s="41">
        <v>3.6625424999999998</v>
      </c>
      <c r="P926" s="41">
        <v>4.1893225000000003</v>
      </c>
      <c r="Q926" s="41"/>
      <c r="R926" s="41">
        <f t="shared" si="42"/>
        <v>0.9899595000000001</v>
      </c>
      <c r="S926" s="41">
        <f t="shared" si="43"/>
        <v>1.2784605</v>
      </c>
      <c r="T926" s="41">
        <f t="shared" si="44"/>
        <v>1.3907415000000003</v>
      </c>
    </row>
    <row r="927" spans="1:20" ht="15" customHeight="1" x14ac:dyDescent="0.25">
      <c r="A927" s="25"/>
      <c r="B927" s="25"/>
      <c r="C927" s="25"/>
      <c r="D927" s="25"/>
      <c r="E927" s="25"/>
      <c r="F927" s="25"/>
      <c r="G927" s="25"/>
      <c r="H927" s="56">
        <v>133</v>
      </c>
      <c r="I927" s="54" t="s">
        <v>885</v>
      </c>
      <c r="J927" s="41">
        <v>3.576171</v>
      </c>
      <c r="K927" s="41">
        <v>4.4171290000000001</v>
      </c>
      <c r="L927" s="41">
        <v>5.1051739999999999</v>
      </c>
      <c r="M927" s="41"/>
      <c r="N927" s="41">
        <v>4.3762223100000002</v>
      </c>
      <c r="O927" s="41">
        <v>5.3310654500000014</v>
      </c>
      <c r="P927" s="41">
        <v>6.4770879700000004</v>
      </c>
      <c r="Q927" s="41"/>
      <c r="R927" s="41">
        <f t="shared" si="42"/>
        <v>0.80005131000000018</v>
      </c>
      <c r="S927" s="41">
        <f t="shared" si="43"/>
        <v>0.91393645000000134</v>
      </c>
      <c r="T927" s="41">
        <f t="shared" si="44"/>
        <v>1.3719139700000005</v>
      </c>
    </row>
    <row r="928" spans="1:20" ht="15" customHeight="1" x14ac:dyDescent="0.25">
      <c r="A928" s="25"/>
      <c r="B928" s="25"/>
      <c r="C928" s="25"/>
      <c r="D928" s="25"/>
      <c r="E928" s="25"/>
      <c r="F928" s="25"/>
      <c r="G928" s="25"/>
      <c r="H928" s="56">
        <v>134</v>
      </c>
      <c r="I928" s="54" t="s">
        <v>886</v>
      </c>
      <c r="J928" s="41">
        <v>2.3693300000000002</v>
      </c>
      <c r="K928" s="41">
        <v>2.9949680000000001</v>
      </c>
      <c r="L928" s="41">
        <v>3.5355120000000002</v>
      </c>
      <c r="M928" s="41"/>
      <c r="N928" s="41">
        <v>3.1899661500000001</v>
      </c>
      <c r="O928" s="41">
        <v>4.0561443700000002</v>
      </c>
      <c r="P928" s="41">
        <v>4.9743135299999999</v>
      </c>
      <c r="Q928" s="41"/>
      <c r="R928" s="41">
        <f t="shared" si="42"/>
        <v>0.8206361499999999</v>
      </c>
      <c r="S928" s="41">
        <f t="shared" si="43"/>
        <v>1.0611763700000001</v>
      </c>
      <c r="T928" s="41">
        <f t="shared" si="44"/>
        <v>1.4388015299999997</v>
      </c>
    </row>
    <row r="929" spans="1:20" ht="15" customHeight="1" x14ac:dyDescent="0.25">
      <c r="A929" s="25"/>
      <c r="B929" s="25"/>
      <c r="C929" s="25"/>
      <c r="D929" s="25"/>
      <c r="E929" s="25"/>
      <c r="F929" s="25"/>
      <c r="G929" s="25"/>
      <c r="H929" s="56">
        <v>135</v>
      </c>
      <c r="I929" s="54" t="s">
        <v>887</v>
      </c>
      <c r="J929" s="41">
        <v>2.096886</v>
      </c>
      <c r="K929" s="41">
        <v>2.656447</v>
      </c>
      <c r="L929" s="41">
        <v>3.1396000000000002</v>
      </c>
      <c r="M929" s="41"/>
      <c r="N929" s="41">
        <v>2.9278084900000003</v>
      </c>
      <c r="O929" s="41">
        <v>3.7904318300000006</v>
      </c>
      <c r="P929" s="41">
        <v>4.969992829999998</v>
      </c>
      <c r="Q929" s="41"/>
      <c r="R929" s="41">
        <f t="shared" si="42"/>
        <v>0.83092249000000029</v>
      </c>
      <c r="S929" s="41">
        <f t="shared" si="43"/>
        <v>1.1339848300000006</v>
      </c>
      <c r="T929" s="41">
        <f t="shared" si="44"/>
        <v>1.8303928299999979</v>
      </c>
    </row>
    <row r="930" spans="1:20" ht="15" customHeight="1" x14ac:dyDescent="0.25">
      <c r="A930" s="25"/>
      <c r="B930" s="25"/>
      <c r="C930" s="25"/>
      <c r="D930" s="25"/>
      <c r="E930" s="25"/>
      <c r="F930" s="25"/>
      <c r="G930" s="25"/>
      <c r="H930" s="56">
        <v>136</v>
      </c>
      <c r="I930" s="54" t="s">
        <v>888</v>
      </c>
      <c r="J930" s="41">
        <v>2.7899859999999999</v>
      </c>
      <c r="K930" s="41">
        <v>3.527663</v>
      </c>
      <c r="L930" s="41">
        <v>4.155475</v>
      </c>
      <c r="M930" s="41"/>
      <c r="N930" s="41">
        <v>3.7008023699999999</v>
      </c>
      <c r="O930" s="41">
        <v>4.6408683699999997</v>
      </c>
      <c r="P930" s="41">
        <v>5.3702143699999993</v>
      </c>
      <c r="Q930" s="41"/>
      <c r="R930" s="41">
        <f t="shared" si="42"/>
        <v>0.91081637000000004</v>
      </c>
      <c r="S930" s="41">
        <f t="shared" si="43"/>
        <v>1.1132053699999997</v>
      </c>
      <c r="T930" s="41">
        <f t="shared" si="44"/>
        <v>1.2147393699999993</v>
      </c>
    </row>
    <row r="931" spans="1:20" ht="15" customHeight="1" x14ac:dyDescent="0.25">
      <c r="A931" s="25"/>
      <c r="B931" s="25"/>
      <c r="C931" s="25"/>
      <c r="D931" s="25"/>
      <c r="E931" s="25"/>
      <c r="F931" s="25"/>
      <c r="G931" s="25"/>
      <c r="H931" s="56">
        <v>137</v>
      </c>
      <c r="I931" s="54" t="s">
        <v>889</v>
      </c>
      <c r="J931" s="41">
        <v>1.899176</v>
      </c>
      <c r="K931" s="41">
        <v>2.4002279999999998</v>
      </c>
      <c r="L931" s="41">
        <v>2.8392469999999999</v>
      </c>
      <c r="M931" s="41"/>
      <c r="N931" s="41">
        <v>2.5437982599999991</v>
      </c>
      <c r="O931" s="41">
        <v>3.14524626</v>
      </c>
      <c r="P931" s="41">
        <v>3.6273092599999996</v>
      </c>
      <c r="Q931" s="41"/>
      <c r="R931" s="41">
        <f t="shared" si="42"/>
        <v>0.64462225999999911</v>
      </c>
      <c r="S931" s="41">
        <f t="shared" si="43"/>
        <v>0.74501826000000015</v>
      </c>
      <c r="T931" s="41">
        <f t="shared" si="44"/>
        <v>0.78806225999999979</v>
      </c>
    </row>
    <row r="932" spans="1:20" ht="15" customHeight="1" x14ac:dyDescent="0.25">
      <c r="A932" s="25"/>
      <c r="B932" s="25"/>
      <c r="C932" s="25"/>
      <c r="D932" s="25"/>
      <c r="E932" s="25"/>
      <c r="F932" s="25"/>
      <c r="G932" s="25"/>
      <c r="H932" s="56">
        <v>138</v>
      </c>
      <c r="I932" s="54" t="s">
        <v>890</v>
      </c>
      <c r="J932" s="41">
        <v>1.458534</v>
      </c>
      <c r="K932" s="41">
        <v>1.8396189999999999</v>
      </c>
      <c r="L932" s="41">
        <v>2.1801979999999999</v>
      </c>
      <c r="M932" s="41"/>
      <c r="N932" s="41">
        <v>2.08097793</v>
      </c>
      <c r="O932" s="41">
        <v>2.5838639300000001</v>
      </c>
      <c r="P932" s="41">
        <v>3.09623793</v>
      </c>
      <c r="Q932" s="41"/>
      <c r="R932" s="41">
        <f t="shared" si="42"/>
        <v>0.62244392999999998</v>
      </c>
      <c r="S932" s="41">
        <f t="shared" si="43"/>
        <v>0.74424493000000025</v>
      </c>
      <c r="T932" s="41">
        <f t="shared" si="44"/>
        <v>0.91603993000000017</v>
      </c>
    </row>
    <row r="933" spans="1:20" ht="15" customHeight="1" x14ac:dyDescent="0.25">
      <c r="A933" s="25"/>
      <c r="B933" s="25"/>
      <c r="C933" s="25"/>
      <c r="D933" s="25"/>
      <c r="E933" s="25"/>
      <c r="F933" s="25"/>
      <c r="G933" s="25"/>
      <c r="H933" s="56">
        <v>139</v>
      </c>
      <c r="I933" s="54" t="s">
        <v>891</v>
      </c>
      <c r="J933" s="41">
        <v>1.609715</v>
      </c>
      <c r="K933" s="41">
        <v>2.0320469999999999</v>
      </c>
      <c r="L933" s="41">
        <v>2.4065750000000001</v>
      </c>
      <c r="M933" s="41"/>
      <c r="N933" s="41">
        <v>2.6138916100000005</v>
      </c>
      <c r="O933" s="41">
        <v>3.1015376100000003</v>
      </c>
      <c r="P933" s="41">
        <v>3.5358956100000003</v>
      </c>
      <c r="Q933" s="41"/>
      <c r="R933" s="41">
        <f t="shared" si="42"/>
        <v>1.0041766100000005</v>
      </c>
      <c r="S933" s="41">
        <f t="shared" si="43"/>
        <v>1.0694906100000003</v>
      </c>
      <c r="T933" s="41">
        <f t="shared" si="44"/>
        <v>1.1293206100000002</v>
      </c>
    </row>
    <row r="934" spans="1:20" ht="15" customHeight="1" x14ac:dyDescent="0.25">
      <c r="A934" s="25"/>
      <c r="B934" s="25"/>
      <c r="C934" s="25"/>
      <c r="D934" s="25"/>
      <c r="E934" s="25"/>
      <c r="F934" s="25"/>
      <c r="G934" s="25"/>
      <c r="H934" s="56">
        <v>140</v>
      </c>
      <c r="I934" s="54" t="s">
        <v>892</v>
      </c>
      <c r="J934" s="41">
        <v>4.9038310000000003</v>
      </c>
      <c r="K934" s="41">
        <v>6.0564809999999998</v>
      </c>
      <c r="L934" s="41">
        <v>7.0513589999999997</v>
      </c>
      <c r="M934" s="41"/>
      <c r="N934" s="41">
        <v>6.0691547600000009</v>
      </c>
      <c r="O934" s="41">
        <v>7.4089377600000006</v>
      </c>
      <c r="P934" s="41">
        <v>8.5281157600000022</v>
      </c>
      <c r="Q934" s="41"/>
      <c r="R934" s="41">
        <f t="shared" si="42"/>
        <v>1.1653237600000006</v>
      </c>
      <c r="S934" s="41">
        <f t="shared" si="43"/>
        <v>1.3524567600000008</v>
      </c>
      <c r="T934" s="41">
        <f t="shared" si="44"/>
        <v>1.4767567600000024</v>
      </c>
    </row>
    <row r="935" spans="1:20" ht="15" customHeight="1" x14ac:dyDescent="0.25">
      <c r="A935" s="25"/>
      <c r="B935" s="25"/>
      <c r="C935" s="25"/>
      <c r="D935" s="25"/>
      <c r="E935" s="25"/>
      <c r="F935" s="25"/>
      <c r="G935" s="25"/>
      <c r="H935" s="56">
        <v>141</v>
      </c>
      <c r="I935" s="54" t="s">
        <v>893</v>
      </c>
      <c r="J935" s="41">
        <v>2.0914069999999998</v>
      </c>
      <c r="K935" s="41">
        <v>2.6456949999999999</v>
      </c>
      <c r="L935" s="41">
        <v>3.1224850000000002</v>
      </c>
      <c r="M935" s="41"/>
      <c r="N935" s="41">
        <v>2.7976621599999998</v>
      </c>
      <c r="O935" s="41">
        <v>3.4912523599999998</v>
      </c>
      <c r="P935" s="41">
        <v>4.4603353599999993</v>
      </c>
      <c r="Q935" s="41"/>
      <c r="R935" s="41">
        <f t="shared" si="42"/>
        <v>0.70625515999999999</v>
      </c>
      <c r="S935" s="41">
        <f t="shared" si="43"/>
        <v>0.84555735999999992</v>
      </c>
      <c r="T935" s="41">
        <f t="shared" si="44"/>
        <v>1.3378503599999991</v>
      </c>
    </row>
    <row r="936" spans="1:20" ht="15" customHeight="1" x14ac:dyDescent="0.25">
      <c r="A936" s="25"/>
      <c r="B936" s="25"/>
      <c r="C936" s="25"/>
      <c r="D936" s="25"/>
      <c r="E936" s="25"/>
      <c r="F936" s="25"/>
      <c r="G936" s="25"/>
      <c r="H936" s="56">
        <v>142</v>
      </c>
      <c r="I936" s="54" t="s">
        <v>894</v>
      </c>
      <c r="J936" s="41">
        <v>1.901605</v>
      </c>
      <c r="K936" s="41">
        <v>2.4111189999999998</v>
      </c>
      <c r="L936" s="41">
        <v>2.849262</v>
      </c>
      <c r="M936" s="41"/>
      <c r="N936" s="41">
        <v>2.5838839000000005</v>
      </c>
      <c r="O936" s="41">
        <v>3.2956473000000002</v>
      </c>
      <c r="P936" s="41">
        <v>3.7902403000000002</v>
      </c>
      <c r="Q936" s="41"/>
      <c r="R936" s="41">
        <f t="shared" si="42"/>
        <v>0.68227890000000047</v>
      </c>
      <c r="S936" s="41">
        <f t="shared" si="43"/>
        <v>0.88452830000000038</v>
      </c>
      <c r="T936" s="41">
        <f t="shared" si="44"/>
        <v>0.94097830000000027</v>
      </c>
    </row>
    <row r="937" spans="1:20" ht="15" customHeight="1" x14ac:dyDescent="0.25">
      <c r="A937" s="25"/>
      <c r="B937" s="25"/>
      <c r="C937" s="25"/>
      <c r="D937" s="25"/>
      <c r="E937" s="25"/>
      <c r="F937" s="25"/>
      <c r="G937" s="25"/>
      <c r="H937" s="56">
        <v>143</v>
      </c>
      <c r="I937" s="54" t="s">
        <v>895</v>
      </c>
      <c r="J937" s="41">
        <v>1.60758</v>
      </c>
      <c r="K937" s="41">
        <v>2.0272589999999999</v>
      </c>
      <c r="L937" s="41">
        <v>2.40544</v>
      </c>
      <c r="M937" s="41"/>
      <c r="N937" s="41">
        <v>2.2470328399999997</v>
      </c>
      <c r="O937" s="41">
        <v>2.8280858400000004</v>
      </c>
      <c r="P937" s="41">
        <v>3.4107907000000002</v>
      </c>
      <c r="Q937" s="41"/>
      <c r="R937" s="41">
        <f t="shared" si="42"/>
        <v>0.63945283999999969</v>
      </c>
      <c r="S937" s="41">
        <f t="shared" si="43"/>
        <v>0.80082684000000048</v>
      </c>
      <c r="T937" s="41">
        <f t="shared" si="44"/>
        <v>1.0053507000000002</v>
      </c>
    </row>
    <row r="938" spans="1:20" ht="15" customHeight="1" x14ac:dyDescent="0.25">
      <c r="A938" s="25"/>
      <c r="B938" s="25"/>
      <c r="C938" s="25"/>
      <c r="D938" s="25"/>
      <c r="E938" s="25"/>
      <c r="F938" s="25"/>
      <c r="G938" s="25"/>
      <c r="H938" s="56">
        <v>144</v>
      </c>
      <c r="I938" s="54" t="s">
        <v>896</v>
      </c>
      <c r="J938" s="41">
        <v>1.9654480000000001</v>
      </c>
      <c r="K938" s="41">
        <v>2.4840849999999999</v>
      </c>
      <c r="L938" s="41">
        <v>2.935006</v>
      </c>
      <c r="M938" s="41"/>
      <c r="N938" s="41">
        <v>2.8562500600000003</v>
      </c>
      <c r="O938" s="41">
        <v>3.49264106</v>
      </c>
      <c r="P938" s="41">
        <v>4.4006024200000002</v>
      </c>
      <c r="Q938" s="41"/>
      <c r="R938" s="41">
        <f t="shared" si="42"/>
        <v>0.89080206000000017</v>
      </c>
      <c r="S938" s="41">
        <f t="shared" si="43"/>
        <v>1.0085560600000001</v>
      </c>
      <c r="T938" s="41">
        <f t="shared" si="44"/>
        <v>1.4655964200000002</v>
      </c>
    </row>
    <row r="939" spans="1:20" ht="15" customHeight="1" x14ac:dyDescent="0.25">
      <c r="A939" s="25"/>
      <c r="B939" s="25"/>
      <c r="C939" s="25"/>
      <c r="D939" s="25"/>
      <c r="E939" s="25"/>
      <c r="F939" s="25"/>
      <c r="G939" s="25"/>
      <c r="H939" s="56">
        <v>145</v>
      </c>
      <c r="I939" s="54" t="s">
        <v>897</v>
      </c>
      <c r="J939" s="41">
        <v>2.3840699999999999</v>
      </c>
      <c r="K939" s="41">
        <v>3.0214120000000002</v>
      </c>
      <c r="L939" s="41">
        <v>3.5657730000000001</v>
      </c>
      <c r="M939" s="41"/>
      <c r="N939" s="41">
        <v>3.12073833</v>
      </c>
      <c r="O939" s="41">
        <v>3.82085133</v>
      </c>
      <c r="P939" s="41">
        <v>4.5315622900000001</v>
      </c>
      <c r="Q939" s="41"/>
      <c r="R939" s="41">
        <f t="shared" si="42"/>
        <v>0.73666833000000009</v>
      </c>
      <c r="S939" s="41">
        <f t="shared" si="43"/>
        <v>0.79943932999999978</v>
      </c>
      <c r="T939" s="41">
        <f t="shared" si="44"/>
        <v>0.96578929000000002</v>
      </c>
    </row>
    <row r="940" spans="1:20" ht="15" customHeight="1" x14ac:dyDescent="0.25">
      <c r="A940" s="25"/>
      <c r="B940" s="25"/>
      <c r="C940" s="25"/>
      <c r="D940" s="25"/>
      <c r="E940" s="25"/>
      <c r="F940" s="25"/>
      <c r="G940" s="25"/>
      <c r="H940" s="56">
        <v>146</v>
      </c>
      <c r="I940" s="54" t="s">
        <v>898</v>
      </c>
      <c r="J940" s="41">
        <v>2.2857159999999999</v>
      </c>
      <c r="K940" s="41">
        <v>2.8963839999999998</v>
      </c>
      <c r="L940" s="41">
        <v>3.417878</v>
      </c>
      <c r="M940" s="41"/>
      <c r="N940" s="41">
        <v>3.1323122800000003</v>
      </c>
      <c r="O940" s="41">
        <v>3.9628132800000002</v>
      </c>
      <c r="P940" s="41">
        <v>4.7122042799999999</v>
      </c>
      <c r="Q940" s="41"/>
      <c r="R940" s="41">
        <f t="shared" si="42"/>
        <v>0.84659628000000042</v>
      </c>
      <c r="S940" s="41">
        <f t="shared" si="43"/>
        <v>1.0664292800000004</v>
      </c>
      <c r="T940" s="41">
        <f t="shared" si="44"/>
        <v>1.2943262799999999</v>
      </c>
    </row>
    <row r="941" spans="1:20" ht="15" customHeight="1" x14ac:dyDescent="0.25">
      <c r="A941" s="25"/>
      <c r="B941" s="25"/>
      <c r="C941" s="25"/>
      <c r="D941" s="25"/>
      <c r="E941" s="25"/>
      <c r="F941" s="25"/>
      <c r="G941" s="25"/>
      <c r="H941" s="56">
        <v>147</v>
      </c>
      <c r="I941" s="54" t="s">
        <v>899</v>
      </c>
      <c r="J941" s="41">
        <v>1.461419</v>
      </c>
      <c r="K941" s="41">
        <v>1.8379289999999999</v>
      </c>
      <c r="L941" s="41">
        <v>2.1774460000000002</v>
      </c>
      <c r="M941" s="41"/>
      <c r="N941" s="41">
        <v>2.2781197899999999</v>
      </c>
      <c r="O941" s="41">
        <v>2.93685887</v>
      </c>
      <c r="P941" s="41">
        <v>3.5956078699999998</v>
      </c>
      <c r="Q941" s="41"/>
      <c r="R941" s="41">
        <f t="shared" si="42"/>
        <v>0.81670078999999984</v>
      </c>
      <c r="S941" s="41">
        <f t="shared" si="43"/>
        <v>1.0989298700000001</v>
      </c>
      <c r="T941" s="41">
        <f t="shared" si="44"/>
        <v>1.4181618699999996</v>
      </c>
    </row>
    <row r="942" spans="1:20" ht="15" customHeight="1" x14ac:dyDescent="0.25">
      <c r="A942" s="25"/>
      <c r="B942" s="25"/>
      <c r="C942" s="25"/>
      <c r="D942" s="25"/>
      <c r="E942" s="25"/>
      <c r="F942" s="25"/>
      <c r="G942" s="25"/>
      <c r="H942" s="56">
        <v>148</v>
      </c>
      <c r="I942" s="54" t="s">
        <v>900</v>
      </c>
      <c r="J942" s="41">
        <v>2.0307919999999999</v>
      </c>
      <c r="K942" s="41">
        <v>2.56338</v>
      </c>
      <c r="L942" s="41">
        <v>3.0298600000000002</v>
      </c>
      <c r="M942" s="41"/>
      <c r="N942" s="41">
        <v>2.7248193700000001</v>
      </c>
      <c r="O942" s="41">
        <v>3.3474843700000001</v>
      </c>
      <c r="P942" s="41">
        <v>4.0237033699999998</v>
      </c>
      <c r="Q942" s="41"/>
      <c r="R942" s="41">
        <f t="shared" si="42"/>
        <v>0.69402737000000014</v>
      </c>
      <c r="S942" s="41">
        <f t="shared" si="43"/>
        <v>0.78410437000000011</v>
      </c>
      <c r="T942" s="41">
        <f t="shared" si="44"/>
        <v>0.99384336999999956</v>
      </c>
    </row>
    <row r="943" spans="1:20" ht="15" customHeight="1" x14ac:dyDescent="0.25">
      <c r="A943" s="25"/>
      <c r="B943" s="25"/>
      <c r="C943" s="25"/>
      <c r="D943" s="25"/>
      <c r="E943" s="25"/>
      <c r="F943" s="25"/>
      <c r="G943" s="25"/>
      <c r="H943" s="56">
        <v>149</v>
      </c>
      <c r="I943" s="54" t="s">
        <v>901</v>
      </c>
      <c r="J943" s="41">
        <v>1.516864</v>
      </c>
      <c r="K943" s="41">
        <v>1.9051769999999999</v>
      </c>
      <c r="L943" s="41">
        <v>2.2597749999999999</v>
      </c>
      <c r="M943" s="41"/>
      <c r="N943" s="41">
        <v>2.1831391099999999</v>
      </c>
      <c r="O943" s="41">
        <v>2.7325181100000004</v>
      </c>
      <c r="P943" s="41">
        <v>3.2099041100000001</v>
      </c>
      <c r="Q943" s="41"/>
      <c r="R943" s="41">
        <f t="shared" si="42"/>
        <v>0.66627510999999995</v>
      </c>
      <c r="S943" s="41">
        <f t="shared" si="43"/>
        <v>0.82734111000000055</v>
      </c>
      <c r="T943" s="41">
        <f t="shared" si="44"/>
        <v>0.95012911000000022</v>
      </c>
    </row>
    <row r="944" spans="1:20" ht="15" customHeight="1" x14ac:dyDescent="0.25">
      <c r="A944" s="25"/>
      <c r="B944" s="25"/>
      <c r="C944" s="25"/>
      <c r="D944" s="25"/>
      <c r="E944" s="25"/>
      <c r="F944" s="25"/>
      <c r="G944" s="25"/>
      <c r="H944" s="56">
        <v>150</v>
      </c>
      <c r="I944" s="54" t="s">
        <v>902</v>
      </c>
      <c r="J944" s="41">
        <v>2.7387899999999998</v>
      </c>
      <c r="K944" s="41">
        <v>3.46957</v>
      </c>
      <c r="L944" s="41">
        <v>4.092911</v>
      </c>
      <c r="M944" s="41"/>
      <c r="N944" s="41">
        <v>3.5766645099999996</v>
      </c>
      <c r="O944" s="41">
        <v>4.4174385100000002</v>
      </c>
      <c r="P944" s="41">
        <v>5.1529095100000006</v>
      </c>
      <c r="Q944" s="41"/>
      <c r="R944" s="41">
        <f t="shared" si="42"/>
        <v>0.83787450999999979</v>
      </c>
      <c r="S944" s="41">
        <f t="shared" si="43"/>
        <v>0.94786851000000016</v>
      </c>
      <c r="T944" s="41">
        <f t="shared" si="44"/>
        <v>1.0599985100000007</v>
      </c>
    </row>
    <row r="945" spans="1:20" ht="15" customHeight="1" x14ac:dyDescent="0.25">
      <c r="A945" s="25"/>
      <c r="B945" s="25"/>
      <c r="C945" s="25"/>
      <c r="D945" s="25"/>
      <c r="E945" s="25"/>
      <c r="F945" s="25"/>
      <c r="G945" s="25"/>
      <c r="H945" s="56">
        <v>151</v>
      </c>
      <c r="I945" s="54" t="s">
        <v>903</v>
      </c>
      <c r="J945" s="41">
        <v>2.2165689999999998</v>
      </c>
      <c r="K945" s="41">
        <v>2.7861030000000002</v>
      </c>
      <c r="L945" s="41">
        <v>3.3390460000000002</v>
      </c>
      <c r="M945" s="41"/>
      <c r="N945" s="41">
        <v>3.3409658700000002</v>
      </c>
      <c r="O945" s="41">
        <v>4.4044199800000001</v>
      </c>
      <c r="P945" s="41">
        <v>5.1497539800000007</v>
      </c>
      <c r="Q945" s="41"/>
      <c r="R945" s="41">
        <f t="shared" si="42"/>
        <v>1.1243968700000004</v>
      </c>
      <c r="S945" s="41">
        <f t="shared" si="43"/>
        <v>1.6183169799999999</v>
      </c>
      <c r="T945" s="41">
        <f t="shared" si="44"/>
        <v>1.8107079800000005</v>
      </c>
    </row>
    <row r="946" spans="1:20" ht="15" customHeight="1" x14ac:dyDescent="0.25">
      <c r="A946" s="25"/>
      <c r="B946" s="25"/>
      <c r="C946" s="25"/>
      <c r="D946" s="25"/>
      <c r="E946" s="25"/>
      <c r="F946" s="25"/>
      <c r="G946" s="25"/>
      <c r="H946" s="56">
        <v>152</v>
      </c>
      <c r="I946" s="54" t="s">
        <v>904</v>
      </c>
      <c r="J946" s="41">
        <v>1.531334</v>
      </c>
      <c r="K946" s="41">
        <v>1.919624</v>
      </c>
      <c r="L946" s="41">
        <v>2.2814730000000001</v>
      </c>
      <c r="M946" s="41"/>
      <c r="N946" s="41">
        <v>2.42913888</v>
      </c>
      <c r="O946" s="41">
        <v>3.18002641</v>
      </c>
      <c r="P946" s="41">
        <v>3.6654834100000002</v>
      </c>
      <c r="Q946" s="41"/>
      <c r="R946" s="41">
        <f t="shared" si="42"/>
        <v>0.89780488000000003</v>
      </c>
      <c r="S946" s="41">
        <f t="shared" si="43"/>
        <v>1.26040241</v>
      </c>
      <c r="T946" s="41">
        <f t="shared" si="44"/>
        <v>1.3840104100000001</v>
      </c>
    </row>
    <row r="947" spans="1:20" ht="15" customHeight="1" x14ac:dyDescent="0.25">
      <c r="A947" s="25"/>
      <c r="B947" s="25"/>
      <c r="C947" s="25"/>
      <c r="D947" s="25"/>
      <c r="E947" s="25"/>
      <c r="F947" s="25"/>
      <c r="G947" s="25"/>
      <c r="H947" s="56">
        <v>200</v>
      </c>
      <c r="I947" s="54" t="s">
        <v>905</v>
      </c>
      <c r="J947" s="41">
        <v>7.7652739999999998</v>
      </c>
      <c r="K947" s="41">
        <v>9.7656639999999992</v>
      </c>
      <c r="L947" s="41">
        <v>11.580878999999999</v>
      </c>
      <c r="M947" s="41"/>
      <c r="N947" s="41">
        <v>8.9314516400000024</v>
      </c>
      <c r="O947" s="41">
        <v>11.330556420000002</v>
      </c>
      <c r="P947" s="41">
        <v>13.283962940000004</v>
      </c>
      <c r="Q947" s="41"/>
      <c r="R947" s="41">
        <f t="shared" si="42"/>
        <v>1.1661776400000026</v>
      </c>
      <c r="S947" s="41">
        <f t="shared" si="43"/>
        <v>1.5648924200000032</v>
      </c>
      <c r="T947" s="41">
        <f t="shared" si="44"/>
        <v>1.7030839400000044</v>
      </c>
    </row>
    <row r="948" spans="1:20" ht="15" customHeight="1" x14ac:dyDescent="0.25">
      <c r="A948" s="25"/>
      <c r="B948" s="25"/>
      <c r="C948" s="25"/>
      <c r="D948" s="25"/>
      <c r="E948" s="25"/>
      <c r="F948" s="25"/>
      <c r="G948" s="25"/>
      <c r="H948" s="56">
        <v>210</v>
      </c>
      <c r="I948" s="54" t="s">
        <v>906</v>
      </c>
      <c r="J948" s="41">
        <v>17.371926999999999</v>
      </c>
      <c r="K948" s="41">
        <v>21.680812</v>
      </c>
      <c r="L948" s="41">
        <v>25.870412999999999</v>
      </c>
      <c r="M948" s="41"/>
      <c r="N948" s="41">
        <v>17.712908939999995</v>
      </c>
      <c r="O948" s="41">
        <v>22.692199449999997</v>
      </c>
      <c r="P948" s="41">
        <v>27.308153839999999</v>
      </c>
      <c r="Q948" s="41"/>
      <c r="R948" s="41">
        <f t="shared" si="42"/>
        <v>0.34098193999999538</v>
      </c>
      <c r="S948" s="41">
        <f t="shared" si="43"/>
        <v>1.0113874499999973</v>
      </c>
      <c r="T948" s="41">
        <f t="shared" si="44"/>
        <v>1.43774084</v>
      </c>
    </row>
    <row r="949" spans="1:20" ht="30" customHeight="1" x14ac:dyDescent="0.25">
      <c r="A949" s="25"/>
      <c r="B949" s="25"/>
      <c r="C949" s="25"/>
      <c r="D949" s="25"/>
      <c r="E949" s="25"/>
      <c r="F949" s="25"/>
      <c r="G949" s="25"/>
      <c r="H949" s="56">
        <v>213</v>
      </c>
      <c r="I949" s="54" t="s">
        <v>907</v>
      </c>
      <c r="J949" s="41">
        <v>22.586939999999998</v>
      </c>
      <c r="K949" s="41">
        <v>39.442050999999999</v>
      </c>
      <c r="L949" s="41">
        <v>56.040708000000002</v>
      </c>
      <c r="M949" s="41"/>
      <c r="N949" s="41">
        <v>10.132834309999998</v>
      </c>
      <c r="O949" s="41">
        <v>12.82503973</v>
      </c>
      <c r="P949" s="41">
        <v>28.095900480000001</v>
      </c>
      <c r="Q949" s="41"/>
      <c r="R949" s="41">
        <f t="shared" si="42"/>
        <v>-12.45410569</v>
      </c>
      <c r="S949" s="41">
        <f t="shared" si="43"/>
        <v>-26.617011269999999</v>
      </c>
      <c r="T949" s="41">
        <f t="shared" si="44"/>
        <v>-27.944807520000001</v>
      </c>
    </row>
    <row r="950" spans="1:20" ht="30" customHeight="1" x14ac:dyDescent="0.25">
      <c r="A950" s="25"/>
      <c r="B950" s="25"/>
      <c r="C950" s="25"/>
      <c r="D950" s="25"/>
      <c r="E950" s="25"/>
      <c r="F950" s="25"/>
      <c r="G950" s="25"/>
      <c r="H950" s="56">
        <v>214</v>
      </c>
      <c r="I950" s="54" t="s">
        <v>908</v>
      </c>
      <c r="J950" s="41">
        <v>94.700439000000003</v>
      </c>
      <c r="K950" s="41">
        <v>121.914463</v>
      </c>
      <c r="L950" s="41">
        <v>149.085182</v>
      </c>
      <c r="M950" s="41"/>
      <c r="N950" s="41">
        <v>3.3840832799999996</v>
      </c>
      <c r="O950" s="41">
        <v>4.4748158799999986</v>
      </c>
      <c r="P950" s="41">
        <v>6.4273766899999991</v>
      </c>
      <c r="Q950" s="41"/>
      <c r="R950" s="41">
        <f t="shared" si="42"/>
        <v>-91.316355720000004</v>
      </c>
      <c r="S950" s="41">
        <f t="shared" si="43"/>
        <v>-117.43964712</v>
      </c>
      <c r="T950" s="41">
        <f t="shared" si="44"/>
        <v>-142.65780531000001</v>
      </c>
    </row>
    <row r="951" spans="1:20" ht="15" customHeight="1" x14ac:dyDescent="0.25">
      <c r="A951" s="25"/>
      <c r="B951" s="25"/>
      <c r="C951" s="25"/>
      <c r="D951" s="25"/>
      <c r="E951" s="25"/>
      <c r="F951" s="25"/>
      <c r="G951" s="25"/>
      <c r="H951" s="56">
        <v>215</v>
      </c>
      <c r="I951" s="54" t="s">
        <v>909</v>
      </c>
      <c r="J951" s="41">
        <v>3.3604039999999999</v>
      </c>
      <c r="K951" s="41">
        <v>4.2339039999999999</v>
      </c>
      <c r="L951" s="41">
        <v>5.1645669999999999</v>
      </c>
      <c r="M951" s="41"/>
      <c r="N951" s="41">
        <v>3.26182668</v>
      </c>
      <c r="O951" s="41">
        <v>3.9997320599999999</v>
      </c>
      <c r="P951" s="41">
        <v>4.6598248199999999</v>
      </c>
      <c r="Q951" s="41"/>
      <c r="R951" s="41">
        <f t="shared" si="42"/>
        <v>-9.8577319999999968E-2</v>
      </c>
      <c r="S951" s="41">
        <f t="shared" si="43"/>
        <v>-0.23417193999999997</v>
      </c>
      <c r="T951" s="41">
        <f t="shared" si="44"/>
        <v>-0.50474218000000004</v>
      </c>
    </row>
    <row r="952" spans="1:20" ht="15" customHeight="1" x14ac:dyDescent="0.25">
      <c r="A952" s="25"/>
      <c r="B952" s="25"/>
      <c r="C952" s="25"/>
      <c r="D952" s="25"/>
      <c r="E952" s="25"/>
      <c r="F952" s="25"/>
      <c r="G952" s="25"/>
      <c r="H952" s="56">
        <v>300</v>
      </c>
      <c r="I952" s="54" t="s">
        <v>910</v>
      </c>
      <c r="J952" s="41">
        <v>6.481166</v>
      </c>
      <c r="K952" s="41">
        <v>8.0691089999999992</v>
      </c>
      <c r="L952" s="41">
        <v>9.6048109999999998</v>
      </c>
      <c r="M952" s="41"/>
      <c r="N952" s="41">
        <v>8.7397258799999999</v>
      </c>
      <c r="O952" s="41">
        <v>10.429678059999999</v>
      </c>
      <c r="P952" s="41">
        <v>12.193215439999999</v>
      </c>
      <c r="Q952" s="41"/>
      <c r="R952" s="41">
        <f t="shared" si="42"/>
        <v>2.25855988</v>
      </c>
      <c r="S952" s="41">
        <f t="shared" si="43"/>
        <v>2.3605690599999996</v>
      </c>
      <c r="T952" s="41">
        <f t="shared" si="44"/>
        <v>2.5884044399999997</v>
      </c>
    </row>
    <row r="953" spans="1:20" ht="15" customHeight="1" x14ac:dyDescent="0.25">
      <c r="A953" s="25"/>
      <c r="B953" s="25"/>
      <c r="C953" s="25"/>
      <c r="D953" s="25"/>
      <c r="E953" s="25"/>
      <c r="F953" s="25"/>
      <c r="G953" s="25"/>
      <c r="H953" s="56">
        <v>310</v>
      </c>
      <c r="I953" s="54" t="s">
        <v>911</v>
      </c>
      <c r="J953" s="41">
        <v>541.52507700000001</v>
      </c>
      <c r="K953" s="41">
        <v>770.23934099999997</v>
      </c>
      <c r="L953" s="41">
        <v>999.08456100000001</v>
      </c>
      <c r="M953" s="41"/>
      <c r="N953" s="41">
        <v>50.127312809999999</v>
      </c>
      <c r="O953" s="41">
        <v>95.693882349999996</v>
      </c>
      <c r="P953" s="41">
        <v>164.96941262000001</v>
      </c>
      <c r="Q953" s="41"/>
      <c r="R953" s="41">
        <f t="shared" si="42"/>
        <v>-491.39776419000003</v>
      </c>
      <c r="S953" s="41">
        <f t="shared" si="43"/>
        <v>-674.54545865</v>
      </c>
      <c r="T953" s="41">
        <f t="shared" si="44"/>
        <v>-834.11514837999994</v>
      </c>
    </row>
    <row r="954" spans="1:20" ht="15" customHeight="1" x14ac:dyDescent="0.25">
      <c r="A954" s="25"/>
      <c r="B954" s="25"/>
      <c r="C954" s="25"/>
      <c r="D954" s="25"/>
      <c r="E954" s="25"/>
      <c r="F954" s="25"/>
      <c r="G954" s="25"/>
      <c r="H954" s="56">
        <v>312</v>
      </c>
      <c r="I954" s="54" t="s">
        <v>912</v>
      </c>
      <c r="J954" s="41">
        <v>23.270074000000001</v>
      </c>
      <c r="K954" s="41">
        <v>44.006</v>
      </c>
      <c r="L954" s="41">
        <v>64.863262000000006</v>
      </c>
      <c r="M954" s="41"/>
      <c r="N954" s="41">
        <v>10.80086092</v>
      </c>
      <c r="O954" s="41">
        <v>16.752157669999999</v>
      </c>
      <c r="P954" s="41">
        <v>96.006730410000017</v>
      </c>
      <c r="Q954" s="41"/>
      <c r="R954" s="41">
        <f t="shared" si="42"/>
        <v>-12.469213080000001</v>
      </c>
      <c r="S954" s="41">
        <f t="shared" si="43"/>
        <v>-27.253842330000001</v>
      </c>
      <c r="T954" s="41">
        <f t="shared" si="44"/>
        <v>31.143468410000011</v>
      </c>
    </row>
    <row r="955" spans="1:20" ht="15" customHeight="1" x14ac:dyDescent="0.25">
      <c r="A955" s="25"/>
      <c r="B955" s="25"/>
      <c r="C955" s="25"/>
      <c r="D955" s="25"/>
      <c r="E955" s="25"/>
      <c r="F955" s="25"/>
      <c r="G955" s="25"/>
      <c r="H955" s="56">
        <v>313</v>
      </c>
      <c r="I955" s="54" t="s">
        <v>913</v>
      </c>
      <c r="J955" s="41">
        <v>120.02957000000001</v>
      </c>
      <c r="K955" s="41">
        <v>121.794104</v>
      </c>
      <c r="L955" s="41">
        <v>213.01498000000001</v>
      </c>
      <c r="M955" s="41"/>
      <c r="N955" s="41">
        <v>155.59418178999999</v>
      </c>
      <c r="O955" s="41">
        <v>258.31942823000003</v>
      </c>
      <c r="P955" s="41">
        <v>297.45204594</v>
      </c>
      <c r="Q955" s="41"/>
      <c r="R955" s="41">
        <f t="shared" si="42"/>
        <v>35.564611789999987</v>
      </c>
      <c r="S955" s="41">
        <f t="shared" si="43"/>
        <v>136.52532423000002</v>
      </c>
      <c r="T955" s="41">
        <f t="shared" si="44"/>
        <v>84.437065939999997</v>
      </c>
    </row>
    <row r="956" spans="1:20" ht="15" customHeight="1" x14ac:dyDescent="0.25">
      <c r="A956" s="25"/>
      <c r="B956" s="25"/>
      <c r="C956" s="25"/>
      <c r="D956" s="25"/>
      <c r="E956" s="25"/>
      <c r="F956" s="25"/>
      <c r="G956" s="25"/>
      <c r="H956" s="56">
        <v>400</v>
      </c>
      <c r="I956" s="54" t="s">
        <v>45</v>
      </c>
      <c r="J956" s="41">
        <v>9.0961110000000005</v>
      </c>
      <c r="K956" s="41">
        <v>11.328854</v>
      </c>
      <c r="L956" s="41">
        <v>13.608890000000001</v>
      </c>
      <c r="M956" s="41"/>
      <c r="N956" s="41">
        <v>16.483855360000003</v>
      </c>
      <c r="O956" s="41">
        <v>19.326677839999999</v>
      </c>
      <c r="P956" s="41">
        <v>21.52248612</v>
      </c>
      <c r="Q956" s="41"/>
      <c r="R956" s="41">
        <f t="shared" si="42"/>
        <v>7.3877443600000028</v>
      </c>
      <c r="S956" s="41">
        <f t="shared" si="43"/>
        <v>7.9978238399999988</v>
      </c>
      <c r="T956" s="41">
        <f t="shared" si="44"/>
        <v>7.9135961199999993</v>
      </c>
    </row>
    <row r="957" spans="1:20" ht="15" customHeight="1" x14ac:dyDescent="0.25">
      <c r="A957" s="25"/>
      <c r="B957" s="25"/>
      <c r="C957" s="25"/>
      <c r="D957" s="25"/>
      <c r="E957" s="25"/>
      <c r="F957" s="25"/>
      <c r="G957" s="25"/>
      <c r="H957" s="56">
        <v>410</v>
      </c>
      <c r="I957" s="54" t="s">
        <v>914</v>
      </c>
      <c r="J957" s="41">
        <v>9.1957550000000001</v>
      </c>
      <c r="K957" s="41">
        <v>11.525536000000001</v>
      </c>
      <c r="L957" s="41">
        <v>14.063101</v>
      </c>
      <c r="M957" s="41"/>
      <c r="N957" s="41">
        <v>27.469030850000003</v>
      </c>
      <c r="O957" s="41">
        <v>34.243127740000006</v>
      </c>
      <c r="P957" s="41">
        <v>39.537813220000004</v>
      </c>
      <c r="Q957" s="41"/>
      <c r="R957" s="41">
        <f t="shared" si="42"/>
        <v>18.273275850000005</v>
      </c>
      <c r="S957" s="41">
        <f t="shared" si="43"/>
        <v>22.717591740000003</v>
      </c>
      <c r="T957" s="41">
        <f t="shared" si="44"/>
        <v>25.474712220000004</v>
      </c>
    </row>
    <row r="958" spans="1:20" ht="30" customHeight="1" x14ac:dyDescent="0.25">
      <c r="A958" s="25"/>
      <c r="B958" s="25"/>
      <c r="C958" s="25"/>
      <c r="D958" s="25"/>
      <c r="E958" s="25"/>
      <c r="F958" s="25"/>
      <c r="G958" s="25"/>
      <c r="H958" s="56">
        <v>411</v>
      </c>
      <c r="I958" s="54" t="s">
        <v>191</v>
      </c>
      <c r="J958" s="41">
        <v>5.2106339999999998</v>
      </c>
      <c r="K958" s="41">
        <v>6.4602370000000002</v>
      </c>
      <c r="L958" s="41">
        <v>7.7100910000000002</v>
      </c>
      <c r="M958" s="41"/>
      <c r="N958" s="41">
        <v>5.7437385700000005</v>
      </c>
      <c r="O958" s="41">
        <v>7.2598925600000008</v>
      </c>
      <c r="P958" s="41">
        <v>8.68238822</v>
      </c>
      <c r="Q958" s="41"/>
      <c r="R958" s="41">
        <f t="shared" si="42"/>
        <v>0.53310457000000078</v>
      </c>
      <c r="S958" s="41">
        <f t="shared" si="43"/>
        <v>0.7996555600000006</v>
      </c>
      <c r="T958" s="41">
        <f t="shared" si="44"/>
        <v>0.97229721999999974</v>
      </c>
    </row>
    <row r="959" spans="1:20" ht="30" customHeight="1" x14ac:dyDescent="0.25">
      <c r="A959" s="25"/>
      <c r="B959" s="25"/>
      <c r="C959" s="25"/>
      <c r="D959" s="25"/>
      <c r="E959" s="25"/>
      <c r="F959" s="25"/>
      <c r="G959" s="25"/>
      <c r="H959" s="56">
        <v>412</v>
      </c>
      <c r="I959" s="54" t="s">
        <v>117</v>
      </c>
      <c r="J959" s="41">
        <v>7.9993090000000002</v>
      </c>
      <c r="K959" s="41">
        <v>10.071754</v>
      </c>
      <c r="L959" s="41">
        <v>11.848087</v>
      </c>
      <c r="M959" s="41"/>
      <c r="N959" s="41">
        <v>21.412156620000001</v>
      </c>
      <c r="O959" s="41">
        <v>32.108592399999999</v>
      </c>
      <c r="P959" s="41">
        <v>35.321225609999999</v>
      </c>
      <c r="Q959" s="41"/>
      <c r="R959" s="41">
        <f t="shared" si="42"/>
        <v>13.412847620000001</v>
      </c>
      <c r="S959" s="41">
        <f t="shared" si="43"/>
        <v>22.036838400000001</v>
      </c>
      <c r="T959" s="41">
        <f t="shared" si="44"/>
        <v>23.473138609999999</v>
      </c>
    </row>
    <row r="960" spans="1:20" ht="30" customHeight="1" x14ac:dyDescent="0.25">
      <c r="A960" s="25"/>
      <c r="B960" s="25"/>
      <c r="C960" s="25"/>
      <c r="D960" s="25"/>
      <c r="E960" s="25"/>
      <c r="F960" s="25"/>
      <c r="G960" s="25"/>
      <c r="H960" s="56">
        <v>413</v>
      </c>
      <c r="I960" s="54" t="s">
        <v>915</v>
      </c>
      <c r="J960" s="41">
        <v>10.865805</v>
      </c>
      <c r="K960" s="41">
        <v>13.666508</v>
      </c>
      <c r="L960" s="41">
        <v>16.071318999999999</v>
      </c>
      <c r="M960" s="41"/>
      <c r="N960" s="41">
        <v>13.598798909999998</v>
      </c>
      <c r="O960" s="41">
        <v>16.484465419999999</v>
      </c>
      <c r="P960" s="41">
        <v>18.983117159999999</v>
      </c>
      <c r="Q960" s="41"/>
      <c r="R960" s="41">
        <f t="shared" si="42"/>
        <v>2.7329939099999976</v>
      </c>
      <c r="S960" s="41">
        <f t="shared" si="43"/>
        <v>2.817957419999999</v>
      </c>
      <c r="T960" s="41">
        <f t="shared" si="44"/>
        <v>2.91179816</v>
      </c>
    </row>
    <row r="961" spans="1:20" ht="15" customHeight="1" x14ac:dyDescent="0.25">
      <c r="A961" s="25"/>
      <c r="B961" s="25"/>
      <c r="C961" s="25"/>
      <c r="D961" s="25"/>
      <c r="E961" s="25"/>
      <c r="F961" s="25"/>
      <c r="G961" s="25"/>
      <c r="H961" s="56">
        <v>500</v>
      </c>
      <c r="I961" s="54" t="s">
        <v>916</v>
      </c>
      <c r="J961" s="41">
        <v>10.864243</v>
      </c>
      <c r="K961" s="41">
        <v>13.375031</v>
      </c>
      <c r="L961" s="41">
        <v>16.640910000000002</v>
      </c>
      <c r="M961" s="41"/>
      <c r="N961" s="41">
        <v>9.4879525700000009</v>
      </c>
      <c r="O961" s="41">
        <v>12.309877880000002</v>
      </c>
      <c r="P961" s="41">
        <v>14.832820150000002</v>
      </c>
      <c r="Q961" s="41"/>
      <c r="R961" s="41">
        <f t="shared" si="42"/>
        <v>-1.3762904299999992</v>
      </c>
      <c r="S961" s="41">
        <f t="shared" si="43"/>
        <v>-1.065153119999998</v>
      </c>
      <c r="T961" s="41">
        <f t="shared" si="44"/>
        <v>-1.80808985</v>
      </c>
    </row>
    <row r="962" spans="1:20" ht="30" customHeight="1" x14ac:dyDescent="0.25">
      <c r="A962" s="25"/>
      <c r="B962" s="25"/>
      <c r="C962" s="25"/>
      <c r="D962" s="25"/>
      <c r="E962" s="25"/>
      <c r="F962" s="25"/>
      <c r="G962" s="25"/>
      <c r="H962" s="56">
        <v>510</v>
      </c>
      <c r="I962" s="54" t="s">
        <v>917</v>
      </c>
      <c r="J962" s="41">
        <v>963.24518499999999</v>
      </c>
      <c r="K962" s="41">
        <v>1347.6656479999999</v>
      </c>
      <c r="L962" s="41">
        <v>1731.876499</v>
      </c>
      <c r="M962" s="41"/>
      <c r="N962" s="41">
        <v>933.47729005000019</v>
      </c>
      <c r="O962" s="41">
        <v>1139.6058951299999</v>
      </c>
      <c r="P962" s="41">
        <v>1619.7596245900002</v>
      </c>
      <c r="Q962" s="41"/>
      <c r="R962" s="41">
        <f t="shared" si="42"/>
        <v>-29.7678949499998</v>
      </c>
      <c r="S962" s="41">
        <f t="shared" si="43"/>
        <v>-208.05975287000001</v>
      </c>
      <c r="T962" s="41">
        <f t="shared" si="44"/>
        <v>-112.11687440999981</v>
      </c>
    </row>
    <row r="963" spans="1:20" ht="15" customHeight="1" x14ac:dyDescent="0.25">
      <c r="A963" s="25"/>
      <c r="B963" s="25"/>
      <c r="C963" s="25"/>
      <c r="D963" s="25"/>
      <c r="E963" s="25"/>
      <c r="F963" s="25"/>
      <c r="G963" s="25"/>
      <c r="H963" s="56">
        <v>511</v>
      </c>
      <c r="I963" s="54" t="s">
        <v>918</v>
      </c>
      <c r="J963" s="41">
        <v>84.301449000000005</v>
      </c>
      <c r="K963" s="41">
        <v>139.19519500000001</v>
      </c>
      <c r="L963" s="41">
        <v>210.45056700000001</v>
      </c>
      <c r="M963" s="41"/>
      <c r="N963" s="41">
        <v>123.42726087</v>
      </c>
      <c r="O963" s="41">
        <v>127.98648854999999</v>
      </c>
      <c r="P963" s="41">
        <v>198.03742167999999</v>
      </c>
      <c r="Q963" s="41"/>
      <c r="R963" s="41">
        <f t="shared" si="42"/>
        <v>39.125811869999993</v>
      </c>
      <c r="S963" s="41">
        <f t="shared" si="43"/>
        <v>-11.208706450000022</v>
      </c>
      <c r="T963" s="41">
        <f t="shared" si="44"/>
        <v>-12.413145320000012</v>
      </c>
    </row>
    <row r="964" spans="1:20" ht="15" customHeight="1" x14ac:dyDescent="0.25">
      <c r="A964" s="25"/>
      <c r="B964" s="25"/>
      <c r="C964" s="25"/>
      <c r="D964" s="25"/>
      <c r="E964" s="25"/>
      <c r="F964" s="25"/>
      <c r="G964" s="25"/>
      <c r="H964" s="56">
        <v>512</v>
      </c>
      <c r="I964" s="54" t="s">
        <v>919</v>
      </c>
      <c r="J964" s="41">
        <v>270.92330199999998</v>
      </c>
      <c r="K964" s="41">
        <v>377.508577</v>
      </c>
      <c r="L964" s="41">
        <v>483.85549400000002</v>
      </c>
      <c r="M964" s="41"/>
      <c r="N964" s="41">
        <v>163.17146904999998</v>
      </c>
      <c r="O964" s="41">
        <v>347.69195031999999</v>
      </c>
      <c r="P964" s="41">
        <v>493.95416972000004</v>
      </c>
      <c r="Q964" s="41"/>
      <c r="R964" s="41">
        <f t="shared" si="42"/>
        <v>-107.75183294999999</v>
      </c>
      <c r="S964" s="41">
        <f t="shared" si="43"/>
        <v>-29.816626680000013</v>
      </c>
      <c r="T964" s="41">
        <f t="shared" si="44"/>
        <v>10.098675720000017</v>
      </c>
    </row>
    <row r="965" spans="1:20" ht="15" customHeight="1" x14ac:dyDescent="0.25">
      <c r="A965" s="25"/>
      <c r="B965" s="25"/>
      <c r="C965" s="25"/>
      <c r="D965" s="25"/>
      <c r="E965" s="25"/>
      <c r="F965" s="25"/>
      <c r="G965" s="25"/>
      <c r="H965" s="56">
        <v>513</v>
      </c>
      <c r="I965" s="54" t="s">
        <v>920</v>
      </c>
      <c r="J965" s="41">
        <v>4.8050879999999996</v>
      </c>
      <c r="K965" s="41">
        <v>8.0269449999999996</v>
      </c>
      <c r="L965" s="41">
        <v>11.246601</v>
      </c>
      <c r="M965" s="41"/>
      <c r="N965" s="41">
        <v>100.18999756000002</v>
      </c>
      <c r="O965" s="41">
        <v>430.47307441000004</v>
      </c>
      <c r="P965" s="41">
        <v>439.73576307999997</v>
      </c>
      <c r="Q965" s="41"/>
      <c r="R965" s="41">
        <f t="shared" si="42"/>
        <v>95.384909560000025</v>
      </c>
      <c r="S965" s="41">
        <f t="shared" si="43"/>
        <v>422.44612941000003</v>
      </c>
      <c r="T965" s="41">
        <f t="shared" si="44"/>
        <v>428.48916207999997</v>
      </c>
    </row>
    <row r="966" spans="1:20" ht="15" customHeight="1" x14ac:dyDescent="0.25">
      <c r="A966" s="25"/>
      <c r="B966" s="25"/>
      <c r="C966" s="25"/>
      <c r="D966" s="25"/>
      <c r="E966" s="25"/>
      <c r="F966" s="25"/>
      <c r="G966" s="25" t="s">
        <v>197</v>
      </c>
      <c r="H966" s="25"/>
      <c r="I966" s="25"/>
      <c r="J966" s="41">
        <v>314.84154599999999</v>
      </c>
      <c r="K966" s="41">
        <v>408.35566699999998</v>
      </c>
      <c r="L966" s="41">
        <v>491.88395800000001</v>
      </c>
      <c r="M966" s="41"/>
      <c r="N966" s="41">
        <v>324.84154600000011</v>
      </c>
      <c r="O966" s="41">
        <v>427.35566700000004</v>
      </c>
      <c r="P966" s="41">
        <v>534.27825403999998</v>
      </c>
      <c r="Q966" s="41"/>
      <c r="R966" s="41">
        <f t="shared" si="42"/>
        <v>10.000000000000114</v>
      </c>
      <c r="S966" s="41">
        <f t="shared" si="43"/>
        <v>19.000000000000057</v>
      </c>
      <c r="T966" s="41">
        <f t="shared" si="44"/>
        <v>42.394296039999972</v>
      </c>
    </row>
    <row r="967" spans="1:20" ht="15" customHeight="1" x14ac:dyDescent="0.25">
      <c r="A967" s="25"/>
      <c r="B967" s="25"/>
      <c r="C967" s="25"/>
      <c r="D967" s="25"/>
      <c r="E967" s="25"/>
      <c r="F967" s="25"/>
      <c r="G967" s="25"/>
      <c r="H967" s="56" t="s">
        <v>265</v>
      </c>
      <c r="I967" s="54" t="s">
        <v>921</v>
      </c>
      <c r="J967" s="41">
        <v>314.84154599999999</v>
      </c>
      <c r="K967" s="41">
        <v>408.35566699999998</v>
      </c>
      <c r="L967" s="41">
        <v>491.88395800000001</v>
      </c>
      <c r="M967" s="41"/>
      <c r="N967" s="41">
        <v>324.84154600000011</v>
      </c>
      <c r="O967" s="41">
        <v>427.35566700000004</v>
      </c>
      <c r="P967" s="41">
        <v>534.27825403999998</v>
      </c>
      <c r="Q967" s="41"/>
      <c r="R967" s="41">
        <f t="shared" ref="R967:R1030" si="45">+N967-J967</f>
        <v>10.000000000000114</v>
      </c>
      <c r="S967" s="41">
        <f t="shared" ref="S967:S1030" si="46">+O967-K967</f>
        <v>19.000000000000057</v>
      </c>
      <c r="T967" s="41">
        <f t="shared" ref="T967:T1030" si="47">+P967-L967</f>
        <v>42.394296039999972</v>
      </c>
    </row>
    <row r="968" spans="1:20" ht="15" customHeight="1" x14ac:dyDescent="0.25">
      <c r="A968" s="25"/>
      <c r="B968" s="25"/>
      <c r="C968" s="25"/>
      <c r="D968" s="25"/>
      <c r="E968" s="25"/>
      <c r="F968" s="25"/>
      <c r="G968" s="25" t="s">
        <v>232</v>
      </c>
      <c r="H968" s="25"/>
      <c r="I968" s="25"/>
      <c r="J968" s="41">
        <v>4167.1022089999997</v>
      </c>
      <c r="K968" s="41">
        <v>5466.2242919999999</v>
      </c>
      <c r="L968" s="41">
        <v>7004.2419010000003</v>
      </c>
      <c r="M968" s="41"/>
      <c r="N968" s="41">
        <v>4295.4503278000002</v>
      </c>
      <c r="O968" s="41">
        <v>5513.9912561800002</v>
      </c>
      <c r="P968" s="41">
        <v>7305.3947060199989</v>
      </c>
      <c r="Q968" s="41"/>
      <c r="R968" s="41">
        <f t="shared" si="45"/>
        <v>128.34811880000052</v>
      </c>
      <c r="S968" s="41">
        <f t="shared" si="46"/>
        <v>47.766964180000286</v>
      </c>
      <c r="T968" s="41">
        <f t="shared" si="47"/>
        <v>301.1528050199986</v>
      </c>
    </row>
    <row r="969" spans="1:20" ht="15" customHeight="1" x14ac:dyDescent="0.25">
      <c r="A969" s="25"/>
      <c r="B969" s="25"/>
      <c r="C969" s="25"/>
      <c r="D969" s="25"/>
      <c r="E969" s="25"/>
      <c r="F969" s="25"/>
      <c r="G969" s="25"/>
      <c r="H969" s="56" t="s">
        <v>922</v>
      </c>
      <c r="I969" s="54" t="s">
        <v>923</v>
      </c>
      <c r="J969" s="41">
        <v>2715.2238739999998</v>
      </c>
      <c r="K969" s="41">
        <v>3673.1424790000001</v>
      </c>
      <c r="L969" s="41">
        <v>4861.3358079999998</v>
      </c>
      <c r="M969" s="41"/>
      <c r="N969" s="41">
        <v>2618.89710956</v>
      </c>
      <c r="O969" s="41">
        <v>3564.5096700399999</v>
      </c>
      <c r="P969" s="41">
        <v>4794.9579889999986</v>
      </c>
      <c r="Q969" s="41"/>
      <c r="R969" s="41">
        <f t="shared" si="45"/>
        <v>-96.326764439999806</v>
      </c>
      <c r="S969" s="41">
        <f t="shared" si="46"/>
        <v>-108.63280896000015</v>
      </c>
      <c r="T969" s="41">
        <f t="shared" si="47"/>
        <v>-66.377819000001182</v>
      </c>
    </row>
    <row r="970" spans="1:20" ht="15" customHeight="1" x14ac:dyDescent="0.25">
      <c r="A970" s="25"/>
      <c r="B970" s="25"/>
      <c r="C970" s="25"/>
      <c r="D970" s="25"/>
      <c r="E970" s="25"/>
      <c r="F970" s="25"/>
      <c r="G970" s="25"/>
      <c r="H970" s="56" t="s">
        <v>924</v>
      </c>
      <c r="I970" s="54" t="s">
        <v>925</v>
      </c>
      <c r="J970" s="41">
        <v>349.35742099999999</v>
      </c>
      <c r="K970" s="41">
        <v>427.97822000000002</v>
      </c>
      <c r="L970" s="41">
        <v>506.73452400000002</v>
      </c>
      <c r="M970" s="41"/>
      <c r="N970" s="41">
        <v>326.50621324000014</v>
      </c>
      <c r="O970" s="41">
        <v>401.81350313999991</v>
      </c>
      <c r="P970" s="41">
        <v>478.15170101999985</v>
      </c>
      <c r="Q970" s="41"/>
      <c r="R970" s="41">
        <f t="shared" si="45"/>
        <v>-22.851207759999852</v>
      </c>
      <c r="S970" s="41">
        <f t="shared" si="46"/>
        <v>-26.164716860000112</v>
      </c>
      <c r="T970" s="41">
        <f t="shared" si="47"/>
        <v>-28.582822980000174</v>
      </c>
    </row>
    <row r="971" spans="1:20" ht="15" customHeight="1" x14ac:dyDescent="0.25">
      <c r="A971" s="25"/>
      <c r="B971" s="25"/>
      <c r="C971" s="25"/>
      <c r="D971" s="25"/>
      <c r="E971" s="25"/>
      <c r="F971" s="25"/>
      <c r="G971" s="25"/>
      <c r="H971" s="56" t="s">
        <v>926</v>
      </c>
      <c r="I971" s="54" t="s">
        <v>927</v>
      </c>
      <c r="J971" s="41">
        <v>1102.5209139999999</v>
      </c>
      <c r="K971" s="41">
        <v>1365.103593</v>
      </c>
      <c r="L971" s="41">
        <v>1636.1715690000001</v>
      </c>
      <c r="M971" s="41"/>
      <c r="N971" s="41">
        <v>1350.0470049999997</v>
      </c>
      <c r="O971" s="41">
        <v>1547.668083</v>
      </c>
      <c r="P971" s="41">
        <v>2032.2850160000003</v>
      </c>
      <c r="Q971" s="41"/>
      <c r="R971" s="41">
        <f t="shared" si="45"/>
        <v>247.52609099999972</v>
      </c>
      <c r="S971" s="41">
        <f t="shared" si="46"/>
        <v>182.56448999999998</v>
      </c>
      <c r="T971" s="41">
        <f t="shared" si="47"/>
        <v>396.11344700000018</v>
      </c>
    </row>
    <row r="972" spans="1:20" ht="15" customHeight="1" x14ac:dyDescent="0.25">
      <c r="A972" s="25"/>
      <c r="B972" s="25"/>
      <c r="C972" s="25"/>
      <c r="D972" s="25"/>
      <c r="E972" s="55">
        <v>16</v>
      </c>
      <c r="F972" s="51" t="s">
        <v>928</v>
      </c>
      <c r="G972" s="51"/>
      <c r="H972" s="51"/>
      <c r="I972" s="51"/>
      <c r="J972" s="52">
        <v>15408.012678999999</v>
      </c>
      <c r="K972" s="52">
        <v>22191.814069</v>
      </c>
      <c r="L972" s="52">
        <v>28363.065564</v>
      </c>
      <c r="M972" s="52"/>
      <c r="N972" s="52">
        <v>14335.136655810011</v>
      </c>
      <c r="O972" s="52">
        <v>21514.005057030001</v>
      </c>
      <c r="P972" s="52">
        <v>27678.282759109978</v>
      </c>
      <c r="Q972" s="52"/>
      <c r="R972" s="52">
        <f t="shared" si="45"/>
        <v>-1072.8760231899887</v>
      </c>
      <c r="S972" s="52">
        <f t="shared" si="46"/>
        <v>-677.80901196999912</v>
      </c>
      <c r="T972" s="52">
        <f t="shared" si="47"/>
        <v>-684.78280489002282</v>
      </c>
    </row>
    <row r="973" spans="1:20" ht="15" customHeight="1" x14ac:dyDescent="0.25">
      <c r="A973" s="25"/>
      <c r="B973" s="25"/>
      <c r="C973" s="25"/>
      <c r="D973" s="25"/>
      <c r="E973" s="25"/>
      <c r="F973" s="25"/>
      <c r="G973" s="25" t="s">
        <v>2</v>
      </c>
      <c r="H973" s="25"/>
      <c r="I973" s="25"/>
      <c r="J973" s="41">
        <v>1366.2574079999999</v>
      </c>
      <c r="K973" s="41">
        <v>1936.3304439999999</v>
      </c>
      <c r="L973" s="41">
        <v>2625.0647250000002</v>
      </c>
      <c r="M973" s="41"/>
      <c r="N973" s="41">
        <v>1247.6930807399997</v>
      </c>
      <c r="O973" s="41">
        <v>1710.9019192899998</v>
      </c>
      <c r="P973" s="41">
        <v>2284.7662021699998</v>
      </c>
      <c r="Q973" s="41"/>
      <c r="R973" s="41">
        <f t="shared" si="45"/>
        <v>-118.56432726000025</v>
      </c>
      <c r="S973" s="41">
        <f t="shared" si="46"/>
        <v>-225.42852471000015</v>
      </c>
      <c r="T973" s="41">
        <f t="shared" si="47"/>
        <v>-340.29852283000037</v>
      </c>
    </row>
    <row r="974" spans="1:20" ht="15" customHeight="1" x14ac:dyDescent="0.25">
      <c r="A974" s="25"/>
      <c r="B974" s="25"/>
      <c r="C974" s="25"/>
      <c r="D974" s="25"/>
      <c r="E974" s="25"/>
      <c r="F974" s="25"/>
      <c r="G974" s="25"/>
      <c r="H974" s="56">
        <v>100</v>
      </c>
      <c r="I974" s="54" t="s">
        <v>136</v>
      </c>
      <c r="J974" s="41">
        <v>335.27506199999999</v>
      </c>
      <c r="K974" s="41">
        <v>494.89221099999997</v>
      </c>
      <c r="L974" s="41">
        <v>654.54736100000002</v>
      </c>
      <c r="M974" s="41"/>
      <c r="N974" s="41">
        <v>239.60135165</v>
      </c>
      <c r="O974" s="41">
        <v>243.61246640000002</v>
      </c>
      <c r="P974" s="41">
        <v>246.57211336999998</v>
      </c>
      <c r="Q974" s="41"/>
      <c r="R974" s="41">
        <f t="shared" si="45"/>
        <v>-95.673710349999993</v>
      </c>
      <c r="S974" s="41">
        <f t="shared" si="46"/>
        <v>-251.27974459999996</v>
      </c>
      <c r="T974" s="41">
        <f t="shared" si="47"/>
        <v>-407.97524763000001</v>
      </c>
    </row>
    <row r="975" spans="1:20" ht="15" customHeight="1" x14ac:dyDescent="0.25">
      <c r="A975" s="25"/>
      <c r="B975" s="25"/>
      <c r="C975" s="25"/>
      <c r="D975" s="25"/>
      <c r="E975" s="25"/>
      <c r="F975" s="25"/>
      <c r="G975" s="25"/>
      <c r="H975" s="56">
        <v>109</v>
      </c>
      <c r="I975" s="54" t="s">
        <v>929</v>
      </c>
      <c r="J975" s="41">
        <v>106.585499</v>
      </c>
      <c r="K975" s="41">
        <v>117.949037</v>
      </c>
      <c r="L975" s="41">
        <v>119.92267099999999</v>
      </c>
      <c r="M975" s="41"/>
      <c r="N975" s="41">
        <v>98.978651870000022</v>
      </c>
      <c r="O975" s="41">
        <v>102.87334390000002</v>
      </c>
      <c r="P975" s="41">
        <v>114.65350099000003</v>
      </c>
      <c r="Q975" s="41"/>
      <c r="R975" s="41">
        <f t="shared" si="45"/>
        <v>-7.6068471299999771</v>
      </c>
      <c r="S975" s="41">
        <f t="shared" si="46"/>
        <v>-15.075693099999981</v>
      </c>
      <c r="T975" s="41">
        <f t="shared" si="47"/>
        <v>-5.2691700099999679</v>
      </c>
    </row>
    <row r="976" spans="1:20" ht="15" customHeight="1" x14ac:dyDescent="0.25">
      <c r="A976" s="25"/>
      <c r="B976" s="25"/>
      <c r="C976" s="25"/>
      <c r="D976" s="25"/>
      <c r="E976" s="25"/>
      <c r="F976" s="25"/>
      <c r="G976" s="25"/>
      <c r="H976" s="56">
        <v>111</v>
      </c>
      <c r="I976" s="54" t="s">
        <v>64</v>
      </c>
      <c r="J976" s="41">
        <v>6.8173250000000003</v>
      </c>
      <c r="K976" s="41">
        <v>9.7451600000000003</v>
      </c>
      <c r="L976" s="41">
        <v>11.842942000000001</v>
      </c>
      <c r="M976" s="41"/>
      <c r="N976" s="41">
        <v>7.5892523600000015</v>
      </c>
      <c r="O976" s="41">
        <v>15.49927971</v>
      </c>
      <c r="P976" s="41">
        <v>18.77010164</v>
      </c>
      <c r="Q976" s="41"/>
      <c r="R976" s="41">
        <f t="shared" si="45"/>
        <v>0.77192736000000117</v>
      </c>
      <c r="S976" s="41">
        <f t="shared" si="46"/>
        <v>5.7541197099999994</v>
      </c>
      <c r="T976" s="41">
        <f t="shared" si="47"/>
        <v>6.9271596399999993</v>
      </c>
    </row>
    <row r="977" spans="1:20" ht="15" customHeight="1" x14ac:dyDescent="0.25">
      <c r="A977" s="25"/>
      <c r="B977" s="25"/>
      <c r="C977" s="25"/>
      <c r="D977" s="25"/>
      <c r="E977" s="25"/>
      <c r="F977" s="25"/>
      <c r="G977" s="25"/>
      <c r="H977" s="56">
        <v>112</v>
      </c>
      <c r="I977" s="54" t="s">
        <v>930</v>
      </c>
      <c r="J977" s="41">
        <v>9.6225170000000002</v>
      </c>
      <c r="K977" s="41">
        <v>12.065251999999999</v>
      </c>
      <c r="L977" s="41">
        <v>14.269396</v>
      </c>
      <c r="M977" s="41"/>
      <c r="N977" s="41">
        <v>9.8830389500000013</v>
      </c>
      <c r="O977" s="41">
        <v>12.475908220000001</v>
      </c>
      <c r="P977" s="41">
        <v>16.00779391</v>
      </c>
      <c r="Q977" s="41"/>
      <c r="R977" s="41">
        <f t="shared" si="45"/>
        <v>0.26052195000000111</v>
      </c>
      <c r="S977" s="41">
        <f t="shared" si="46"/>
        <v>0.41065622000000168</v>
      </c>
      <c r="T977" s="41">
        <f t="shared" si="47"/>
        <v>1.7383979099999998</v>
      </c>
    </row>
    <row r="978" spans="1:20" ht="15" customHeight="1" x14ac:dyDescent="0.25">
      <c r="A978" s="25"/>
      <c r="B978" s="25"/>
      <c r="C978" s="25"/>
      <c r="D978" s="25"/>
      <c r="E978" s="25"/>
      <c r="F978" s="25"/>
      <c r="G978" s="25"/>
      <c r="H978" s="56">
        <v>113</v>
      </c>
      <c r="I978" s="54" t="s">
        <v>46</v>
      </c>
      <c r="J978" s="41">
        <v>14.643151</v>
      </c>
      <c r="K978" s="41">
        <v>18.202857000000002</v>
      </c>
      <c r="L978" s="41">
        <v>21.587337000000002</v>
      </c>
      <c r="M978" s="41"/>
      <c r="N978" s="41">
        <v>14.746024609999999</v>
      </c>
      <c r="O978" s="41">
        <v>18.68980625</v>
      </c>
      <c r="P978" s="41">
        <v>23.459038769999999</v>
      </c>
      <c r="Q978" s="41"/>
      <c r="R978" s="41">
        <f t="shared" si="45"/>
        <v>0.10287360999999962</v>
      </c>
      <c r="S978" s="41">
        <f t="shared" si="46"/>
        <v>0.48694924999999856</v>
      </c>
      <c r="T978" s="41">
        <f t="shared" si="47"/>
        <v>1.8717017699999978</v>
      </c>
    </row>
    <row r="979" spans="1:20" ht="15" customHeight="1" x14ac:dyDescent="0.25">
      <c r="A979" s="25"/>
      <c r="B979" s="25"/>
      <c r="C979" s="25"/>
      <c r="D979" s="25"/>
      <c r="E979" s="25"/>
      <c r="F979" s="25"/>
      <c r="G979" s="25"/>
      <c r="H979" s="56">
        <v>114</v>
      </c>
      <c r="I979" s="54" t="s">
        <v>931</v>
      </c>
      <c r="J979" s="41">
        <v>5.1921200000000001</v>
      </c>
      <c r="K979" s="41">
        <v>7.0906719999999996</v>
      </c>
      <c r="L979" s="41">
        <v>9.2483989999999991</v>
      </c>
      <c r="M979" s="41"/>
      <c r="N979" s="41">
        <v>5.3651586899999995</v>
      </c>
      <c r="O979" s="41">
        <v>6.9325462499999997</v>
      </c>
      <c r="P979" s="41">
        <v>8.7731008599999978</v>
      </c>
      <c r="Q979" s="41"/>
      <c r="R979" s="41">
        <f t="shared" si="45"/>
        <v>0.17303868999999938</v>
      </c>
      <c r="S979" s="41">
        <f t="shared" si="46"/>
        <v>-0.15812574999999995</v>
      </c>
      <c r="T979" s="41">
        <f t="shared" si="47"/>
        <v>-0.47529814000000137</v>
      </c>
    </row>
    <row r="980" spans="1:20" ht="30" customHeight="1" x14ac:dyDescent="0.25">
      <c r="A980" s="25"/>
      <c r="B980" s="25"/>
      <c r="C980" s="25"/>
      <c r="D980" s="25"/>
      <c r="E980" s="25"/>
      <c r="F980" s="25"/>
      <c r="G980" s="25"/>
      <c r="H980" s="56">
        <v>115</v>
      </c>
      <c r="I980" s="54" t="s">
        <v>932</v>
      </c>
      <c r="J980" s="41">
        <v>10.420809</v>
      </c>
      <c r="K980" s="41">
        <v>15.193218999999999</v>
      </c>
      <c r="L980" s="41">
        <v>21.067851000000001</v>
      </c>
      <c r="M980" s="41"/>
      <c r="N980" s="41">
        <v>11.97881318</v>
      </c>
      <c r="O980" s="41">
        <v>22.504446519999998</v>
      </c>
      <c r="P980" s="41">
        <v>26.776280869999997</v>
      </c>
      <c r="Q980" s="41"/>
      <c r="R980" s="41">
        <f t="shared" si="45"/>
        <v>1.5580041799999993</v>
      </c>
      <c r="S980" s="41">
        <f t="shared" si="46"/>
        <v>7.3112275199999992</v>
      </c>
      <c r="T980" s="41">
        <f t="shared" si="47"/>
        <v>5.7084298699999962</v>
      </c>
    </row>
    <row r="981" spans="1:20" ht="30" customHeight="1" x14ac:dyDescent="0.25">
      <c r="A981" s="25"/>
      <c r="B981" s="25"/>
      <c r="C981" s="25"/>
      <c r="D981" s="25"/>
      <c r="E981" s="25"/>
      <c r="F981" s="25"/>
      <c r="G981" s="25"/>
      <c r="H981" s="56">
        <v>116</v>
      </c>
      <c r="I981" s="54" t="s">
        <v>933</v>
      </c>
      <c r="J981" s="41">
        <v>36.862988999999999</v>
      </c>
      <c r="K981" s="41">
        <v>39.711067</v>
      </c>
      <c r="L981" s="41">
        <v>42.807938999999998</v>
      </c>
      <c r="M981" s="41"/>
      <c r="N981" s="41">
        <v>50.33152428999999</v>
      </c>
      <c r="O981" s="41">
        <v>69.622361850000019</v>
      </c>
      <c r="P981" s="41">
        <v>72.395361220000026</v>
      </c>
      <c r="Q981" s="41"/>
      <c r="R981" s="41">
        <f t="shared" si="45"/>
        <v>13.468535289999991</v>
      </c>
      <c r="S981" s="41">
        <f t="shared" si="46"/>
        <v>29.911294850000019</v>
      </c>
      <c r="T981" s="41">
        <f t="shared" si="47"/>
        <v>29.587422220000029</v>
      </c>
    </row>
    <row r="982" spans="1:20" ht="15" customHeight="1" x14ac:dyDescent="0.25">
      <c r="A982" s="25"/>
      <c r="B982" s="25"/>
      <c r="C982" s="25"/>
      <c r="D982" s="25"/>
      <c r="E982" s="25"/>
      <c r="F982" s="25"/>
      <c r="G982" s="25"/>
      <c r="H982" s="56">
        <v>121</v>
      </c>
      <c r="I982" s="54" t="s">
        <v>934</v>
      </c>
      <c r="J982" s="41">
        <v>4.4595950000000002</v>
      </c>
      <c r="K982" s="41">
        <v>5.5615969999999999</v>
      </c>
      <c r="L982" s="41">
        <v>6.6123770000000004</v>
      </c>
      <c r="M982" s="41"/>
      <c r="N982" s="41">
        <v>5.6286829700000007</v>
      </c>
      <c r="O982" s="41">
        <v>6.9440849700000005</v>
      </c>
      <c r="P982" s="41">
        <v>10.465702719999999</v>
      </c>
      <c r="Q982" s="41"/>
      <c r="R982" s="41">
        <f t="shared" si="45"/>
        <v>1.1690879700000005</v>
      </c>
      <c r="S982" s="41">
        <f t="shared" si="46"/>
        <v>1.3824879700000006</v>
      </c>
      <c r="T982" s="41">
        <f t="shared" si="47"/>
        <v>3.8533257199999991</v>
      </c>
    </row>
    <row r="983" spans="1:20" ht="15" customHeight="1" x14ac:dyDescent="0.25">
      <c r="A983" s="25"/>
      <c r="B983" s="25"/>
      <c r="C983" s="25"/>
      <c r="D983" s="25"/>
      <c r="E983" s="25"/>
      <c r="F983" s="25"/>
      <c r="G983" s="25"/>
      <c r="H983" s="56">
        <v>122</v>
      </c>
      <c r="I983" s="54" t="s">
        <v>935</v>
      </c>
      <c r="J983" s="41">
        <v>6.843699</v>
      </c>
      <c r="K983" s="41">
        <v>8.4874740000000006</v>
      </c>
      <c r="L983" s="41">
        <v>10.084451</v>
      </c>
      <c r="M983" s="41"/>
      <c r="N983" s="41">
        <v>9.6946293099999998</v>
      </c>
      <c r="O983" s="41">
        <v>15.30034663</v>
      </c>
      <c r="P983" s="41">
        <v>25.459792420000003</v>
      </c>
      <c r="Q983" s="41"/>
      <c r="R983" s="41">
        <f t="shared" si="45"/>
        <v>2.8509303099999999</v>
      </c>
      <c r="S983" s="41">
        <f t="shared" si="46"/>
        <v>6.8128726299999993</v>
      </c>
      <c r="T983" s="41">
        <f t="shared" si="47"/>
        <v>15.375341420000003</v>
      </c>
    </row>
    <row r="984" spans="1:20" ht="15" customHeight="1" x14ac:dyDescent="0.25">
      <c r="A984" s="25"/>
      <c r="B984" s="25"/>
      <c r="C984" s="25"/>
      <c r="D984" s="25"/>
      <c r="E984" s="25"/>
      <c r="F984" s="25"/>
      <c r="G984" s="25"/>
      <c r="H984" s="56">
        <v>123</v>
      </c>
      <c r="I984" s="54" t="s">
        <v>936</v>
      </c>
      <c r="J984" s="41">
        <v>5.5312520000000003</v>
      </c>
      <c r="K984" s="41">
        <v>7.1328899999999997</v>
      </c>
      <c r="L984" s="41">
        <v>8.3108749999999993</v>
      </c>
      <c r="M984" s="41"/>
      <c r="N984" s="41">
        <v>13.959420199999999</v>
      </c>
      <c r="O984" s="41">
        <v>23.592006949999998</v>
      </c>
      <c r="P984" s="41">
        <v>29.199623539999997</v>
      </c>
      <c r="Q984" s="41"/>
      <c r="R984" s="41">
        <f t="shared" si="45"/>
        <v>8.4281681999999982</v>
      </c>
      <c r="S984" s="41">
        <f t="shared" si="46"/>
        <v>16.459116949999999</v>
      </c>
      <c r="T984" s="41">
        <f t="shared" si="47"/>
        <v>20.888748539999998</v>
      </c>
    </row>
    <row r="985" spans="1:20" ht="15" customHeight="1" x14ac:dyDescent="0.25">
      <c r="A985" s="25"/>
      <c r="B985" s="25"/>
      <c r="C985" s="25"/>
      <c r="D985" s="25"/>
      <c r="E985" s="25"/>
      <c r="F985" s="25"/>
      <c r="G985" s="25"/>
      <c r="H985" s="56">
        <v>124</v>
      </c>
      <c r="I985" s="54" t="s">
        <v>937</v>
      </c>
      <c r="J985" s="41">
        <v>6.5263439999999999</v>
      </c>
      <c r="K985" s="41">
        <v>8.2135560000000005</v>
      </c>
      <c r="L985" s="41">
        <v>9.6827970000000008</v>
      </c>
      <c r="M985" s="41"/>
      <c r="N985" s="41">
        <v>8.6527096299999986</v>
      </c>
      <c r="O985" s="41">
        <v>20.959521469999999</v>
      </c>
      <c r="P985" s="41">
        <v>30.31792183</v>
      </c>
      <c r="Q985" s="41"/>
      <c r="R985" s="41">
        <f t="shared" si="45"/>
        <v>2.1263656299999987</v>
      </c>
      <c r="S985" s="41">
        <f t="shared" si="46"/>
        <v>12.745965469999998</v>
      </c>
      <c r="T985" s="41">
        <f t="shared" si="47"/>
        <v>20.635124829999999</v>
      </c>
    </row>
    <row r="986" spans="1:20" ht="15" customHeight="1" x14ac:dyDescent="0.25">
      <c r="A986" s="25"/>
      <c r="B986" s="25"/>
      <c r="C986" s="25"/>
      <c r="D986" s="25"/>
      <c r="E986" s="25"/>
      <c r="F986" s="25"/>
      <c r="G986" s="25"/>
      <c r="H986" s="56">
        <v>125</v>
      </c>
      <c r="I986" s="54" t="s">
        <v>938</v>
      </c>
      <c r="J986" s="41">
        <v>5.4723059999999997</v>
      </c>
      <c r="K986" s="41">
        <v>6.822667</v>
      </c>
      <c r="L986" s="41">
        <v>7.9893660000000004</v>
      </c>
      <c r="M986" s="41"/>
      <c r="N986" s="41">
        <v>5.5951931900000016</v>
      </c>
      <c r="O986" s="41">
        <v>6.9355541900000013</v>
      </c>
      <c r="P986" s="41">
        <v>9.1855831899999991</v>
      </c>
      <c r="Q986" s="41"/>
      <c r="R986" s="41">
        <f t="shared" si="45"/>
        <v>0.12288719000000192</v>
      </c>
      <c r="S986" s="41">
        <f t="shared" si="46"/>
        <v>0.11288719000000125</v>
      </c>
      <c r="T986" s="41">
        <f t="shared" si="47"/>
        <v>1.1962171899999987</v>
      </c>
    </row>
    <row r="987" spans="1:20" ht="15" customHeight="1" x14ac:dyDescent="0.25">
      <c r="A987" s="25"/>
      <c r="B987" s="25"/>
      <c r="C987" s="25"/>
      <c r="D987" s="25"/>
      <c r="E987" s="25"/>
      <c r="F987" s="25"/>
      <c r="G987" s="25"/>
      <c r="H987" s="56">
        <v>126</v>
      </c>
      <c r="I987" s="54" t="s">
        <v>939</v>
      </c>
      <c r="J987" s="41">
        <v>4.7073600000000004</v>
      </c>
      <c r="K987" s="41">
        <v>5.9292790000000002</v>
      </c>
      <c r="L987" s="41">
        <v>6.9793459999999996</v>
      </c>
      <c r="M987" s="41"/>
      <c r="N987" s="41">
        <v>4.6823002899999997</v>
      </c>
      <c r="O987" s="41">
        <v>6.1219192899999992</v>
      </c>
      <c r="P987" s="41">
        <v>9.9596862899999987</v>
      </c>
      <c r="Q987" s="41"/>
      <c r="R987" s="41">
        <f t="shared" si="45"/>
        <v>-2.5059710000000734E-2</v>
      </c>
      <c r="S987" s="41">
        <f t="shared" si="46"/>
        <v>0.19264028999999905</v>
      </c>
      <c r="T987" s="41">
        <f t="shared" si="47"/>
        <v>2.9803402899999991</v>
      </c>
    </row>
    <row r="988" spans="1:20" ht="15" customHeight="1" x14ac:dyDescent="0.25">
      <c r="A988" s="25"/>
      <c r="B988" s="25"/>
      <c r="C988" s="25"/>
      <c r="D988" s="25"/>
      <c r="E988" s="25"/>
      <c r="F988" s="25"/>
      <c r="G988" s="25"/>
      <c r="H988" s="56">
        <v>127</v>
      </c>
      <c r="I988" s="54" t="s">
        <v>940</v>
      </c>
      <c r="J988" s="41">
        <v>8.4179270000000006</v>
      </c>
      <c r="K988" s="41">
        <v>10.343730000000001</v>
      </c>
      <c r="L988" s="41">
        <v>12.442214999999999</v>
      </c>
      <c r="M988" s="41"/>
      <c r="N988" s="41">
        <v>18.40629552</v>
      </c>
      <c r="O988" s="41">
        <v>26.129240619999997</v>
      </c>
      <c r="P988" s="41">
        <v>32.81421666</v>
      </c>
      <c r="Q988" s="41"/>
      <c r="R988" s="41">
        <f t="shared" si="45"/>
        <v>9.9883685199999999</v>
      </c>
      <c r="S988" s="41">
        <f t="shared" si="46"/>
        <v>15.785510619999997</v>
      </c>
      <c r="T988" s="41">
        <f t="shared" si="47"/>
        <v>20.372001660000002</v>
      </c>
    </row>
    <row r="989" spans="1:20" ht="15" customHeight="1" x14ac:dyDescent="0.25">
      <c r="A989" s="25"/>
      <c r="B989" s="25"/>
      <c r="C989" s="25"/>
      <c r="D989" s="25"/>
      <c r="E989" s="25"/>
      <c r="F989" s="25"/>
      <c r="G989" s="25"/>
      <c r="H989" s="56">
        <v>128</v>
      </c>
      <c r="I989" s="54" t="s">
        <v>941</v>
      </c>
      <c r="J989" s="41">
        <v>6.2423700000000002</v>
      </c>
      <c r="K989" s="41">
        <v>7.8746049999999999</v>
      </c>
      <c r="L989" s="41">
        <v>9.2067549999999994</v>
      </c>
      <c r="M989" s="41"/>
      <c r="N989" s="41">
        <v>12.469025469999998</v>
      </c>
      <c r="O989" s="41">
        <v>21.846904550000001</v>
      </c>
      <c r="P989" s="41">
        <v>26.498639440000002</v>
      </c>
      <c r="Q989" s="41"/>
      <c r="R989" s="41">
        <f t="shared" si="45"/>
        <v>6.2266554699999981</v>
      </c>
      <c r="S989" s="41">
        <f t="shared" si="46"/>
        <v>13.972299550000002</v>
      </c>
      <c r="T989" s="41">
        <f t="shared" si="47"/>
        <v>17.291884440000004</v>
      </c>
    </row>
    <row r="990" spans="1:20" ht="15" customHeight="1" x14ac:dyDescent="0.25">
      <c r="A990" s="25"/>
      <c r="B990" s="25"/>
      <c r="C990" s="25"/>
      <c r="D990" s="25"/>
      <c r="E990" s="25"/>
      <c r="F990" s="25"/>
      <c r="G990" s="25"/>
      <c r="H990" s="56">
        <v>130</v>
      </c>
      <c r="I990" s="54" t="s">
        <v>942</v>
      </c>
      <c r="J990" s="41">
        <v>7.693435</v>
      </c>
      <c r="K990" s="41">
        <v>9.5675640000000008</v>
      </c>
      <c r="L990" s="41">
        <v>11.281352</v>
      </c>
      <c r="M990" s="41"/>
      <c r="N990" s="41">
        <v>7.7285817799999998</v>
      </c>
      <c r="O990" s="41">
        <v>12.795484180000001</v>
      </c>
      <c r="P990" s="41">
        <v>26.419874359999998</v>
      </c>
      <c r="Q990" s="41"/>
      <c r="R990" s="41">
        <f t="shared" si="45"/>
        <v>3.5146779999999822E-2</v>
      </c>
      <c r="S990" s="41">
        <f t="shared" si="46"/>
        <v>3.2279201799999999</v>
      </c>
      <c r="T990" s="41">
        <f t="shared" si="47"/>
        <v>15.138522359999998</v>
      </c>
    </row>
    <row r="991" spans="1:20" ht="15" customHeight="1" x14ac:dyDescent="0.25">
      <c r="A991" s="25"/>
      <c r="B991" s="25"/>
      <c r="C991" s="25"/>
      <c r="D991" s="25"/>
      <c r="E991" s="25"/>
      <c r="F991" s="25"/>
      <c r="G991" s="25"/>
      <c r="H991" s="56">
        <v>131</v>
      </c>
      <c r="I991" s="54" t="s">
        <v>943</v>
      </c>
      <c r="J991" s="41">
        <v>4.4290649999999996</v>
      </c>
      <c r="K991" s="41">
        <v>5.6954919999999998</v>
      </c>
      <c r="L991" s="41">
        <v>6.7236039999999999</v>
      </c>
      <c r="M991" s="41"/>
      <c r="N991" s="41">
        <v>6.20390146</v>
      </c>
      <c r="O991" s="41">
        <v>9.6430664200000002</v>
      </c>
      <c r="P991" s="41">
        <v>17.510272019999999</v>
      </c>
      <c r="Q991" s="41"/>
      <c r="R991" s="41">
        <f t="shared" si="45"/>
        <v>1.7748364600000004</v>
      </c>
      <c r="S991" s="41">
        <f t="shared" si="46"/>
        <v>3.9475744200000005</v>
      </c>
      <c r="T991" s="41">
        <f t="shared" si="47"/>
        <v>10.786668019999999</v>
      </c>
    </row>
    <row r="992" spans="1:20" ht="15" customHeight="1" x14ac:dyDescent="0.25">
      <c r="A992" s="25"/>
      <c r="B992" s="25"/>
      <c r="C992" s="25"/>
      <c r="D992" s="25"/>
      <c r="E992" s="25"/>
      <c r="F992" s="25"/>
      <c r="G992" s="25"/>
      <c r="H992" s="56">
        <v>132</v>
      </c>
      <c r="I992" s="54" t="s">
        <v>944</v>
      </c>
      <c r="J992" s="41">
        <v>12.301</v>
      </c>
      <c r="K992" s="41">
        <v>15.521000000000001</v>
      </c>
      <c r="L992" s="41">
        <v>18.290085999999999</v>
      </c>
      <c r="M992" s="41"/>
      <c r="N992" s="41">
        <v>21.957744550000001</v>
      </c>
      <c r="O992" s="41">
        <v>30.789673149999999</v>
      </c>
      <c r="P992" s="41">
        <v>73.038610079999984</v>
      </c>
      <c r="Q992" s="41"/>
      <c r="R992" s="41">
        <f t="shared" si="45"/>
        <v>9.6567445500000009</v>
      </c>
      <c r="S992" s="41">
        <f t="shared" si="46"/>
        <v>15.268673149999998</v>
      </c>
      <c r="T992" s="41">
        <f t="shared" si="47"/>
        <v>54.748524079999981</v>
      </c>
    </row>
    <row r="993" spans="1:20" ht="15" customHeight="1" x14ac:dyDescent="0.25">
      <c r="A993" s="25"/>
      <c r="B993" s="25"/>
      <c r="C993" s="25"/>
      <c r="D993" s="25"/>
      <c r="E993" s="25"/>
      <c r="F993" s="25"/>
      <c r="G993" s="25"/>
      <c r="H993" s="56">
        <v>133</v>
      </c>
      <c r="I993" s="54" t="s">
        <v>945</v>
      </c>
      <c r="J993" s="41">
        <v>4.5447369999999996</v>
      </c>
      <c r="K993" s="41">
        <v>5.6101530000000004</v>
      </c>
      <c r="L993" s="41">
        <v>6.6078999999999999</v>
      </c>
      <c r="M993" s="41"/>
      <c r="N993" s="41">
        <v>7.7572237099999999</v>
      </c>
      <c r="O993" s="41">
        <v>11.84754465</v>
      </c>
      <c r="P993" s="41">
        <v>28.95923779</v>
      </c>
      <c r="Q993" s="41"/>
      <c r="R993" s="41">
        <f t="shared" si="45"/>
        <v>3.2124867100000003</v>
      </c>
      <c r="S993" s="41">
        <f t="shared" si="46"/>
        <v>6.2373916499999993</v>
      </c>
      <c r="T993" s="41">
        <f t="shared" si="47"/>
        <v>22.351337789999999</v>
      </c>
    </row>
    <row r="994" spans="1:20" ht="15" customHeight="1" x14ac:dyDescent="0.25">
      <c r="A994" s="25"/>
      <c r="B994" s="25"/>
      <c r="C994" s="25"/>
      <c r="D994" s="25"/>
      <c r="E994" s="25"/>
      <c r="F994" s="25"/>
      <c r="G994" s="25"/>
      <c r="H994" s="56">
        <v>134</v>
      </c>
      <c r="I994" s="54" t="s">
        <v>946</v>
      </c>
      <c r="J994" s="41">
        <v>8.2430869999999992</v>
      </c>
      <c r="K994" s="41">
        <v>10.323779</v>
      </c>
      <c r="L994" s="41">
        <v>12.148652</v>
      </c>
      <c r="M994" s="41"/>
      <c r="N994" s="41">
        <v>10.75335677</v>
      </c>
      <c r="O994" s="41">
        <v>16.209193969999998</v>
      </c>
      <c r="P994" s="41">
        <v>20.685553689999999</v>
      </c>
      <c r="Q994" s="41"/>
      <c r="R994" s="41">
        <f t="shared" si="45"/>
        <v>2.5102697700000007</v>
      </c>
      <c r="S994" s="41">
        <f t="shared" si="46"/>
        <v>5.8854149699999976</v>
      </c>
      <c r="T994" s="41">
        <f t="shared" si="47"/>
        <v>8.5369016899999988</v>
      </c>
    </row>
    <row r="995" spans="1:20" ht="15" customHeight="1" x14ac:dyDescent="0.25">
      <c r="A995" s="25"/>
      <c r="B995" s="25"/>
      <c r="C995" s="25"/>
      <c r="D995" s="25"/>
      <c r="E995" s="25"/>
      <c r="F995" s="25"/>
      <c r="G995" s="25"/>
      <c r="H995" s="56">
        <v>135</v>
      </c>
      <c r="I995" s="54" t="s">
        <v>947</v>
      </c>
      <c r="J995" s="41">
        <v>7.6776419999999996</v>
      </c>
      <c r="K995" s="41">
        <v>9.5750030000000006</v>
      </c>
      <c r="L995" s="41">
        <v>11.226077999999999</v>
      </c>
      <c r="M995" s="41"/>
      <c r="N995" s="41">
        <v>11.689600670000001</v>
      </c>
      <c r="O995" s="41">
        <v>18.17211867</v>
      </c>
      <c r="P995" s="41">
        <v>35.587046669999999</v>
      </c>
      <c r="Q995" s="41"/>
      <c r="R995" s="41">
        <f t="shared" si="45"/>
        <v>4.0119586700000012</v>
      </c>
      <c r="S995" s="41">
        <f t="shared" si="46"/>
        <v>8.5971156699999991</v>
      </c>
      <c r="T995" s="41">
        <f t="shared" si="47"/>
        <v>24.360968669999998</v>
      </c>
    </row>
    <row r="996" spans="1:20" ht="15" customHeight="1" x14ac:dyDescent="0.25">
      <c r="A996" s="25"/>
      <c r="B996" s="25"/>
      <c r="C996" s="25"/>
      <c r="D996" s="25"/>
      <c r="E996" s="25"/>
      <c r="F996" s="25"/>
      <c r="G996" s="25"/>
      <c r="H996" s="56">
        <v>136</v>
      </c>
      <c r="I996" s="54" t="s">
        <v>948</v>
      </c>
      <c r="J996" s="41">
        <v>8.0241670000000003</v>
      </c>
      <c r="K996" s="41">
        <v>10.111278</v>
      </c>
      <c r="L996" s="41">
        <v>11.840121999999999</v>
      </c>
      <c r="M996" s="41"/>
      <c r="N996" s="41">
        <v>8.8144313600000004</v>
      </c>
      <c r="O996" s="41">
        <v>11.069720360000002</v>
      </c>
      <c r="P996" s="41">
        <v>47.407721269999996</v>
      </c>
      <c r="Q996" s="41"/>
      <c r="R996" s="41">
        <f t="shared" si="45"/>
        <v>0.79026436000000011</v>
      </c>
      <c r="S996" s="41">
        <f t="shared" si="46"/>
        <v>0.95844236000000116</v>
      </c>
      <c r="T996" s="41">
        <f t="shared" si="47"/>
        <v>35.567599269999995</v>
      </c>
    </row>
    <row r="997" spans="1:20" ht="15" customHeight="1" x14ac:dyDescent="0.25">
      <c r="A997" s="25"/>
      <c r="B997" s="25"/>
      <c r="C997" s="25"/>
      <c r="D997" s="25"/>
      <c r="E997" s="25"/>
      <c r="F997" s="25"/>
      <c r="G997" s="25"/>
      <c r="H997" s="56">
        <v>137</v>
      </c>
      <c r="I997" s="54" t="s">
        <v>949</v>
      </c>
      <c r="J997" s="41">
        <v>4.3146250000000004</v>
      </c>
      <c r="K997" s="41">
        <v>5.449859</v>
      </c>
      <c r="L997" s="41">
        <v>6.3674780000000002</v>
      </c>
      <c r="M997" s="41"/>
      <c r="N997" s="41">
        <v>5.4918100699999997</v>
      </c>
      <c r="O997" s="41">
        <v>7.8862239000000001</v>
      </c>
      <c r="P997" s="41">
        <v>12.31160448</v>
      </c>
      <c r="Q997" s="41"/>
      <c r="R997" s="41">
        <f t="shared" si="45"/>
        <v>1.1771850699999993</v>
      </c>
      <c r="S997" s="41">
        <f t="shared" si="46"/>
        <v>2.4363649000000001</v>
      </c>
      <c r="T997" s="41">
        <f t="shared" si="47"/>
        <v>5.9441264799999995</v>
      </c>
    </row>
    <row r="998" spans="1:20" ht="15" customHeight="1" x14ac:dyDescent="0.25">
      <c r="A998" s="25"/>
      <c r="B998" s="25"/>
      <c r="C998" s="25"/>
      <c r="D998" s="25"/>
      <c r="E998" s="25"/>
      <c r="F998" s="25"/>
      <c r="G998" s="25"/>
      <c r="H998" s="56">
        <v>138</v>
      </c>
      <c r="I998" s="54" t="s">
        <v>950</v>
      </c>
      <c r="J998" s="41">
        <v>5.9712079999999998</v>
      </c>
      <c r="K998" s="41">
        <v>7.5472970000000004</v>
      </c>
      <c r="L998" s="41">
        <v>8.8756749999999993</v>
      </c>
      <c r="M998" s="41"/>
      <c r="N998" s="41">
        <v>7.9567039799999995</v>
      </c>
      <c r="O998" s="41">
        <v>10.62851869</v>
      </c>
      <c r="P998" s="41">
        <v>19.039743180000002</v>
      </c>
      <c r="Q998" s="41"/>
      <c r="R998" s="41">
        <f t="shared" si="45"/>
        <v>1.9854959799999996</v>
      </c>
      <c r="S998" s="41">
        <f t="shared" si="46"/>
        <v>3.0812216899999996</v>
      </c>
      <c r="T998" s="41">
        <f t="shared" si="47"/>
        <v>10.164068180000003</v>
      </c>
    </row>
    <row r="999" spans="1:20" ht="15" customHeight="1" x14ac:dyDescent="0.25">
      <c r="A999" s="25"/>
      <c r="B999" s="25"/>
      <c r="C999" s="25"/>
      <c r="D999" s="25"/>
      <c r="E999" s="25"/>
      <c r="F999" s="25"/>
      <c r="G999" s="25"/>
      <c r="H999" s="56">
        <v>139</v>
      </c>
      <c r="I999" s="54" t="s">
        <v>951</v>
      </c>
      <c r="J999" s="41">
        <v>4.7408200000000003</v>
      </c>
      <c r="K999" s="41">
        <v>5.9428390000000002</v>
      </c>
      <c r="L999" s="41">
        <v>7.0161410000000002</v>
      </c>
      <c r="M999" s="41"/>
      <c r="N999" s="41">
        <v>6.6444867800000011</v>
      </c>
      <c r="O999" s="41">
        <v>9.119463780000002</v>
      </c>
      <c r="P999" s="41">
        <v>16.338258580000002</v>
      </c>
      <c r="Q999" s="41"/>
      <c r="R999" s="41">
        <f t="shared" si="45"/>
        <v>1.9036667800000009</v>
      </c>
      <c r="S999" s="41">
        <f t="shared" si="46"/>
        <v>3.1766247800000018</v>
      </c>
      <c r="T999" s="41">
        <f t="shared" si="47"/>
        <v>9.3221175800000005</v>
      </c>
    </row>
    <row r="1000" spans="1:20" ht="15" customHeight="1" x14ac:dyDescent="0.25">
      <c r="A1000" s="25"/>
      <c r="B1000" s="25"/>
      <c r="C1000" s="25"/>
      <c r="D1000" s="25"/>
      <c r="E1000" s="25"/>
      <c r="F1000" s="25"/>
      <c r="G1000" s="25"/>
      <c r="H1000" s="56">
        <v>140</v>
      </c>
      <c r="I1000" s="54" t="s">
        <v>952</v>
      </c>
      <c r="J1000" s="41">
        <v>7.2348249999999998</v>
      </c>
      <c r="K1000" s="41">
        <v>9.1718250000000001</v>
      </c>
      <c r="L1000" s="41">
        <v>10.820221</v>
      </c>
      <c r="M1000" s="41"/>
      <c r="N1000" s="41">
        <v>12.48037991</v>
      </c>
      <c r="O1000" s="41">
        <v>23.922428720000006</v>
      </c>
      <c r="P1000" s="41">
        <v>45.132870170000004</v>
      </c>
      <c r="Q1000" s="41"/>
      <c r="R1000" s="41">
        <f t="shared" si="45"/>
        <v>5.2455549100000001</v>
      </c>
      <c r="S1000" s="41">
        <f t="shared" si="46"/>
        <v>14.750603720000006</v>
      </c>
      <c r="T1000" s="41">
        <f t="shared" si="47"/>
        <v>34.31264917</v>
      </c>
    </row>
    <row r="1001" spans="1:20" ht="15" customHeight="1" x14ac:dyDescent="0.25">
      <c r="A1001" s="25"/>
      <c r="B1001" s="25"/>
      <c r="C1001" s="25"/>
      <c r="D1001" s="25"/>
      <c r="E1001" s="25"/>
      <c r="F1001" s="25"/>
      <c r="G1001" s="25"/>
      <c r="H1001" s="56">
        <v>141</v>
      </c>
      <c r="I1001" s="54" t="s">
        <v>953</v>
      </c>
      <c r="J1001" s="41">
        <v>5.1054579999999996</v>
      </c>
      <c r="K1001" s="41">
        <v>6.5289989999999998</v>
      </c>
      <c r="L1001" s="41">
        <v>7.5789270000000002</v>
      </c>
      <c r="M1001" s="41"/>
      <c r="N1001" s="41">
        <v>12.16039702</v>
      </c>
      <c r="O1001" s="41">
        <v>13.728490220000001</v>
      </c>
      <c r="P1001" s="41">
        <v>18.819385219999997</v>
      </c>
      <c r="Q1001" s="41"/>
      <c r="R1001" s="41">
        <f t="shared" si="45"/>
        <v>7.0549390199999999</v>
      </c>
      <c r="S1001" s="41">
        <f t="shared" si="46"/>
        <v>7.1994912200000014</v>
      </c>
      <c r="T1001" s="41">
        <f t="shared" si="47"/>
        <v>11.240458219999997</v>
      </c>
    </row>
    <row r="1002" spans="1:20" ht="15" customHeight="1" x14ac:dyDescent="0.25">
      <c r="A1002" s="25"/>
      <c r="B1002" s="25"/>
      <c r="C1002" s="25"/>
      <c r="D1002" s="25"/>
      <c r="E1002" s="25"/>
      <c r="F1002" s="25"/>
      <c r="G1002" s="25"/>
      <c r="H1002" s="56">
        <v>142</v>
      </c>
      <c r="I1002" s="54" t="s">
        <v>954</v>
      </c>
      <c r="J1002" s="41">
        <v>4.4557549999999999</v>
      </c>
      <c r="K1002" s="41">
        <v>5.6371099999999998</v>
      </c>
      <c r="L1002" s="41">
        <v>6.7652010000000002</v>
      </c>
      <c r="M1002" s="41"/>
      <c r="N1002" s="41">
        <v>6.6645260399999993</v>
      </c>
      <c r="O1002" s="41">
        <v>8.8504710399999986</v>
      </c>
      <c r="P1002" s="41">
        <v>16.042186020000003</v>
      </c>
      <c r="Q1002" s="41"/>
      <c r="R1002" s="41">
        <f t="shared" si="45"/>
        <v>2.2087710399999994</v>
      </c>
      <c r="S1002" s="41">
        <f t="shared" si="46"/>
        <v>3.2133610399999988</v>
      </c>
      <c r="T1002" s="41">
        <f t="shared" si="47"/>
        <v>9.2769850200000015</v>
      </c>
    </row>
    <row r="1003" spans="1:20" ht="15" customHeight="1" x14ac:dyDescent="0.25">
      <c r="A1003" s="25"/>
      <c r="B1003" s="25"/>
      <c r="C1003" s="25"/>
      <c r="D1003" s="25"/>
      <c r="E1003" s="25"/>
      <c r="F1003" s="25"/>
      <c r="G1003" s="25"/>
      <c r="H1003" s="56">
        <v>143</v>
      </c>
      <c r="I1003" s="54" t="s">
        <v>955</v>
      </c>
      <c r="J1003" s="41">
        <v>6.026211</v>
      </c>
      <c r="K1003" s="41">
        <v>7.5812439999999999</v>
      </c>
      <c r="L1003" s="41">
        <v>9.0137830000000001</v>
      </c>
      <c r="M1003" s="41"/>
      <c r="N1003" s="41">
        <v>7.9420490900000003</v>
      </c>
      <c r="O1003" s="41">
        <v>9.65561209</v>
      </c>
      <c r="P1003" s="41">
        <v>21.50921117</v>
      </c>
      <c r="Q1003" s="41"/>
      <c r="R1003" s="41">
        <f t="shared" si="45"/>
        <v>1.9158380900000003</v>
      </c>
      <c r="S1003" s="41">
        <f t="shared" si="46"/>
        <v>2.0743680900000001</v>
      </c>
      <c r="T1003" s="41">
        <f t="shared" si="47"/>
        <v>12.49542817</v>
      </c>
    </row>
    <row r="1004" spans="1:20" ht="15" customHeight="1" x14ac:dyDescent="0.25">
      <c r="A1004" s="25"/>
      <c r="B1004" s="25"/>
      <c r="C1004" s="25"/>
      <c r="D1004" s="25"/>
      <c r="E1004" s="25"/>
      <c r="F1004" s="25"/>
      <c r="G1004" s="25"/>
      <c r="H1004" s="56">
        <v>144</v>
      </c>
      <c r="I1004" s="54" t="s">
        <v>956</v>
      </c>
      <c r="J1004" s="41">
        <v>4.8664100000000001</v>
      </c>
      <c r="K1004" s="41">
        <v>6.1406929999999997</v>
      </c>
      <c r="L1004" s="41">
        <v>7.1988760000000003</v>
      </c>
      <c r="M1004" s="41"/>
      <c r="N1004" s="41">
        <v>10.98679926</v>
      </c>
      <c r="O1004" s="41">
        <v>12.45166966</v>
      </c>
      <c r="P1004" s="41">
        <v>18.843996259999997</v>
      </c>
      <c r="Q1004" s="41"/>
      <c r="R1004" s="41">
        <f t="shared" si="45"/>
        <v>6.1203892599999996</v>
      </c>
      <c r="S1004" s="41">
        <f t="shared" si="46"/>
        <v>6.3109766600000006</v>
      </c>
      <c r="T1004" s="41">
        <f t="shared" si="47"/>
        <v>11.645120259999997</v>
      </c>
    </row>
    <row r="1005" spans="1:20" ht="15" customHeight="1" x14ac:dyDescent="0.25">
      <c r="A1005" s="25"/>
      <c r="B1005" s="25"/>
      <c r="C1005" s="25"/>
      <c r="D1005" s="25"/>
      <c r="E1005" s="25"/>
      <c r="F1005" s="25"/>
      <c r="G1005" s="25"/>
      <c r="H1005" s="56">
        <v>145</v>
      </c>
      <c r="I1005" s="54" t="s">
        <v>957</v>
      </c>
      <c r="J1005" s="41">
        <v>6.1054190000000004</v>
      </c>
      <c r="K1005" s="41">
        <v>7.59931</v>
      </c>
      <c r="L1005" s="41">
        <v>8.9084579999999995</v>
      </c>
      <c r="M1005" s="41"/>
      <c r="N1005" s="41">
        <v>6.1567637200000007</v>
      </c>
      <c r="O1005" s="41">
        <v>8.0420797200000003</v>
      </c>
      <c r="P1005" s="41">
        <v>28.7863088</v>
      </c>
      <c r="Q1005" s="41"/>
      <c r="R1005" s="41">
        <f t="shared" si="45"/>
        <v>5.1344720000000343E-2</v>
      </c>
      <c r="S1005" s="41">
        <f t="shared" si="46"/>
        <v>0.44276972000000026</v>
      </c>
      <c r="T1005" s="41">
        <f t="shared" si="47"/>
        <v>19.877850800000001</v>
      </c>
    </row>
    <row r="1006" spans="1:20" ht="15" customHeight="1" x14ac:dyDescent="0.25">
      <c r="A1006" s="25"/>
      <c r="B1006" s="25"/>
      <c r="C1006" s="25"/>
      <c r="D1006" s="25"/>
      <c r="E1006" s="25"/>
      <c r="F1006" s="25"/>
      <c r="G1006" s="25"/>
      <c r="H1006" s="56">
        <v>146</v>
      </c>
      <c r="I1006" s="54" t="s">
        <v>958</v>
      </c>
      <c r="J1006" s="41">
        <v>5.3346239999999998</v>
      </c>
      <c r="K1006" s="41">
        <v>6.6434530000000001</v>
      </c>
      <c r="L1006" s="41">
        <v>7.8283930000000002</v>
      </c>
      <c r="M1006" s="41"/>
      <c r="N1006" s="41">
        <v>7.4587806799999994</v>
      </c>
      <c r="O1006" s="41">
        <v>9.2305446799999995</v>
      </c>
      <c r="P1006" s="41">
        <v>16.092142680000002</v>
      </c>
      <c r="Q1006" s="41"/>
      <c r="R1006" s="41">
        <f t="shared" si="45"/>
        <v>2.1241566799999996</v>
      </c>
      <c r="S1006" s="41">
        <f t="shared" si="46"/>
        <v>2.5870916799999994</v>
      </c>
      <c r="T1006" s="41">
        <f t="shared" si="47"/>
        <v>8.2637496800000019</v>
      </c>
    </row>
    <row r="1007" spans="1:20" ht="15" customHeight="1" x14ac:dyDescent="0.25">
      <c r="A1007" s="25"/>
      <c r="B1007" s="25"/>
      <c r="C1007" s="25"/>
      <c r="D1007" s="25"/>
      <c r="E1007" s="25"/>
      <c r="F1007" s="25"/>
      <c r="G1007" s="25"/>
      <c r="H1007" s="56">
        <v>147</v>
      </c>
      <c r="I1007" s="54" t="s">
        <v>959</v>
      </c>
      <c r="J1007" s="41">
        <v>4.4980479999999998</v>
      </c>
      <c r="K1007" s="41">
        <v>5.6536739999999996</v>
      </c>
      <c r="L1007" s="41">
        <v>6.6797029999999999</v>
      </c>
      <c r="M1007" s="41"/>
      <c r="N1007" s="41">
        <v>4.7062271300000003</v>
      </c>
      <c r="O1007" s="41">
        <v>9.7423563299999998</v>
      </c>
      <c r="P1007" s="41">
        <v>21.251450779999999</v>
      </c>
      <c r="Q1007" s="41"/>
      <c r="R1007" s="41">
        <f t="shared" si="45"/>
        <v>0.20817913000000043</v>
      </c>
      <c r="S1007" s="41">
        <f t="shared" si="46"/>
        <v>4.0886823300000001</v>
      </c>
      <c r="T1007" s="41">
        <f t="shared" si="47"/>
        <v>14.571747779999999</v>
      </c>
    </row>
    <row r="1008" spans="1:20" ht="15" customHeight="1" x14ac:dyDescent="0.25">
      <c r="A1008" s="25"/>
      <c r="B1008" s="25"/>
      <c r="C1008" s="25"/>
      <c r="D1008" s="25"/>
      <c r="E1008" s="25"/>
      <c r="F1008" s="25"/>
      <c r="G1008" s="25"/>
      <c r="H1008" s="56">
        <v>148</v>
      </c>
      <c r="I1008" s="54" t="s">
        <v>960</v>
      </c>
      <c r="J1008" s="41">
        <v>7.3345729999999998</v>
      </c>
      <c r="K1008" s="41">
        <v>9.2579639999999994</v>
      </c>
      <c r="L1008" s="41">
        <v>10.903931999999999</v>
      </c>
      <c r="M1008" s="41"/>
      <c r="N1008" s="41">
        <v>8.21128985</v>
      </c>
      <c r="O1008" s="41">
        <v>11.205264080000001</v>
      </c>
      <c r="P1008" s="41">
        <v>31.959736990000003</v>
      </c>
      <c r="Q1008" s="41"/>
      <c r="R1008" s="41">
        <f t="shared" si="45"/>
        <v>0.87671685000000021</v>
      </c>
      <c r="S1008" s="41">
        <f t="shared" si="46"/>
        <v>1.9473000800000015</v>
      </c>
      <c r="T1008" s="41">
        <f t="shared" si="47"/>
        <v>21.055804990000006</v>
      </c>
    </row>
    <row r="1009" spans="1:20" ht="15" customHeight="1" x14ac:dyDescent="0.25">
      <c r="A1009" s="25"/>
      <c r="B1009" s="25"/>
      <c r="C1009" s="25"/>
      <c r="D1009" s="25"/>
      <c r="E1009" s="25"/>
      <c r="F1009" s="25"/>
      <c r="G1009" s="25"/>
      <c r="H1009" s="56">
        <v>149</v>
      </c>
      <c r="I1009" s="54" t="s">
        <v>961</v>
      </c>
      <c r="J1009" s="41">
        <v>4.3879859999999997</v>
      </c>
      <c r="K1009" s="41">
        <v>5.5630889999999997</v>
      </c>
      <c r="L1009" s="41">
        <v>6.6087769999999999</v>
      </c>
      <c r="M1009" s="41"/>
      <c r="N1009" s="41">
        <v>5.4960342299999994</v>
      </c>
      <c r="O1009" s="41">
        <v>7.6637189299999999</v>
      </c>
      <c r="P1009" s="41">
        <v>9.9235225099999997</v>
      </c>
      <c r="Q1009" s="41"/>
      <c r="R1009" s="41">
        <f t="shared" si="45"/>
        <v>1.1080482299999996</v>
      </c>
      <c r="S1009" s="41">
        <f t="shared" si="46"/>
        <v>2.1006299300000002</v>
      </c>
      <c r="T1009" s="41">
        <f t="shared" si="47"/>
        <v>3.3147455099999998</v>
      </c>
    </row>
    <row r="1010" spans="1:20" ht="15" customHeight="1" x14ac:dyDescent="0.25">
      <c r="A1010" s="25"/>
      <c r="B1010" s="25"/>
      <c r="C1010" s="25"/>
      <c r="D1010" s="25"/>
      <c r="E1010" s="25"/>
      <c r="F1010" s="25"/>
      <c r="G1010" s="25"/>
      <c r="H1010" s="56">
        <v>150</v>
      </c>
      <c r="I1010" s="54" t="s">
        <v>962</v>
      </c>
      <c r="J1010" s="41">
        <v>10.089594999999999</v>
      </c>
      <c r="K1010" s="41">
        <v>12.963215</v>
      </c>
      <c r="L1010" s="41">
        <v>15.226986</v>
      </c>
      <c r="M1010" s="41"/>
      <c r="N1010" s="41">
        <v>14.782497990000001</v>
      </c>
      <c r="O1010" s="41">
        <v>20.684710389999999</v>
      </c>
      <c r="P1010" s="41">
        <v>30.761827689999997</v>
      </c>
      <c r="Q1010" s="41"/>
      <c r="R1010" s="41">
        <f t="shared" si="45"/>
        <v>4.6929029900000021</v>
      </c>
      <c r="S1010" s="41">
        <f t="shared" si="46"/>
        <v>7.7214953899999994</v>
      </c>
      <c r="T1010" s="41">
        <f t="shared" si="47"/>
        <v>15.534841689999997</v>
      </c>
    </row>
    <row r="1011" spans="1:20" ht="15" customHeight="1" x14ac:dyDescent="0.25">
      <c r="A1011" s="25"/>
      <c r="B1011" s="25"/>
      <c r="C1011" s="25"/>
      <c r="D1011" s="25"/>
      <c r="E1011" s="25"/>
      <c r="F1011" s="25"/>
      <c r="G1011" s="25"/>
      <c r="H1011" s="56">
        <v>151</v>
      </c>
      <c r="I1011" s="54" t="s">
        <v>963</v>
      </c>
      <c r="J1011" s="41">
        <v>5.9430579999999997</v>
      </c>
      <c r="K1011" s="41">
        <v>7.4060940000000004</v>
      </c>
      <c r="L1011" s="41">
        <v>8.6498229999999996</v>
      </c>
      <c r="M1011" s="41"/>
      <c r="N1011" s="41">
        <v>8.7633578199999995</v>
      </c>
      <c r="O1011" s="41">
        <v>11.275184019999999</v>
      </c>
      <c r="P1011" s="41">
        <v>15.841108450000002</v>
      </c>
      <c r="Q1011" s="41"/>
      <c r="R1011" s="41">
        <f t="shared" si="45"/>
        <v>2.8202998199999998</v>
      </c>
      <c r="S1011" s="41">
        <f t="shared" si="46"/>
        <v>3.8690900199999989</v>
      </c>
      <c r="T1011" s="41">
        <f t="shared" si="47"/>
        <v>7.1912854500000023</v>
      </c>
    </row>
    <row r="1012" spans="1:20" ht="15" customHeight="1" x14ac:dyDescent="0.25">
      <c r="A1012" s="25"/>
      <c r="B1012" s="25"/>
      <c r="C1012" s="25"/>
      <c r="D1012" s="25"/>
      <c r="E1012" s="25"/>
      <c r="F1012" s="25"/>
      <c r="G1012" s="25"/>
      <c r="H1012" s="56">
        <v>152</v>
      </c>
      <c r="I1012" s="54" t="s">
        <v>964</v>
      </c>
      <c r="J1012" s="41">
        <v>4.7204199999999998</v>
      </c>
      <c r="K1012" s="41">
        <v>5.9498980000000001</v>
      </c>
      <c r="L1012" s="41">
        <v>7.0423780000000002</v>
      </c>
      <c r="M1012" s="41"/>
      <c r="N1012" s="41">
        <v>7.7255817299999991</v>
      </c>
      <c r="O1012" s="41">
        <v>10.77042593</v>
      </c>
      <c r="P1012" s="41">
        <v>16.419001510000001</v>
      </c>
      <c r="Q1012" s="41"/>
      <c r="R1012" s="41">
        <f t="shared" si="45"/>
        <v>3.0051617299999993</v>
      </c>
      <c r="S1012" s="41">
        <f t="shared" si="46"/>
        <v>4.8205279299999999</v>
      </c>
      <c r="T1012" s="41">
        <f t="shared" si="47"/>
        <v>9.3766235100000017</v>
      </c>
    </row>
    <row r="1013" spans="1:20" ht="15" customHeight="1" x14ac:dyDescent="0.25">
      <c r="A1013" s="25"/>
      <c r="B1013" s="25"/>
      <c r="C1013" s="25"/>
      <c r="D1013" s="25"/>
      <c r="E1013" s="25"/>
      <c r="F1013" s="25"/>
      <c r="G1013" s="25"/>
      <c r="H1013" s="56">
        <v>400</v>
      </c>
      <c r="I1013" s="54" t="s">
        <v>965</v>
      </c>
      <c r="J1013" s="41">
        <v>31.663502000000001</v>
      </c>
      <c r="K1013" s="41">
        <v>39.363432000000003</v>
      </c>
      <c r="L1013" s="41">
        <v>44.550308999999999</v>
      </c>
      <c r="M1013" s="41"/>
      <c r="N1013" s="41">
        <v>24.154102680000005</v>
      </c>
      <c r="O1013" s="41">
        <v>33.313228189999997</v>
      </c>
      <c r="P1013" s="41">
        <v>50.317475139999985</v>
      </c>
      <c r="Q1013" s="41"/>
      <c r="R1013" s="41">
        <f t="shared" si="45"/>
        <v>-7.5093993199999964</v>
      </c>
      <c r="S1013" s="41">
        <f t="shared" si="46"/>
        <v>-6.0502038100000064</v>
      </c>
      <c r="T1013" s="41">
        <f t="shared" si="47"/>
        <v>5.7671661399999863</v>
      </c>
    </row>
    <row r="1014" spans="1:20" ht="15" customHeight="1" x14ac:dyDescent="0.25">
      <c r="A1014" s="25"/>
      <c r="B1014" s="25"/>
      <c r="C1014" s="25"/>
      <c r="D1014" s="25"/>
      <c r="E1014" s="25"/>
      <c r="F1014" s="25"/>
      <c r="G1014" s="25"/>
      <c r="H1014" s="56">
        <v>410</v>
      </c>
      <c r="I1014" s="54" t="s">
        <v>407</v>
      </c>
      <c r="J1014" s="41">
        <v>4.9157419999999998</v>
      </c>
      <c r="K1014" s="41">
        <v>6.5036930000000002</v>
      </c>
      <c r="L1014" s="41">
        <v>7.8837919999999997</v>
      </c>
      <c r="M1014" s="41"/>
      <c r="N1014" s="41">
        <v>4.7064328399999997</v>
      </c>
      <c r="O1014" s="41">
        <v>6.2860128399999997</v>
      </c>
      <c r="P1014" s="41">
        <v>8.0997408399999991</v>
      </c>
      <c r="Q1014" s="41"/>
      <c r="R1014" s="41">
        <f t="shared" si="45"/>
        <v>-0.20930916000000011</v>
      </c>
      <c r="S1014" s="41">
        <f t="shared" si="46"/>
        <v>-0.21768016000000046</v>
      </c>
      <c r="T1014" s="41">
        <f t="shared" si="47"/>
        <v>0.21594883999999936</v>
      </c>
    </row>
    <row r="1015" spans="1:20" ht="15" customHeight="1" x14ac:dyDescent="0.25">
      <c r="A1015" s="25"/>
      <c r="B1015" s="25"/>
      <c r="C1015" s="25"/>
      <c r="D1015" s="25"/>
      <c r="E1015" s="25"/>
      <c r="F1015" s="25"/>
      <c r="G1015" s="25"/>
      <c r="H1015" s="56">
        <v>411</v>
      </c>
      <c r="I1015" s="54" t="s">
        <v>966</v>
      </c>
      <c r="J1015" s="41">
        <v>14.02413</v>
      </c>
      <c r="K1015" s="41">
        <v>25.649637999999999</v>
      </c>
      <c r="L1015" s="41">
        <v>35.250236000000001</v>
      </c>
      <c r="M1015" s="41"/>
      <c r="N1015" s="41">
        <v>6.5626664199999993</v>
      </c>
      <c r="O1015" s="41">
        <v>10.00834723</v>
      </c>
      <c r="P1015" s="41">
        <v>11.750202550000001</v>
      </c>
      <c r="Q1015" s="41"/>
      <c r="R1015" s="41">
        <f t="shared" si="45"/>
        <v>-7.4614635800000002</v>
      </c>
      <c r="S1015" s="41">
        <f t="shared" si="46"/>
        <v>-15.641290769999999</v>
      </c>
      <c r="T1015" s="41">
        <f t="shared" si="47"/>
        <v>-23.50003345</v>
      </c>
    </row>
    <row r="1016" spans="1:20" ht="30" customHeight="1" x14ac:dyDescent="0.25">
      <c r="A1016" s="25"/>
      <c r="B1016" s="25"/>
      <c r="C1016" s="25"/>
      <c r="D1016" s="25"/>
      <c r="E1016" s="25"/>
      <c r="F1016" s="25"/>
      <c r="G1016" s="25"/>
      <c r="H1016" s="56">
        <v>413</v>
      </c>
      <c r="I1016" s="54" t="s">
        <v>967</v>
      </c>
      <c r="J1016" s="41">
        <v>182.72666699999999</v>
      </c>
      <c r="K1016" s="41">
        <v>289.426087</v>
      </c>
      <c r="L1016" s="41">
        <v>394.19188200000002</v>
      </c>
      <c r="M1016" s="41"/>
      <c r="N1016" s="41">
        <v>5.2906938099999996</v>
      </c>
      <c r="O1016" s="41">
        <v>6.6121948000000001</v>
      </c>
      <c r="P1016" s="41">
        <v>8.7976853899999981</v>
      </c>
      <c r="Q1016" s="41"/>
      <c r="R1016" s="41">
        <f t="shared" si="45"/>
        <v>-177.43597319</v>
      </c>
      <c r="S1016" s="41">
        <f t="shared" si="46"/>
        <v>-282.8138922</v>
      </c>
      <c r="T1016" s="41">
        <f t="shared" si="47"/>
        <v>-385.39419660999999</v>
      </c>
    </row>
    <row r="1017" spans="1:20" ht="15" customHeight="1" x14ac:dyDescent="0.25">
      <c r="A1017" s="25"/>
      <c r="B1017" s="25"/>
      <c r="C1017" s="25"/>
      <c r="D1017" s="25"/>
      <c r="E1017" s="25"/>
      <c r="F1017" s="25"/>
      <c r="G1017" s="25"/>
      <c r="H1017" s="56">
        <v>414</v>
      </c>
      <c r="I1017" s="54" t="s">
        <v>968</v>
      </c>
      <c r="J1017" s="41">
        <v>1.6911830000000001</v>
      </c>
      <c r="K1017" s="41">
        <v>2.7203430000000002</v>
      </c>
      <c r="L1017" s="41">
        <v>3.006923</v>
      </c>
      <c r="M1017" s="41"/>
      <c r="N1017" s="41">
        <v>1.6352767800000001</v>
      </c>
      <c r="O1017" s="41">
        <v>4.0456567799999998</v>
      </c>
      <c r="P1017" s="41">
        <v>6.0153687800000002</v>
      </c>
      <c r="Q1017" s="41"/>
      <c r="R1017" s="41">
        <f t="shared" si="45"/>
        <v>-5.5906220000000006E-2</v>
      </c>
      <c r="S1017" s="41">
        <f t="shared" si="46"/>
        <v>1.3253137799999997</v>
      </c>
      <c r="T1017" s="41">
        <f t="shared" si="47"/>
        <v>3.0084457800000002</v>
      </c>
    </row>
    <row r="1018" spans="1:20" ht="15" customHeight="1" x14ac:dyDescent="0.25">
      <c r="A1018" s="25"/>
      <c r="B1018" s="25"/>
      <c r="C1018" s="25"/>
      <c r="D1018" s="25"/>
      <c r="E1018" s="25"/>
      <c r="F1018" s="25"/>
      <c r="G1018" s="25"/>
      <c r="H1018" s="56">
        <v>500</v>
      </c>
      <c r="I1018" s="54" t="s">
        <v>45</v>
      </c>
      <c r="J1018" s="41">
        <v>4.7489150000000002</v>
      </c>
      <c r="K1018" s="41">
        <v>5.9017369999999998</v>
      </c>
      <c r="L1018" s="41">
        <v>7.0979169999999998</v>
      </c>
      <c r="M1018" s="41"/>
      <c r="N1018" s="41">
        <v>4.4365142000000013</v>
      </c>
      <c r="O1018" s="41">
        <v>5.5727004000000013</v>
      </c>
      <c r="P1018" s="41">
        <v>6.642421230000001</v>
      </c>
      <c r="Q1018" s="41"/>
      <c r="R1018" s="41">
        <f t="shared" si="45"/>
        <v>-0.31240079999999892</v>
      </c>
      <c r="S1018" s="41">
        <f t="shared" si="46"/>
        <v>-0.32903659999999846</v>
      </c>
      <c r="T1018" s="41">
        <f t="shared" si="47"/>
        <v>-0.45549576999999886</v>
      </c>
    </row>
    <row r="1019" spans="1:20" ht="15" customHeight="1" x14ac:dyDescent="0.25">
      <c r="A1019" s="25"/>
      <c r="B1019" s="25"/>
      <c r="C1019" s="25"/>
      <c r="D1019" s="25"/>
      <c r="E1019" s="25"/>
      <c r="F1019" s="25"/>
      <c r="G1019" s="25"/>
      <c r="H1019" s="56">
        <v>510</v>
      </c>
      <c r="I1019" s="54" t="s">
        <v>969</v>
      </c>
      <c r="J1019" s="41">
        <v>81.007347999999993</v>
      </c>
      <c r="K1019" s="41">
        <v>100.99595600000001</v>
      </c>
      <c r="L1019" s="41">
        <v>122.086675</v>
      </c>
      <c r="M1019" s="41"/>
      <c r="N1019" s="41">
        <v>81.278709790000022</v>
      </c>
      <c r="O1019" s="41">
        <v>99.182946349999995</v>
      </c>
      <c r="P1019" s="41">
        <v>121.18625235</v>
      </c>
      <c r="Q1019" s="41"/>
      <c r="R1019" s="41">
        <f t="shared" si="45"/>
        <v>0.27136179000002869</v>
      </c>
      <c r="S1019" s="41">
        <f t="shared" si="46"/>
        <v>-1.8130096500000121</v>
      </c>
      <c r="T1019" s="41">
        <f t="shared" si="47"/>
        <v>-0.90042264999999588</v>
      </c>
    </row>
    <row r="1020" spans="1:20" ht="15" customHeight="1" x14ac:dyDescent="0.25">
      <c r="A1020" s="25"/>
      <c r="B1020" s="25"/>
      <c r="C1020" s="25"/>
      <c r="D1020" s="25"/>
      <c r="E1020" s="25"/>
      <c r="F1020" s="25"/>
      <c r="G1020" s="25"/>
      <c r="H1020" s="56">
        <v>511</v>
      </c>
      <c r="I1020" s="54" t="s">
        <v>190</v>
      </c>
      <c r="J1020" s="41">
        <v>11.518856</v>
      </c>
      <c r="K1020" s="41">
        <v>14.459125</v>
      </c>
      <c r="L1020" s="41">
        <v>17.058617999999999</v>
      </c>
      <c r="M1020" s="41"/>
      <c r="N1020" s="41">
        <v>14.945159289999999</v>
      </c>
      <c r="O1020" s="41">
        <v>17.754456909999995</v>
      </c>
      <c r="P1020" s="41">
        <v>20.222002509999999</v>
      </c>
      <c r="Q1020" s="41"/>
      <c r="R1020" s="41">
        <f t="shared" si="45"/>
        <v>3.4263032899999999</v>
      </c>
      <c r="S1020" s="41">
        <f t="shared" si="46"/>
        <v>3.2953319099999945</v>
      </c>
      <c r="T1020" s="41">
        <f t="shared" si="47"/>
        <v>3.1633845100000002</v>
      </c>
    </row>
    <row r="1021" spans="1:20" ht="30" customHeight="1" x14ac:dyDescent="0.25">
      <c r="A1021" s="25"/>
      <c r="B1021" s="25"/>
      <c r="C1021" s="25"/>
      <c r="D1021" s="25"/>
      <c r="E1021" s="25"/>
      <c r="F1021" s="25"/>
      <c r="G1021" s="25"/>
      <c r="H1021" s="56">
        <v>512</v>
      </c>
      <c r="I1021" s="54" t="s">
        <v>424</v>
      </c>
      <c r="J1021" s="41">
        <v>34.691195</v>
      </c>
      <c r="K1021" s="41">
        <v>57.672944999999999</v>
      </c>
      <c r="L1021" s="41">
        <v>79.861973000000006</v>
      </c>
      <c r="M1021" s="41"/>
      <c r="N1021" s="41">
        <v>54.392970720000015</v>
      </c>
      <c r="O1021" s="41">
        <v>74.802200369999994</v>
      </c>
      <c r="P1021" s="41">
        <v>87.72578661999998</v>
      </c>
      <c r="Q1021" s="41"/>
      <c r="R1021" s="41">
        <f t="shared" si="45"/>
        <v>19.701775720000015</v>
      </c>
      <c r="S1021" s="41">
        <f t="shared" si="46"/>
        <v>17.129255369999996</v>
      </c>
      <c r="T1021" s="41">
        <f t="shared" si="47"/>
        <v>7.8638136199999735</v>
      </c>
    </row>
    <row r="1022" spans="1:20" ht="15" customHeight="1" x14ac:dyDescent="0.25">
      <c r="A1022" s="25"/>
      <c r="B1022" s="25"/>
      <c r="C1022" s="25"/>
      <c r="D1022" s="25"/>
      <c r="E1022" s="25"/>
      <c r="F1022" s="25"/>
      <c r="G1022" s="25"/>
      <c r="H1022" s="56">
        <v>513</v>
      </c>
      <c r="I1022" s="54" t="s">
        <v>970</v>
      </c>
      <c r="J1022" s="41">
        <v>16.276526</v>
      </c>
      <c r="K1022" s="41">
        <v>18.478200000000001</v>
      </c>
      <c r="L1022" s="41">
        <v>20.531738000000001</v>
      </c>
      <c r="M1022" s="41"/>
      <c r="N1022" s="41">
        <v>15.695958850000004</v>
      </c>
      <c r="O1022" s="41">
        <v>27.248783979999995</v>
      </c>
      <c r="P1022" s="41">
        <v>38.269558509999989</v>
      </c>
      <c r="Q1022" s="41"/>
      <c r="R1022" s="41">
        <f t="shared" si="45"/>
        <v>-0.5805671499999967</v>
      </c>
      <c r="S1022" s="41">
        <f t="shared" si="46"/>
        <v>8.7705839799999943</v>
      </c>
      <c r="T1022" s="41">
        <f t="shared" si="47"/>
        <v>17.737820509999988</v>
      </c>
    </row>
    <row r="1023" spans="1:20" ht="15" customHeight="1" x14ac:dyDescent="0.25">
      <c r="A1023" s="25"/>
      <c r="B1023" s="25"/>
      <c r="C1023" s="25"/>
      <c r="D1023" s="25"/>
      <c r="E1023" s="25"/>
      <c r="F1023" s="25"/>
      <c r="G1023" s="25"/>
      <c r="H1023" s="56">
        <v>600</v>
      </c>
      <c r="I1023" s="54" t="s">
        <v>971</v>
      </c>
      <c r="J1023" s="41">
        <v>6.1442699999999997</v>
      </c>
      <c r="K1023" s="41">
        <v>11.972892</v>
      </c>
      <c r="L1023" s="41">
        <v>18.845103000000002</v>
      </c>
      <c r="M1023" s="41"/>
      <c r="N1023" s="41">
        <v>5.6842523100000006</v>
      </c>
      <c r="O1023" s="41">
        <v>7.1553087699999995</v>
      </c>
      <c r="P1023" s="41">
        <v>8.4490923599999999</v>
      </c>
      <c r="Q1023" s="41"/>
      <c r="R1023" s="41">
        <f t="shared" si="45"/>
        <v>-0.46001768999999904</v>
      </c>
      <c r="S1023" s="41">
        <f t="shared" si="46"/>
        <v>-4.8175832300000003</v>
      </c>
      <c r="T1023" s="41">
        <f t="shared" si="47"/>
        <v>-10.396010640000002</v>
      </c>
    </row>
    <row r="1024" spans="1:20" ht="15" customHeight="1" x14ac:dyDescent="0.25">
      <c r="A1024" s="25"/>
      <c r="B1024" s="25"/>
      <c r="C1024" s="25"/>
      <c r="D1024" s="25"/>
      <c r="E1024" s="25"/>
      <c r="F1024" s="25"/>
      <c r="G1024" s="25"/>
      <c r="H1024" s="56">
        <v>610</v>
      </c>
      <c r="I1024" s="54" t="s">
        <v>972</v>
      </c>
      <c r="J1024" s="41">
        <v>10.472351</v>
      </c>
      <c r="K1024" s="41">
        <v>14.148038</v>
      </c>
      <c r="L1024" s="41">
        <v>17.832554999999999</v>
      </c>
      <c r="M1024" s="41"/>
      <c r="N1024" s="41">
        <v>3.2817798799999998</v>
      </c>
      <c r="O1024" s="41">
        <v>4.0882206500000002</v>
      </c>
      <c r="P1024" s="41">
        <v>4.8368949099999998</v>
      </c>
      <c r="Q1024" s="41"/>
      <c r="R1024" s="41">
        <f t="shared" si="45"/>
        <v>-7.1905711199999995</v>
      </c>
      <c r="S1024" s="41">
        <f t="shared" si="46"/>
        <v>-10.059817349999999</v>
      </c>
      <c r="T1024" s="41">
        <f t="shared" si="47"/>
        <v>-12.995660089999999</v>
      </c>
    </row>
    <row r="1025" spans="1:20" ht="30" customHeight="1" x14ac:dyDescent="0.25">
      <c r="A1025" s="25"/>
      <c r="B1025" s="25"/>
      <c r="C1025" s="25"/>
      <c r="D1025" s="25"/>
      <c r="E1025" s="25"/>
      <c r="F1025" s="25"/>
      <c r="G1025" s="25"/>
      <c r="H1025" s="56">
        <v>611</v>
      </c>
      <c r="I1025" s="54" t="s">
        <v>973</v>
      </c>
      <c r="J1025" s="41">
        <v>4.8499379999999999</v>
      </c>
      <c r="K1025" s="41">
        <v>6.7110409999999998</v>
      </c>
      <c r="L1025" s="41">
        <v>9.8579249999999998</v>
      </c>
      <c r="M1025" s="41"/>
      <c r="N1025" s="41">
        <v>5.6391734800000002</v>
      </c>
      <c r="O1025" s="41">
        <v>6.8553509200000002</v>
      </c>
      <c r="P1025" s="41">
        <v>9.3221847499999999</v>
      </c>
      <c r="Q1025" s="41"/>
      <c r="R1025" s="41">
        <f t="shared" si="45"/>
        <v>0.78923548000000032</v>
      </c>
      <c r="S1025" s="41">
        <f t="shared" si="46"/>
        <v>0.14430992000000042</v>
      </c>
      <c r="T1025" s="41">
        <f t="shared" si="47"/>
        <v>-0.53574024999999992</v>
      </c>
    </row>
    <row r="1026" spans="1:20" ht="30" customHeight="1" x14ac:dyDescent="0.25">
      <c r="A1026" s="25"/>
      <c r="B1026" s="25"/>
      <c r="C1026" s="25"/>
      <c r="D1026" s="25"/>
      <c r="E1026" s="25"/>
      <c r="F1026" s="25"/>
      <c r="G1026" s="25"/>
      <c r="H1026" s="56">
        <v>612</v>
      </c>
      <c r="I1026" s="54" t="s">
        <v>974</v>
      </c>
      <c r="J1026" s="41">
        <v>123.701245</v>
      </c>
      <c r="K1026" s="41">
        <v>214.62687199999999</v>
      </c>
      <c r="L1026" s="41">
        <v>325.47457700000001</v>
      </c>
      <c r="M1026" s="41"/>
      <c r="N1026" s="41">
        <v>145.96137727999999</v>
      </c>
      <c r="O1026" s="41">
        <v>255.72697411999999</v>
      </c>
      <c r="P1026" s="41">
        <v>312.50899657000008</v>
      </c>
      <c r="Q1026" s="41"/>
      <c r="R1026" s="41">
        <f t="shared" si="45"/>
        <v>22.260132279999993</v>
      </c>
      <c r="S1026" s="41">
        <f t="shared" si="46"/>
        <v>41.100102120000003</v>
      </c>
      <c r="T1026" s="41">
        <f t="shared" si="47"/>
        <v>-12.965580429999932</v>
      </c>
    </row>
    <row r="1027" spans="1:20" ht="15" customHeight="1" x14ac:dyDescent="0.25">
      <c r="A1027" s="25"/>
      <c r="B1027" s="25"/>
      <c r="C1027" s="25"/>
      <c r="D1027" s="25"/>
      <c r="E1027" s="25"/>
      <c r="F1027" s="25"/>
      <c r="G1027" s="25"/>
      <c r="H1027" s="56">
        <v>614</v>
      </c>
      <c r="I1027" s="54" t="s">
        <v>975</v>
      </c>
      <c r="J1027" s="41">
        <v>2.8640349999999999</v>
      </c>
      <c r="K1027" s="41">
        <v>3.5726439999999999</v>
      </c>
      <c r="L1027" s="41">
        <v>4.2185430000000004</v>
      </c>
      <c r="M1027" s="41"/>
      <c r="N1027" s="41">
        <v>29.409366519999995</v>
      </c>
      <c r="O1027" s="41">
        <v>52.199661329999998</v>
      </c>
      <c r="P1027" s="41">
        <v>83.088867269999994</v>
      </c>
      <c r="Q1027" s="41"/>
      <c r="R1027" s="41">
        <f t="shared" si="45"/>
        <v>26.545331519999994</v>
      </c>
      <c r="S1027" s="41">
        <f t="shared" si="46"/>
        <v>48.627017330000001</v>
      </c>
      <c r="T1027" s="41">
        <f t="shared" si="47"/>
        <v>78.870324269999998</v>
      </c>
    </row>
    <row r="1028" spans="1:20" ht="15" customHeight="1" x14ac:dyDescent="0.25">
      <c r="A1028" s="25"/>
      <c r="B1028" s="25"/>
      <c r="C1028" s="25"/>
      <c r="D1028" s="25"/>
      <c r="E1028" s="25"/>
      <c r="F1028" s="25"/>
      <c r="G1028" s="25"/>
      <c r="H1028" s="56">
        <v>700</v>
      </c>
      <c r="I1028" s="54" t="s">
        <v>976</v>
      </c>
      <c r="J1028" s="41">
        <v>6.4123239999999999</v>
      </c>
      <c r="K1028" s="41">
        <v>8.1342580000000009</v>
      </c>
      <c r="L1028" s="41">
        <v>9.6193159999999995</v>
      </c>
      <c r="M1028" s="41"/>
      <c r="N1028" s="41">
        <v>6.1314078300000014</v>
      </c>
      <c r="O1028" s="41">
        <v>7.7257648699999999</v>
      </c>
      <c r="P1028" s="41">
        <v>9.1333228399999999</v>
      </c>
      <c r="Q1028" s="41"/>
      <c r="R1028" s="41">
        <f t="shared" si="45"/>
        <v>-0.28091616999999847</v>
      </c>
      <c r="S1028" s="41">
        <f t="shared" si="46"/>
        <v>-0.40849313000000098</v>
      </c>
      <c r="T1028" s="41">
        <f t="shared" si="47"/>
        <v>-0.48599315999999959</v>
      </c>
    </row>
    <row r="1029" spans="1:20" ht="30" customHeight="1" x14ac:dyDescent="0.25">
      <c r="A1029" s="25"/>
      <c r="B1029" s="25"/>
      <c r="C1029" s="25"/>
      <c r="D1029" s="25"/>
      <c r="E1029" s="25"/>
      <c r="F1029" s="25"/>
      <c r="G1029" s="25"/>
      <c r="H1029" s="56">
        <v>710</v>
      </c>
      <c r="I1029" s="54" t="s">
        <v>977</v>
      </c>
      <c r="J1029" s="41">
        <v>18.417280999999999</v>
      </c>
      <c r="K1029" s="41">
        <v>38.533324</v>
      </c>
      <c r="L1029" s="41">
        <v>44.399053000000002</v>
      </c>
      <c r="M1029" s="41"/>
      <c r="N1029" s="41">
        <v>8.5244467299999993</v>
      </c>
      <c r="O1029" s="41">
        <v>10.77355167</v>
      </c>
      <c r="P1029" s="41">
        <v>12.89873515</v>
      </c>
      <c r="Q1029" s="41"/>
      <c r="R1029" s="41">
        <f t="shared" si="45"/>
        <v>-9.8928342699999998</v>
      </c>
      <c r="S1029" s="41">
        <f t="shared" si="46"/>
        <v>-27.759772330000001</v>
      </c>
      <c r="T1029" s="41">
        <f t="shared" si="47"/>
        <v>-31.500317850000002</v>
      </c>
    </row>
    <row r="1030" spans="1:20" ht="15" customHeight="1" x14ac:dyDescent="0.25">
      <c r="A1030" s="25"/>
      <c r="B1030" s="25"/>
      <c r="C1030" s="25"/>
      <c r="D1030" s="25"/>
      <c r="E1030" s="25"/>
      <c r="F1030" s="25"/>
      <c r="G1030" s="25"/>
      <c r="H1030" s="56">
        <v>711</v>
      </c>
      <c r="I1030" s="54" t="s">
        <v>978</v>
      </c>
      <c r="J1030" s="41">
        <v>12.891522999999999</v>
      </c>
      <c r="K1030" s="41">
        <v>16.113683000000002</v>
      </c>
      <c r="L1030" s="41">
        <v>19.443483000000001</v>
      </c>
      <c r="M1030" s="41"/>
      <c r="N1030" s="41">
        <v>22.254194870000003</v>
      </c>
      <c r="O1030" s="41">
        <v>25.160507350000003</v>
      </c>
      <c r="P1030" s="41">
        <v>26.792266849999997</v>
      </c>
      <c r="Q1030" s="41"/>
      <c r="R1030" s="41">
        <f t="shared" si="45"/>
        <v>9.3626718700000033</v>
      </c>
      <c r="S1030" s="41">
        <f t="shared" si="46"/>
        <v>9.0468243500000014</v>
      </c>
      <c r="T1030" s="41">
        <f t="shared" si="47"/>
        <v>7.3487838499999967</v>
      </c>
    </row>
    <row r="1031" spans="1:20" ht="15" customHeight="1" x14ac:dyDescent="0.25">
      <c r="A1031" s="25"/>
      <c r="B1031" s="25"/>
      <c r="C1031" s="25"/>
      <c r="D1031" s="25"/>
      <c r="E1031" s="25"/>
      <c r="F1031" s="25"/>
      <c r="G1031" s="25"/>
      <c r="H1031" s="56">
        <v>712</v>
      </c>
      <c r="I1031" s="54" t="s">
        <v>979</v>
      </c>
      <c r="J1031" s="41">
        <v>13.295400000000001</v>
      </c>
      <c r="K1031" s="41">
        <v>16.945224</v>
      </c>
      <c r="L1031" s="41">
        <v>20.519750999999999</v>
      </c>
      <c r="M1031" s="41"/>
      <c r="N1031" s="41">
        <v>23.000972999999995</v>
      </c>
      <c r="O1031" s="41">
        <v>39.04386719</v>
      </c>
      <c r="P1031" s="41">
        <v>45.538358180000003</v>
      </c>
      <c r="Q1031" s="41"/>
      <c r="R1031" s="41">
        <f t="shared" ref="R1031:R1094" si="48">+N1031-J1031</f>
        <v>9.705572999999994</v>
      </c>
      <c r="S1031" s="41">
        <f t="shared" ref="S1031:S1094" si="49">+O1031-K1031</f>
        <v>22.098643190000001</v>
      </c>
      <c r="T1031" s="41">
        <f t="shared" ref="T1031:T1094" si="50">+P1031-L1031</f>
        <v>25.018607180000004</v>
      </c>
    </row>
    <row r="1032" spans="1:20" ht="15" customHeight="1" x14ac:dyDescent="0.25">
      <c r="A1032" s="25"/>
      <c r="B1032" s="25"/>
      <c r="C1032" s="25"/>
      <c r="D1032" s="25"/>
      <c r="E1032" s="25"/>
      <c r="F1032" s="25"/>
      <c r="G1032" s="25"/>
      <c r="H1032" s="56">
        <v>713</v>
      </c>
      <c r="I1032" s="54" t="s">
        <v>980</v>
      </c>
      <c r="J1032" s="41">
        <v>32.790464</v>
      </c>
      <c r="K1032" s="41">
        <v>43.849899000000001</v>
      </c>
      <c r="L1032" s="41">
        <v>190.768619</v>
      </c>
      <c r="M1032" s="41"/>
      <c r="N1032" s="41">
        <v>28.5209209</v>
      </c>
      <c r="O1032" s="41">
        <v>34.431654880000004</v>
      </c>
      <c r="P1032" s="41">
        <v>37.23398988000001</v>
      </c>
      <c r="Q1032" s="41"/>
      <c r="R1032" s="41">
        <f t="shared" si="48"/>
        <v>-4.2695430999999999</v>
      </c>
      <c r="S1032" s="41">
        <f t="shared" si="49"/>
        <v>-9.4182441199999971</v>
      </c>
      <c r="T1032" s="41">
        <f t="shared" si="50"/>
        <v>-153.53462911999998</v>
      </c>
    </row>
    <row r="1033" spans="1:20" ht="30" customHeight="1" x14ac:dyDescent="0.25">
      <c r="A1033" s="25"/>
      <c r="B1033" s="25"/>
      <c r="C1033" s="25"/>
      <c r="D1033" s="25"/>
      <c r="E1033" s="25"/>
      <c r="F1033" s="25"/>
      <c r="G1033" s="25"/>
      <c r="H1033" s="56">
        <v>714</v>
      </c>
      <c r="I1033" s="54" t="s">
        <v>981</v>
      </c>
      <c r="J1033" s="41">
        <v>16.584982</v>
      </c>
      <c r="K1033" s="41">
        <v>22.720967000000002</v>
      </c>
      <c r="L1033" s="41">
        <v>29.490255000000001</v>
      </c>
      <c r="M1033" s="41"/>
      <c r="N1033" s="41">
        <v>7.5079056099999999</v>
      </c>
      <c r="O1033" s="41">
        <v>9.7412921199999989</v>
      </c>
      <c r="P1033" s="41">
        <v>11.537199180000002</v>
      </c>
      <c r="Q1033" s="41"/>
      <c r="R1033" s="41">
        <f t="shared" si="48"/>
        <v>-9.0770763900000002</v>
      </c>
      <c r="S1033" s="41">
        <f t="shared" si="49"/>
        <v>-12.979674880000003</v>
      </c>
      <c r="T1033" s="41">
        <f t="shared" si="50"/>
        <v>-17.953055819999999</v>
      </c>
    </row>
    <row r="1034" spans="1:20" ht="30" customHeight="1" x14ac:dyDescent="0.25">
      <c r="A1034" s="25"/>
      <c r="B1034" s="25"/>
      <c r="C1034" s="25"/>
      <c r="D1034" s="25"/>
      <c r="E1034" s="25"/>
      <c r="F1034" s="25"/>
      <c r="G1034" s="25"/>
      <c r="H1034" s="56">
        <v>715</v>
      </c>
      <c r="I1034" s="54" t="s">
        <v>982</v>
      </c>
      <c r="J1034" s="41">
        <v>16.907038</v>
      </c>
      <c r="K1034" s="41">
        <v>21.174340999999998</v>
      </c>
      <c r="L1034" s="41">
        <v>22.870857999999998</v>
      </c>
      <c r="M1034" s="41"/>
      <c r="N1034" s="41">
        <v>22.584199170000002</v>
      </c>
      <c r="O1034" s="41">
        <v>57.749536220000003</v>
      </c>
      <c r="P1034" s="41">
        <v>74.410672219999995</v>
      </c>
      <c r="Q1034" s="41"/>
      <c r="R1034" s="41">
        <f t="shared" si="48"/>
        <v>5.6771611700000015</v>
      </c>
      <c r="S1034" s="41">
        <f t="shared" si="49"/>
        <v>36.575195220000005</v>
      </c>
      <c r="T1034" s="41">
        <f t="shared" si="50"/>
        <v>51.539814219999997</v>
      </c>
    </row>
    <row r="1035" spans="1:20" ht="15" customHeight="1" x14ac:dyDescent="0.25">
      <c r="A1035" s="25"/>
      <c r="B1035" s="25"/>
      <c r="C1035" s="25"/>
      <c r="D1035" s="25"/>
      <c r="E1035" s="25"/>
      <c r="F1035" s="25"/>
      <c r="G1035" s="25" t="s">
        <v>197</v>
      </c>
      <c r="H1035" s="25"/>
      <c r="I1035" s="25"/>
      <c r="J1035" s="41">
        <v>12656.789650000001</v>
      </c>
      <c r="K1035" s="41">
        <v>17561.745640000001</v>
      </c>
      <c r="L1035" s="41">
        <v>22609.844191</v>
      </c>
      <c r="M1035" s="41"/>
      <c r="N1035" s="41">
        <v>11713.05203865001</v>
      </c>
      <c r="O1035" s="41">
        <v>17093.865239200004</v>
      </c>
      <c r="P1035" s="41">
        <v>22200.802891449977</v>
      </c>
      <c r="Q1035" s="41"/>
      <c r="R1035" s="41">
        <f t="shared" si="48"/>
        <v>-943.7376113499904</v>
      </c>
      <c r="S1035" s="41">
        <f t="shared" si="49"/>
        <v>-467.88040079999701</v>
      </c>
      <c r="T1035" s="41">
        <f t="shared" si="50"/>
        <v>-409.04129955002281</v>
      </c>
    </row>
    <row r="1036" spans="1:20" ht="15" customHeight="1" x14ac:dyDescent="0.25">
      <c r="A1036" s="25"/>
      <c r="B1036" s="25"/>
      <c r="C1036" s="25"/>
      <c r="D1036" s="25"/>
      <c r="E1036" s="25"/>
      <c r="F1036" s="25"/>
      <c r="G1036" s="25"/>
      <c r="H1036" s="56" t="s">
        <v>265</v>
      </c>
      <c r="I1036" s="54" t="s">
        <v>983</v>
      </c>
      <c r="J1036" s="41">
        <v>12067.792815999999</v>
      </c>
      <c r="K1036" s="41">
        <v>16768.731876999998</v>
      </c>
      <c r="L1036" s="41">
        <v>21626.796184999999</v>
      </c>
      <c r="M1036" s="41"/>
      <c r="N1036" s="41">
        <v>11022.332532230012</v>
      </c>
      <c r="O1036" s="41">
        <v>16125.824485000001</v>
      </c>
      <c r="P1036" s="41">
        <v>20987.907720999981</v>
      </c>
      <c r="Q1036" s="41"/>
      <c r="R1036" s="41">
        <f t="shared" si="48"/>
        <v>-1045.4602837699877</v>
      </c>
      <c r="S1036" s="41">
        <f t="shared" si="49"/>
        <v>-642.90739199999734</v>
      </c>
      <c r="T1036" s="41">
        <f t="shared" si="50"/>
        <v>-638.88846400001785</v>
      </c>
    </row>
    <row r="1037" spans="1:20" ht="15" customHeight="1" x14ac:dyDescent="0.25">
      <c r="A1037" s="25"/>
      <c r="B1037" s="25"/>
      <c r="C1037" s="25"/>
      <c r="D1037" s="25"/>
      <c r="E1037" s="25"/>
      <c r="F1037" s="25"/>
      <c r="G1037" s="25"/>
      <c r="H1037" s="56" t="s">
        <v>312</v>
      </c>
      <c r="I1037" s="54" t="s">
        <v>984</v>
      </c>
      <c r="J1037" s="41">
        <v>334.15570000000002</v>
      </c>
      <c r="K1037" s="41">
        <v>433.77101499999998</v>
      </c>
      <c r="L1037" s="41">
        <v>512.84959100000003</v>
      </c>
      <c r="M1037" s="41"/>
      <c r="N1037" s="41">
        <v>367.24640346999979</v>
      </c>
      <c r="O1037" s="41">
        <v>493.38106621000014</v>
      </c>
      <c r="P1037" s="41">
        <v>606.42407625999965</v>
      </c>
      <c r="Q1037" s="41"/>
      <c r="R1037" s="41">
        <f t="shared" si="48"/>
        <v>33.090703469999767</v>
      </c>
      <c r="S1037" s="41">
        <f t="shared" si="49"/>
        <v>59.610051210000165</v>
      </c>
      <c r="T1037" s="41">
        <f t="shared" si="50"/>
        <v>93.574485259999619</v>
      </c>
    </row>
    <row r="1038" spans="1:20" ht="15" customHeight="1" x14ac:dyDescent="0.25">
      <c r="A1038" s="25"/>
      <c r="B1038" s="25"/>
      <c r="C1038" s="25"/>
      <c r="D1038" s="25"/>
      <c r="E1038" s="25"/>
      <c r="F1038" s="25"/>
      <c r="G1038" s="25"/>
      <c r="H1038" s="56" t="s">
        <v>202</v>
      </c>
      <c r="I1038" s="54" t="s">
        <v>985</v>
      </c>
      <c r="J1038" s="41">
        <v>254.84113400000001</v>
      </c>
      <c r="K1038" s="41">
        <v>359.24274800000001</v>
      </c>
      <c r="L1038" s="41">
        <v>470.19841500000001</v>
      </c>
      <c r="M1038" s="41"/>
      <c r="N1038" s="41">
        <v>323.47310294999988</v>
      </c>
      <c r="O1038" s="41">
        <v>474.65968799000001</v>
      </c>
      <c r="P1038" s="41">
        <v>606.47109419000026</v>
      </c>
      <c r="Q1038" s="41"/>
      <c r="R1038" s="41">
        <f t="shared" si="48"/>
        <v>68.631968949999873</v>
      </c>
      <c r="S1038" s="41">
        <f t="shared" si="49"/>
        <v>115.41693999</v>
      </c>
      <c r="T1038" s="41">
        <f t="shared" si="50"/>
        <v>136.27267919000025</v>
      </c>
    </row>
    <row r="1039" spans="1:20" ht="15" customHeight="1" x14ac:dyDescent="0.25">
      <c r="A1039" s="25"/>
      <c r="B1039" s="25"/>
      <c r="C1039" s="25"/>
      <c r="D1039" s="25"/>
      <c r="E1039" s="25"/>
      <c r="F1039" s="25"/>
      <c r="G1039" s="25" t="s">
        <v>232</v>
      </c>
      <c r="H1039" s="25"/>
      <c r="I1039" s="25"/>
      <c r="J1039" s="41">
        <v>1384.9656210000001</v>
      </c>
      <c r="K1039" s="41">
        <v>2693.7379850000002</v>
      </c>
      <c r="L1039" s="41">
        <v>3128.1566480000001</v>
      </c>
      <c r="M1039" s="41"/>
      <c r="N1039" s="41">
        <v>1374.3915364199993</v>
      </c>
      <c r="O1039" s="41">
        <v>2709.2378985399992</v>
      </c>
      <c r="P1039" s="41">
        <v>3192.7136654900014</v>
      </c>
      <c r="Q1039" s="41"/>
      <c r="R1039" s="41">
        <f t="shared" si="48"/>
        <v>-10.574084580000772</v>
      </c>
      <c r="S1039" s="41">
        <f t="shared" si="49"/>
        <v>15.499913539998943</v>
      </c>
      <c r="T1039" s="41">
        <f t="shared" si="50"/>
        <v>64.557017490001272</v>
      </c>
    </row>
    <row r="1040" spans="1:20" ht="15" customHeight="1" x14ac:dyDescent="0.25">
      <c r="A1040" s="25"/>
      <c r="B1040" s="25"/>
      <c r="C1040" s="25"/>
      <c r="D1040" s="25"/>
      <c r="E1040" s="25"/>
      <c r="F1040" s="25"/>
      <c r="G1040" s="25"/>
      <c r="H1040" s="56" t="s">
        <v>986</v>
      </c>
      <c r="I1040" s="54" t="s">
        <v>987</v>
      </c>
      <c r="J1040" s="41">
        <v>1259.995805</v>
      </c>
      <c r="K1040" s="41">
        <v>2530.290841</v>
      </c>
      <c r="L1040" s="41">
        <v>2924.40814</v>
      </c>
      <c r="M1040" s="41"/>
      <c r="N1040" s="41">
        <v>1249.6010903199995</v>
      </c>
      <c r="O1040" s="41">
        <v>2536.9161597999987</v>
      </c>
      <c r="P1040" s="41">
        <v>2965.3090163400011</v>
      </c>
      <c r="Q1040" s="41"/>
      <c r="R1040" s="41">
        <f t="shared" si="48"/>
        <v>-10.394714680000561</v>
      </c>
      <c r="S1040" s="41">
        <f t="shared" si="49"/>
        <v>6.6253187999986949</v>
      </c>
      <c r="T1040" s="41">
        <f t="shared" si="50"/>
        <v>40.900876340001105</v>
      </c>
    </row>
    <row r="1041" spans="1:20" ht="15" customHeight="1" x14ac:dyDescent="0.25">
      <c r="A1041" s="25"/>
      <c r="B1041" s="25"/>
      <c r="C1041" s="25"/>
      <c r="D1041" s="25"/>
      <c r="E1041" s="25"/>
      <c r="F1041" s="25"/>
      <c r="G1041" s="25"/>
      <c r="H1041" s="56" t="s">
        <v>988</v>
      </c>
      <c r="I1041" s="54" t="s">
        <v>989</v>
      </c>
      <c r="J1041" s="41">
        <v>71.052513000000005</v>
      </c>
      <c r="K1041" s="41">
        <v>92.384148999999994</v>
      </c>
      <c r="L1041" s="41">
        <v>114.53448400000001</v>
      </c>
      <c r="M1041" s="41"/>
      <c r="N1041" s="41">
        <v>71.086244080000014</v>
      </c>
      <c r="O1041" s="41">
        <v>92.440078400000004</v>
      </c>
      <c r="P1041" s="41">
        <v>114.5904134</v>
      </c>
      <c r="Q1041" s="41"/>
      <c r="R1041" s="41">
        <f t="shared" si="48"/>
        <v>3.3731080000009683E-2</v>
      </c>
      <c r="S1041" s="41">
        <f t="shared" si="49"/>
        <v>5.5929400000010787E-2</v>
      </c>
      <c r="T1041" s="41">
        <f t="shared" si="50"/>
        <v>5.5929399999996576E-2</v>
      </c>
    </row>
    <row r="1042" spans="1:20" ht="15" customHeight="1" x14ac:dyDescent="0.25">
      <c r="A1042" s="25"/>
      <c r="B1042" s="25"/>
      <c r="C1042" s="25"/>
      <c r="D1042" s="25"/>
      <c r="E1042" s="25"/>
      <c r="F1042" s="25"/>
      <c r="G1042" s="25"/>
      <c r="H1042" s="56" t="s">
        <v>990</v>
      </c>
      <c r="I1042" s="54" t="s">
        <v>991</v>
      </c>
      <c r="J1042" s="41">
        <v>53.917302999999997</v>
      </c>
      <c r="K1042" s="41">
        <v>71.062995000000001</v>
      </c>
      <c r="L1042" s="41">
        <v>89.214023999999995</v>
      </c>
      <c r="M1042" s="41"/>
      <c r="N1042" s="41">
        <v>53.704202019999997</v>
      </c>
      <c r="O1042" s="41">
        <v>79.88166034000001</v>
      </c>
      <c r="P1042" s="41">
        <v>112.81423574999999</v>
      </c>
      <c r="Q1042" s="41"/>
      <c r="R1042" s="41">
        <f t="shared" si="48"/>
        <v>-0.21310098000000011</v>
      </c>
      <c r="S1042" s="41">
        <f t="shared" si="49"/>
        <v>8.8186653400000097</v>
      </c>
      <c r="T1042" s="41">
        <f t="shared" si="50"/>
        <v>23.60021175</v>
      </c>
    </row>
    <row r="1043" spans="1:20" ht="15" customHeight="1" x14ac:dyDescent="0.25">
      <c r="A1043" s="25"/>
      <c r="B1043" s="25"/>
      <c r="C1043" s="25"/>
      <c r="D1043" s="25"/>
      <c r="E1043" s="55">
        <v>17</v>
      </c>
      <c r="F1043" s="51" t="s">
        <v>992</v>
      </c>
      <c r="G1043" s="51"/>
      <c r="H1043" s="51"/>
      <c r="I1043" s="51"/>
      <c r="J1043" s="52">
        <v>4235.3247330000004</v>
      </c>
      <c r="K1043" s="52">
        <v>5276.6101689999996</v>
      </c>
      <c r="L1043" s="52">
        <v>6375.5718690000003</v>
      </c>
      <c r="M1043" s="52"/>
      <c r="N1043" s="52">
        <v>4235.3247329999986</v>
      </c>
      <c r="O1043" s="52">
        <v>5277.0863089999993</v>
      </c>
      <c r="P1043" s="52">
        <v>6376.524148999998</v>
      </c>
      <c r="Q1043" s="52"/>
      <c r="R1043" s="52">
        <f t="shared" si="48"/>
        <v>0</v>
      </c>
      <c r="S1043" s="52">
        <f t="shared" si="49"/>
        <v>0.47613999999975931</v>
      </c>
      <c r="T1043" s="52">
        <f t="shared" si="50"/>
        <v>0.95227999999769963</v>
      </c>
    </row>
    <row r="1044" spans="1:20" ht="15" customHeight="1" x14ac:dyDescent="0.25">
      <c r="A1044" s="25"/>
      <c r="B1044" s="25"/>
      <c r="C1044" s="25"/>
      <c r="D1044" s="25"/>
      <c r="E1044" s="25"/>
      <c r="F1044" s="25"/>
      <c r="G1044" s="25" t="s">
        <v>2</v>
      </c>
      <c r="H1044" s="25"/>
      <c r="I1044" s="25"/>
      <c r="J1044" s="41">
        <v>4100.085462</v>
      </c>
      <c r="K1044" s="41">
        <v>5086.9548359999999</v>
      </c>
      <c r="L1044" s="41">
        <v>6113.8229940000001</v>
      </c>
      <c r="M1044" s="41"/>
      <c r="N1044" s="41">
        <v>4121.4733035699992</v>
      </c>
      <c r="O1044" s="41">
        <v>5133.3063333999999</v>
      </c>
      <c r="P1044" s="41">
        <v>6196.8121702499984</v>
      </c>
      <c r="Q1044" s="41"/>
      <c r="R1044" s="41">
        <f t="shared" si="48"/>
        <v>21.387841569999182</v>
      </c>
      <c r="S1044" s="41">
        <f t="shared" si="49"/>
        <v>46.351497399999971</v>
      </c>
      <c r="T1044" s="41">
        <f t="shared" si="50"/>
        <v>82.989176249998309</v>
      </c>
    </row>
    <row r="1045" spans="1:20" ht="15" customHeight="1" x14ac:dyDescent="0.25">
      <c r="A1045" s="25"/>
      <c r="B1045" s="25"/>
      <c r="C1045" s="25"/>
      <c r="D1045" s="25"/>
      <c r="E1045" s="25"/>
      <c r="F1045" s="25"/>
      <c r="G1045" s="25"/>
      <c r="H1045" s="56">
        <v>100</v>
      </c>
      <c r="I1045" s="54" t="s">
        <v>992</v>
      </c>
      <c r="J1045" s="41">
        <v>34.889491</v>
      </c>
      <c r="K1045" s="41">
        <v>43.994824000000001</v>
      </c>
      <c r="L1045" s="41">
        <v>52.465694999999997</v>
      </c>
      <c r="M1045" s="41"/>
      <c r="N1045" s="41">
        <v>30.332272709999994</v>
      </c>
      <c r="O1045" s="41">
        <v>38.415821239999993</v>
      </c>
      <c r="P1045" s="41">
        <v>45.915741329999996</v>
      </c>
      <c r="Q1045" s="41"/>
      <c r="R1045" s="41">
        <f t="shared" si="48"/>
        <v>-4.5572182900000051</v>
      </c>
      <c r="S1045" s="41">
        <f t="shared" si="49"/>
        <v>-5.5790027600000087</v>
      </c>
      <c r="T1045" s="41">
        <f t="shared" si="50"/>
        <v>-6.5499536700000007</v>
      </c>
    </row>
    <row r="1046" spans="1:20" ht="15" customHeight="1" x14ac:dyDescent="0.25">
      <c r="A1046" s="25"/>
      <c r="B1046" s="25"/>
      <c r="C1046" s="25"/>
      <c r="D1046" s="25"/>
      <c r="E1046" s="25"/>
      <c r="F1046" s="25"/>
      <c r="G1046" s="25"/>
      <c r="H1046" s="56">
        <v>101</v>
      </c>
      <c r="I1046" s="54" t="s">
        <v>993</v>
      </c>
      <c r="J1046" s="41">
        <v>0</v>
      </c>
      <c r="K1046" s="41">
        <v>0</v>
      </c>
      <c r="L1046" s="41">
        <v>0</v>
      </c>
      <c r="M1046" s="41"/>
      <c r="N1046" s="41">
        <v>1.24E-3</v>
      </c>
      <c r="O1046" s="41">
        <v>1.24E-3</v>
      </c>
      <c r="P1046" s="41">
        <v>0.25837168000000005</v>
      </c>
      <c r="Q1046" s="41"/>
      <c r="R1046" s="41">
        <f t="shared" si="48"/>
        <v>1.24E-3</v>
      </c>
      <c r="S1046" s="41">
        <f t="shared" si="49"/>
        <v>1.24E-3</v>
      </c>
      <c r="T1046" s="41">
        <f t="shared" si="50"/>
        <v>0.25837168000000005</v>
      </c>
    </row>
    <row r="1047" spans="1:20" ht="15" customHeight="1" x14ac:dyDescent="0.25">
      <c r="A1047" s="25"/>
      <c r="B1047" s="25"/>
      <c r="C1047" s="25"/>
      <c r="D1047" s="25"/>
      <c r="E1047" s="25"/>
      <c r="F1047" s="25"/>
      <c r="G1047" s="25"/>
      <c r="H1047" s="56">
        <v>102</v>
      </c>
      <c r="I1047" s="54" t="s">
        <v>994</v>
      </c>
      <c r="J1047" s="41">
        <v>12.048966999999999</v>
      </c>
      <c r="K1047" s="41">
        <v>15.047542999999999</v>
      </c>
      <c r="L1047" s="41">
        <v>19.898664</v>
      </c>
      <c r="M1047" s="41"/>
      <c r="N1047" s="41">
        <v>6.1933616600000008</v>
      </c>
      <c r="O1047" s="41">
        <v>7.9024018600000012</v>
      </c>
      <c r="P1047" s="41">
        <v>9.4262876500000026</v>
      </c>
      <c r="Q1047" s="41"/>
      <c r="R1047" s="41">
        <f t="shared" si="48"/>
        <v>-5.8556053399999985</v>
      </c>
      <c r="S1047" s="41">
        <f t="shared" si="49"/>
        <v>-7.145141139999998</v>
      </c>
      <c r="T1047" s="41">
        <f t="shared" si="50"/>
        <v>-10.472376349999998</v>
      </c>
    </row>
    <row r="1048" spans="1:20" ht="15" customHeight="1" x14ac:dyDescent="0.25">
      <c r="A1048" s="25"/>
      <c r="B1048" s="25"/>
      <c r="C1048" s="25"/>
      <c r="D1048" s="25"/>
      <c r="E1048" s="25"/>
      <c r="F1048" s="25"/>
      <c r="G1048" s="25"/>
      <c r="H1048" s="56">
        <v>110</v>
      </c>
      <c r="I1048" s="54" t="s">
        <v>138</v>
      </c>
      <c r="J1048" s="41">
        <v>15.436647000000001</v>
      </c>
      <c r="K1048" s="41">
        <v>31.362065000000001</v>
      </c>
      <c r="L1048" s="41">
        <v>47.782238999999997</v>
      </c>
      <c r="M1048" s="41"/>
      <c r="N1048" s="41">
        <v>16.629221229999999</v>
      </c>
      <c r="O1048" s="41">
        <v>21.155696580000001</v>
      </c>
      <c r="P1048" s="41">
        <v>25.721375220000006</v>
      </c>
      <c r="Q1048" s="41"/>
      <c r="R1048" s="41">
        <f t="shared" si="48"/>
        <v>1.1925742299999982</v>
      </c>
      <c r="S1048" s="41">
        <f t="shared" si="49"/>
        <v>-10.20636842</v>
      </c>
      <c r="T1048" s="41">
        <f t="shared" si="50"/>
        <v>-22.060863779999991</v>
      </c>
    </row>
    <row r="1049" spans="1:20" ht="15" customHeight="1" x14ac:dyDescent="0.25">
      <c r="A1049" s="25"/>
      <c r="B1049" s="25"/>
      <c r="C1049" s="25"/>
      <c r="D1049" s="25"/>
      <c r="E1049" s="25"/>
      <c r="F1049" s="25"/>
      <c r="G1049" s="25"/>
      <c r="H1049" s="56">
        <v>112</v>
      </c>
      <c r="I1049" s="54" t="s">
        <v>46</v>
      </c>
      <c r="J1049" s="41">
        <v>20.72664</v>
      </c>
      <c r="K1049" s="41">
        <v>25.998047</v>
      </c>
      <c r="L1049" s="41">
        <v>30.894925000000001</v>
      </c>
      <c r="M1049" s="41"/>
      <c r="N1049" s="41">
        <v>20.305446229999994</v>
      </c>
      <c r="O1049" s="41">
        <v>25.577753519999991</v>
      </c>
      <c r="P1049" s="41">
        <v>30.469538039999993</v>
      </c>
      <c r="Q1049" s="41"/>
      <c r="R1049" s="41">
        <f t="shared" si="48"/>
        <v>-0.42119377000000569</v>
      </c>
      <c r="S1049" s="41">
        <f t="shared" si="49"/>
        <v>-0.42029348000000866</v>
      </c>
      <c r="T1049" s="41">
        <f t="shared" si="50"/>
        <v>-0.42538696000000797</v>
      </c>
    </row>
    <row r="1050" spans="1:20" ht="15" customHeight="1" x14ac:dyDescent="0.25">
      <c r="A1050" s="25"/>
      <c r="B1050" s="25"/>
      <c r="C1050" s="25"/>
      <c r="D1050" s="25"/>
      <c r="E1050" s="25"/>
      <c r="F1050" s="25"/>
      <c r="G1050" s="25"/>
      <c r="H1050" s="56">
        <v>120</v>
      </c>
      <c r="I1050" s="54" t="s">
        <v>995</v>
      </c>
      <c r="J1050" s="41">
        <v>602.64210000000003</v>
      </c>
      <c r="K1050" s="41">
        <v>751.79972299999997</v>
      </c>
      <c r="L1050" s="41">
        <v>889.36455100000001</v>
      </c>
      <c r="M1050" s="41"/>
      <c r="N1050" s="41">
        <v>603.70778853999991</v>
      </c>
      <c r="O1050" s="41">
        <v>743.30378188999998</v>
      </c>
      <c r="P1050" s="41">
        <v>881.08835902999988</v>
      </c>
      <c r="Q1050" s="41"/>
      <c r="R1050" s="41">
        <f t="shared" si="48"/>
        <v>1.0656885399998828</v>
      </c>
      <c r="S1050" s="41">
        <f t="shared" si="49"/>
        <v>-8.4959411099999897</v>
      </c>
      <c r="T1050" s="41">
        <f t="shared" si="50"/>
        <v>-8.2761919700001272</v>
      </c>
    </row>
    <row r="1051" spans="1:20" ht="30" customHeight="1" x14ac:dyDescent="0.25">
      <c r="A1051" s="25"/>
      <c r="B1051" s="25"/>
      <c r="C1051" s="25"/>
      <c r="D1051" s="25"/>
      <c r="E1051" s="25"/>
      <c r="F1051" s="25"/>
      <c r="G1051" s="25"/>
      <c r="H1051" s="56">
        <v>121</v>
      </c>
      <c r="I1051" s="54" t="s">
        <v>996</v>
      </c>
      <c r="J1051" s="41">
        <v>5.7516299999999996</v>
      </c>
      <c r="K1051" s="41">
        <v>7.2025889999999997</v>
      </c>
      <c r="L1051" s="41">
        <v>8.5570989999999991</v>
      </c>
      <c r="M1051" s="41"/>
      <c r="N1051" s="41">
        <v>5.5215249100000001</v>
      </c>
      <c r="O1051" s="41">
        <v>6.9405790300000003</v>
      </c>
      <c r="P1051" s="41">
        <v>8.1833837500000008</v>
      </c>
      <c r="Q1051" s="41"/>
      <c r="R1051" s="41">
        <f t="shared" si="48"/>
        <v>-0.23010508999999946</v>
      </c>
      <c r="S1051" s="41">
        <f t="shared" si="49"/>
        <v>-0.26200996999999937</v>
      </c>
      <c r="T1051" s="41">
        <f t="shared" si="50"/>
        <v>-0.37371524999999828</v>
      </c>
    </row>
    <row r="1052" spans="1:20" ht="30" customHeight="1" x14ac:dyDescent="0.25">
      <c r="A1052" s="25"/>
      <c r="B1052" s="25"/>
      <c r="C1052" s="25"/>
      <c r="D1052" s="25"/>
      <c r="E1052" s="25"/>
      <c r="F1052" s="25"/>
      <c r="G1052" s="25"/>
      <c r="H1052" s="56">
        <v>122</v>
      </c>
      <c r="I1052" s="54" t="s">
        <v>997</v>
      </c>
      <c r="J1052" s="41">
        <v>7.6894780000000003</v>
      </c>
      <c r="K1052" s="41">
        <v>9.6303370000000008</v>
      </c>
      <c r="L1052" s="41">
        <v>11.436889000000001</v>
      </c>
      <c r="M1052" s="41"/>
      <c r="N1052" s="41">
        <v>7.1644986299999998</v>
      </c>
      <c r="O1052" s="41">
        <v>9.0624205599999978</v>
      </c>
      <c r="P1052" s="41">
        <v>10.728656669999999</v>
      </c>
      <c r="Q1052" s="41"/>
      <c r="R1052" s="41">
        <f t="shared" si="48"/>
        <v>-0.5249793700000005</v>
      </c>
      <c r="S1052" s="41">
        <f t="shared" si="49"/>
        <v>-0.56791644000000296</v>
      </c>
      <c r="T1052" s="41">
        <f t="shared" si="50"/>
        <v>-0.7082323300000013</v>
      </c>
    </row>
    <row r="1053" spans="1:20" ht="15" customHeight="1" x14ac:dyDescent="0.25">
      <c r="A1053" s="25"/>
      <c r="B1053" s="25"/>
      <c r="C1053" s="25"/>
      <c r="D1053" s="25"/>
      <c r="E1053" s="25"/>
      <c r="F1053" s="25"/>
      <c r="G1053" s="25"/>
      <c r="H1053" s="56">
        <v>123</v>
      </c>
      <c r="I1053" s="54" t="s">
        <v>998</v>
      </c>
      <c r="J1053" s="41">
        <v>5.5697970000000003</v>
      </c>
      <c r="K1053" s="41">
        <v>6.9750230000000002</v>
      </c>
      <c r="L1053" s="41">
        <v>8.2894159999999992</v>
      </c>
      <c r="M1053" s="41"/>
      <c r="N1053" s="41">
        <v>5.0122696700000002</v>
      </c>
      <c r="O1053" s="41">
        <v>6.3871384899999999</v>
      </c>
      <c r="P1053" s="41">
        <v>7.59237041</v>
      </c>
      <c r="Q1053" s="41"/>
      <c r="R1053" s="41">
        <f t="shared" si="48"/>
        <v>-0.5575273300000001</v>
      </c>
      <c r="S1053" s="41">
        <f t="shared" si="49"/>
        <v>-0.5878845100000003</v>
      </c>
      <c r="T1053" s="41">
        <f t="shared" si="50"/>
        <v>-0.69704558999999922</v>
      </c>
    </row>
    <row r="1054" spans="1:20" ht="15" customHeight="1" x14ac:dyDescent="0.25">
      <c r="A1054" s="25"/>
      <c r="B1054" s="25"/>
      <c r="C1054" s="25"/>
      <c r="D1054" s="25"/>
      <c r="E1054" s="25"/>
      <c r="F1054" s="25"/>
      <c r="G1054" s="25"/>
      <c r="H1054" s="56">
        <v>124</v>
      </c>
      <c r="I1054" s="54" t="s">
        <v>999</v>
      </c>
      <c r="J1054" s="41">
        <v>20.376327</v>
      </c>
      <c r="K1054" s="41">
        <v>25.513172000000001</v>
      </c>
      <c r="L1054" s="41">
        <v>30.213297000000001</v>
      </c>
      <c r="M1054" s="41"/>
      <c r="N1054" s="41">
        <v>18.199924890000002</v>
      </c>
      <c r="O1054" s="41">
        <v>22.07148759</v>
      </c>
      <c r="P1054" s="41">
        <v>26.416580249999996</v>
      </c>
      <c r="Q1054" s="41"/>
      <c r="R1054" s="41">
        <f t="shared" si="48"/>
        <v>-2.1764021099999979</v>
      </c>
      <c r="S1054" s="41">
        <f t="shared" si="49"/>
        <v>-3.4416844100000006</v>
      </c>
      <c r="T1054" s="41">
        <f t="shared" si="50"/>
        <v>-3.7967167500000052</v>
      </c>
    </row>
    <row r="1055" spans="1:20" ht="30" customHeight="1" x14ac:dyDescent="0.25">
      <c r="A1055" s="25"/>
      <c r="B1055" s="25"/>
      <c r="C1055" s="25"/>
      <c r="D1055" s="25"/>
      <c r="E1055" s="25"/>
      <c r="F1055" s="25"/>
      <c r="G1055" s="25"/>
      <c r="H1055" s="56">
        <v>125</v>
      </c>
      <c r="I1055" s="54" t="s">
        <v>1000</v>
      </c>
      <c r="J1055" s="41">
        <v>5.3643000000000001</v>
      </c>
      <c r="K1055" s="41">
        <v>6.7177550000000004</v>
      </c>
      <c r="L1055" s="41">
        <v>7.9830969999999999</v>
      </c>
      <c r="M1055" s="41"/>
      <c r="N1055" s="41">
        <v>4.7887970700000002</v>
      </c>
      <c r="O1055" s="41">
        <v>6.1123456999999997</v>
      </c>
      <c r="P1055" s="41">
        <v>7.2728821200000002</v>
      </c>
      <c r="Q1055" s="41"/>
      <c r="R1055" s="41">
        <f t="shared" si="48"/>
        <v>-0.57550292999999986</v>
      </c>
      <c r="S1055" s="41">
        <f t="shared" si="49"/>
        <v>-0.60540930000000071</v>
      </c>
      <c r="T1055" s="41">
        <f t="shared" si="50"/>
        <v>-0.71021487999999966</v>
      </c>
    </row>
    <row r="1056" spans="1:20" ht="30" customHeight="1" x14ac:dyDescent="0.25">
      <c r="A1056" s="25"/>
      <c r="B1056" s="25"/>
      <c r="C1056" s="25"/>
      <c r="D1056" s="25"/>
      <c r="E1056" s="25"/>
      <c r="F1056" s="25"/>
      <c r="G1056" s="25"/>
      <c r="H1056" s="56">
        <v>129</v>
      </c>
      <c r="I1056" s="54" t="s">
        <v>1001</v>
      </c>
      <c r="J1056" s="41">
        <v>2.6790509999999998</v>
      </c>
      <c r="K1056" s="41">
        <v>3.3552409999999999</v>
      </c>
      <c r="L1056" s="41">
        <v>3.9888210000000002</v>
      </c>
      <c r="M1056" s="41"/>
      <c r="N1056" s="41">
        <v>2.3358445300000001</v>
      </c>
      <c r="O1056" s="41">
        <v>2.9975711600000001</v>
      </c>
      <c r="P1056" s="41">
        <v>3.5787233700000001</v>
      </c>
      <c r="Q1056" s="41"/>
      <c r="R1056" s="41">
        <f t="shared" si="48"/>
        <v>-0.34320646999999971</v>
      </c>
      <c r="S1056" s="41">
        <f t="shared" si="49"/>
        <v>-0.35766983999999979</v>
      </c>
      <c r="T1056" s="41">
        <f t="shared" si="50"/>
        <v>-0.4100976300000001</v>
      </c>
    </row>
    <row r="1057" spans="1:20" ht="30" customHeight="1" x14ac:dyDescent="0.25">
      <c r="A1057" s="25"/>
      <c r="B1057" s="25"/>
      <c r="C1057" s="25"/>
      <c r="D1057" s="25"/>
      <c r="E1057" s="25"/>
      <c r="F1057" s="25"/>
      <c r="G1057" s="25"/>
      <c r="H1057" s="56">
        <v>130</v>
      </c>
      <c r="I1057" s="54" t="s">
        <v>1002</v>
      </c>
      <c r="J1057" s="41">
        <v>20.536496</v>
      </c>
      <c r="K1057" s="41">
        <v>25.998771000000001</v>
      </c>
      <c r="L1057" s="41">
        <v>31.170793</v>
      </c>
      <c r="M1057" s="41"/>
      <c r="N1057" s="41">
        <v>19.059590510000003</v>
      </c>
      <c r="O1057" s="41">
        <v>23.98383625</v>
      </c>
      <c r="P1057" s="41">
        <v>28.547072759999999</v>
      </c>
      <c r="Q1057" s="41"/>
      <c r="R1057" s="41">
        <f t="shared" si="48"/>
        <v>-1.4769054899999965</v>
      </c>
      <c r="S1057" s="41">
        <f t="shared" si="49"/>
        <v>-2.0149347500000019</v>
      </c>
      <c r="T1057" s="41">
        <f t="shared" si="50"/>
        <v>-2.6237202400000008</v>
      </c>
    </row>
    <row r="1058" spans="1:20" ht="15" customHeight="1" x14ac:dyDescent="0.25">
      <c r="A1058" s="25"/>
      <c r="B1058" s="25"/>
      <c r="C1058" s="25"/>
      <c r="D1058" s="25"/>
      <c r="E1058" s="25"/>
      <c r="F1058" s="25"/>
      <c r="G1058" s="25"/>
      <c r="H1058" s="56">
        <v>131</v>
      </c>
      <c r="I1058" s="54" t="s">
        <v>1003</v>
      </c>
      <c r="J1058" s="41">
        <v>6.3740139999999998</v>
      </c>
      <c r="K1058" s="41">
        <v>8.2491129999999995</v>
      </c>
      <c r="L1058" s="41">
        <v>10.003526000000001</v>
      </c>
      <c r="M1058" s="41"/>
      <c r="N1058" s="41">
        <v>5.5792230400000014</v>
      </c>
      <c r="O1058" s="41">
        <v>7.0906717499999994</v>
      </c>
      <c r="P1058" s="41">
        <v>8.5534870200000004</v>
      </c>
      <c r="Q1058" s="41"/>
      <c r="R1058" s="41">
        <f t="shared" si="48"/>
        <v>-0.79479095999999849</v>
      </c>
      <c r="S1058" s="41">
        <f t="shared" si="49"/>
        <v>-1.1584412500000001</v>
      </c>
      <c r="T1058" s="41">
        <f t="shared" si="50"/>
        <v>-1.4500389800000004</v>
      </c>
    </row>
    <row r="1059" spans="1:20" ht="30" customHeight="1" x14ac:dyDescent="0.25">
      <c r="A1059" s="25"/>
      <c r="B1059" s="25"/>
      <c r="C1059" s="25"/>
      <c r="D1059" s="25"/>
      <c r="E1059" s="25"/>
      <c r="F1059" s="25"/>
      <c r="G1059" s="25"/>
      <c r="H1059" s="56">
        <v>132</v>
      </c>
      <c r="I1059" s="54" t="s">
        <v>1004</v>
      </c>
      <c r="J1059" s="41">
        <v>7.4488159999999999</v>
      </c>
      <c r="K1059" s="41">
        <v>13.110363</v>
      </c>
      <c r="L1059" s="41">
        <v>14.754851</v>
      </c>
      <c r="M1059" s="41"/>
      <c r="N1059" s="41">
        <v>10.629828129999998</v>
      </c>
      <c r="O1059" s="41">
        <v>12.737287440000001</v>
      </c>
      <c r="P1059" s="41">
        <v>14.307412470000003</v>
      </c>
      <c r="Q1059" s="41"/>
      <c r="R1059" s="41">
        <f t="shared" si="48"/>
        <v>3.1810121299999983</v>
      </c>
      <c r="S1059" s="41">
        <f t="shared" si="49"/>
        <v>-0.37307555999999842</v>
      </c>
      <c r="T1059" s="41">
        <f t="shared" si="50"/>
        <v>-0.44743852999999767</v>
      </c>
    </row>
    <row r="1060" spans="1:20" ht="15" customHeight="1" x14ac:dyDescent="0.25">
      <c r="A1060" s="25"/>
      <c r="B1060" s="25"/>
      <c r="C1060" s="25"/>
      <c r="D1060" s="25"/>
      <c r="E1060" s="25"/>
      <c r="F1060" s="25"/>
      <c r="G1060" s="25"/>
      <c r="H1060" s="56">
        <v>133</v>
      </c>
      <c r="I1060" s="54" t="s">
        <v>1005</v>
      </c>
      <c r="J1060" s="41">
        <v>10.153479000000001</v>
      </c>
      <c r="K1060" s="41">
        <v>13.413861000000001</v>
      </c>
      <c r="L1060" s="41">
        <v>16.539735</v>
      </c>
      <c r="M1060" s="41"/>
      <c r="N1060" s="41">
        <v>6.7949986199999994</v>
      </c>
      <c r="O1060" s="41">
        <v>8.9448661600000019</v>
      </c>
      <c r="P1060" s="41">
        <v>11.291237349999999</v>
      </c>
      <c r="Q1060" s="41"/>
      <c r="R1060" s="41">
        <f t="shared" si="48"/>
        <v>-3.3584803800000014</v>
      </c>
      <c r="S1060" s="41">
        <f t="shared" si="49"/>
        <v>-4.4689948399999988</v>
      </c>
      <c r="T1060" s="41">
        <f t="shared" si="50"/>
        <v>-5.2484976500000009</v>
      </c>
    </row>
    <row r="1061" spans="1:20" ht="15" customHeight="1" x14ac:dyDescent="0.25">
      <c r="A1061" s="25"/>
      <c r="B1061" s="25"/>
      <c r="C1061" s="25"/>
      <c r="D1061" s="25"/>
      <c r="E1061" s="25"/>
      <c r="F1061" s="25"/>
      <c r="G1061" s="25"/>
      <c r="H1061" s="56">
        <v>134</v>
      </c>
      <c r="I1061" s="54" t="s">
        <v>1006</v>
      </c>
      <c r="J1061" s="41">
        <v>63.425283</v>
      </c>
      <c r="K1061" s="41">
        <v>79.569450000000003</v>
      </c>
      <c r="L1061" s="41">
        <v>94.371170000000006</v>
      </c>
      <c r="M1061" s="41"/>
      <c r="N1061" s="41">
        <v>58.72334656999999</v>
      </c>
      <c r="O1061" s="41">
        <v>74.252656800000011</v>
      </c>
      <c r="P1061" s="41">
        <v>88.852289620000036</v>
      </c>
      <c r="Q1061" s="41"/>
      <c r="R1061" s="41">
        <f t="shared" si="48"/>
        <v>-4.7019364300000106</v>
      </c>
      <c r="S1061" s="41">
        <f t="shared" si="49"/>
        <v>-5.3167931999999922</v>
      </c>
      <c r="T1061" s="41">
        <f t="shared" si="50"/>
        <v>-5.5188803799999704</v>
      </c>
    </row>
    <row r="1062" spans="1:20" ht="15" customHeight="1" x14ac:dyDescent="0.25">
      <c r="A1062" s="25"/>
      <c r="B1062" s="25"/>
      <c r="C1062" s="25"/>
      <c r="D1062" s="25"/>
      <c r="E1062" s="25"/>
      <c r="F1062" s="25"/>
      <c r="G1062" s="25"/>
      <c r="H1062" s="56">
        <v>140</v>
      </c>
      <c r="I1062" s="54" t="s">
        <v>1007</v>
      </c>
      <c r="J1062" s="41">
        <v>239.997479</v>
      </c>
      <c r="K1062" s="41">
        <v>300.94717200000002</v>
      </c>
      <c r="L1062" s="41">
        <v>356.86306999999999</v>
      </c>
      <c r="M1062" s="41"/>
      <c r="N1062" s="41">
        <v>230.95769873999998</v>
      </c>
      <c r="O1062" s="41">
        <v>291.03513872999991</v>
      </c>
      <c r="P1062" s="41">
        <v>345.68543239999997</v>
      </c>
      <c r="Q1062" s="41"/>
      <c r="R1062" s="41">
        <f t="shared" si="48"/>
        <v>-9.0397802600000148</v>
      </c>
      <c r="S1062" s="41">
        <f t="shared" si="49"/>
        <v>-9.9120332700001086</v>
      </c>
      <c r="T1062" s="41">
        <f t="shared" si="50"/>
        <v>-11.177637600000025</v>
      </c>
    </row>
    <row r="1063" spans="1:20" ht="30" customHeight="1" x14ac:dyDescent="0.25">
      <c r="A1063" s="25"/>
      <c r="B1063" s="25"/>
      <c r="C1063" s="25"/>
      <c r="D1063" s="25"/>
      <c r="E1063" s="25"/>
      <c r="F1063" s="25"/>
      <c r="G1063" s="25"/>
      <c r="H1063" s="56">
        <v>141</v>
      </c>
      <c r="I1063" s="54" t="s">
        <v>1008</v>
      </c>
      <c r="J1063" s="41">
        <v>2.510094</v>
      </c>
      <c r="K1063" s="41">
        <v>3.147999</v>
      </c>
      <c r="L1063" s="41">
        <v>4.2638590000000001</v>
      </c>
      <c r="M1063" s="41"/>
      <c r="N1063" s="41">
        <v>1.1523551200000002</v>
      </c>
      <c r="O1063" s="41">
        <v>1.7556829499999997</v>
      </c>
      <c r="P1063" s="41">
        <v>2.2899492499999998</v>
      </c>
      <c r="Q1063" s="41"/>
      <c r="R1063" s="41">
        <f t="shared" si="48"/>
        <v>-1.3577388799999999</v>
      </c>
      <c r="S1063" s="41">
        <f t="shared" si="49"/>
        <v>-1.3923160500000002</v>
      </c>
      <c r="T1063" s="41">
        <f t="shared" si="50"/>
        <v>-1.9739097500000002</v>
      </c>
    </row>
    <row r="1064" spans="1:20" ht="15" customHeight="1" x14ac:dyDescent="0.25">
      <c r="A1064" s="25"/>
      <c r="B1064" s="25"/>
      <c r="C1064" s="25"/>
      <c r="D1064" s="25"/>
      <c r="E1064" s="25"/>
      <c r="F1064" s="25"/>
      <c r="G1064" s="25"/>
      <c r="H1064" s="56">
        <v>142</v>
      </c>
      <c r="I1064" s="54" t="s">
        <v>1009</v>
      </c>
      <c r="J1064" s="41">
        <v>3.0328590000000002</v>
      </c>
      <c r="K1064" s="41">
        <v>3.5735429999999999</v>
      </c>
      <c r="L1064" s="41">
        <v>4.9095380000000004</v>
      </c>
      <c r="M1064" s="41"/>
      <c r="N1064" s="41">
        <v>1.2409567199999998</v>
      </c>
      <c r="O1064" s="41">
        <v>1.7678866899999999</v>
      </c>
      <c r="P1064" s="41">
        <v>2.23732921</v>
      </c>
      <c r="Q1064" s="41"/>
      <c r="R1064" s="41">
        <f t="shared" si="48"/>
        <v>-1.7919022800000004</v>
      </c>
      <c r="S1064" s="41">
        <f t="shared" si="49"/>
        <v>-1.80565631</v>
      </c>
      <c r="T1064" s="41">
        <f t="shared" si="50"/>
        <v>-2.6722087900000004</v>
      </c>
    </row>
    <row r="1065" spans="1:20" ht="15" customHeight="1" x14ac:dyDescent="0.25">
      <c r="A1065" s="25"/>
      <c r="B1065" s="25"/>
      <c r="C1065" s="25"/>
      <c r="D1065" s="25"/>
      <c r="E1065" s="25"/>
      <c r="F1065" s="25"/>
      <c r="G1065" s="25"/>
      <c r="H1065" s="56">
        <v>143</v>
      </c>
      <c r="I1065" s="54" t="s">
        <v>1010</v>
      </c>
      <c r="J1065" s="41">
        <v>2.63002</v>
      </c>
      <c r="K1065" s="41">
        <v>3.2928229999999998</v>
      </c>
      <c r="L1065" s="41">
        <v>4.2993170000000003</v>
      </c>
      <c r="M1065" s="41"/>
      <c r="N1065" s="41">
        <v>1.3390502099999999</v>
      </c>
      <c r="O1065" s="41">
        <v>1.9884534600000001</v>
      </c>
      <c r="P1065" s="41">
        <v>2.5653460300000002</v>
      </c>
      <c r="Q1065" s="41"/>
      <c r="R1065" s="41">
        <f t="shared" si="48"/>
        <v>-1.2909697900000001</v>
      </c>
      <c r="S1065" s="41">
        <f t="shared" si="49"/>
        <v>-1.3043695399999997</v>
      </c>
      <c r="T1065" s="41">
        <f t="shared" si="50"/>
        <v>-1.7339709700000001</v>
      </c>
    </row>
    <row r="1066" spans="1:20" ht="15" customHeight="1" x14ac:dyDescent="0.25">
      <c r="A1066" s="25"/>
      <c r="B1066" s="25"/>
      <c r="C1066" s="25"/>
      <c r="D1066" s="25"/>
      <c r="E1066" s="25"/>
      <c r="F1066" s="25"/>
      <c r="G1066" s="25"/>
      <c r="H1066" s="56">
        <v>144</v>
      </c>
      <c r="I1066" s="54" t="s">
        <v>1011</v>
      </c>
      <c r="J1066" s="41">
        <v>3.8084319999999998</v>
      </c>
      <c r="K1066" s="41">
        <v>4.7286260000000002</v>
      </c>
      <c r="L1066" s="41">
        <v>34.464117000000002</v>
      </c>
      <c r="M1066" s="41"/>
      <c r="N1066" s="41">
        <v>3.3314461199999998</v>
      </c>
      <c r="O1066" s="41">
        <v>4.23558389</v>
      </c>
      <c r="P1066" s="41">
        <v>6.0852448699999995</v>
      </c>
      <c r="Q1066" s="41"/>
      <c r="R1066" s="41">
        <f t="shared" si="48"/>
        <v>-0.47698587999999997</v>
      </c>
      <c r="S1066" s="41">
        <f t="shared" si="49"/>
        <v>-0.4930421100000002</v>
      </c>
      <c r="T1066" s="41">
        <f t="shared" si="50"/>
        <v>-28.378872130000001</v>
      </c>
    </row>
    <row r="1067" spans="1:20" ht="15" customHeight="1" x14ac:dyDescent="0.25">
      <c r="A1067" s="25"/>
      <c r="B1067" s="25"/>
      <c r="C1067" s="25"/>
      <c r="D1067" s="25"/>
      <c r="E1067" s="25"/>
      <c r="F1067" s="25"/>
      <c r="G1067" s="25"/>
      <c r="H1067" s="56">
        <v>200</v>
      </c>
      <c r="I1067" s="54" t="s">
        <v>1012</v>
      </c>
      <c r="J1067" s="41">
        <v>33.131252000000003</v>
      </c>
      <c r="K1067" s="41">
        <v>41.444474999999997</v>
      </c>
      <c r="L1067" s="41">
        <v>49.093316999999999</v>
      </c>
      <c r="M1067" s="41"/>
      <c r="N1067" s="41">
        <v>31.921454990000008</v>
      </c>
      <c r="O1067" s="41">
        <v>40.015756129999986</v>
      </c>
      <c r="P1067" s="41">
        <v>47.874919209999973</v>
      </c>
      <c r="Q1067" s="41"/>
      <c r="R1067" s="41">
        <f t="shared" si="48"/>
        <v>-1.2097970099999955</v>
      </c>
      <c r="S1067" s="41">
        <f t="shared" si="49"/>
        <v>-1.4287188700000115</v>
      </c>
      <c r="T1067" s="41">
        <f t="shared" si="50"/>
        <v>-1.2183977900000258</v>
      </c>
    </row>
    <row r="1068" spans="1:20" ht="15" customHeight="1" x14ac:dyDescent="0.25">
      <c r="A1068" s="25"/>
      <c r="B1068" s="25"/>
      <c r="C1068" s="25"/>
      <c r="D1068" s="25"/>
      <c r="E1068" s="25"/>
      <c r="F1068" s="25"/>
      <c r="G1068" s="25"/>
      <c r="H1068" s="56">
        <v>210</v>
      </c>
      <c r="I1068" s="54" t="s">
        <v>47</v>
      </c>
      <c r="J1068" s="41">
        <v>14.198892000000001</v>
      </c>
      <c r="K1068" s="41">
        <v>18.053557000000001</v>
      </c>
      <c r="L1068" s="41">
        <v>21.328557</v>
      </c>
      <c r="M1068" s="41"/>
      <c r="N1068" s="41">
        <v>13.268183089999999</v>
      </c>
      <c r="O1068" s="41">
        <v>16.971696829999992</v>
      </c>
      <c r="P1068" s="41">
        <v>20.096879169999994</v>
      </c>
      <c r="Q1068" s="41"/>
      <c r="R1068" s="41">
        <f t="shared" si="48"/>
        <v>-0.93070891000000167</v>
      </c>
      <c r="S1068" s="41">
        <f t="shared" si="49"/>
        <v>-1.0818601700000094</v>
      </c>
      <c r="T1068" s="41">
        <f t="shared" si="50"/>
        <v>-1.231677830000006</v>
      </c>
    </row>
    <row r="1069" spans="1:20" ht="15" customHeight="1" x14ac:dyDescent="0.25">
      <c r="A1069" s="25"/>
      <c r="B1069" s="25"/>
      <c r="C1069" s="25"/>
      <c r="D1069" s="25"/>
      <c r="E1069" s="25"/>
      <c r="F1069" s="25"/>
      <c r="G1069" s="25"/>
      <c r="H1069" s="56">
        <v>211</v>
      </c>
      <c r="I1069" s="54" t="s">
        <v>1013</v>
      </c>
      <c r="J1069" s="41">
        <v>6.2767390000000001</v>
      </c>
      <c r="K1069" s="41">
        <v>7.8847740000000002</v>
      </c>
      <c r="L1069" s="41">
        <v>9.3434539999999995</v>
      </c>
      <c r="M1069" s="41"/>
      <c r="N1069" s="41">
        <v>5.9090011799999997</v>
      </c>
      <c r="O1069" s="41">
        <v>7.4645971400000004</v>
      </c>
      <c r="P1069" s="41">
        <v>8.8355329599999983</v>
      </c>
      <c r="Q1069" s="41"/>
      <c r="R1069" s="41">
        <f t="shared" si="48"/>
        <v>-0.36773782000000033</v>
      </c>
      <c r="S1069" s="41">
        <f t="shared" si="49"/>
        <v>-0.42017685999999976</v>
      </c>
      <c r="T1069" s="41">
        <f t="shared" si="50"/>
        <v>-0.50792104000000116</v>
      </c>
    </row>
    <row r="1070" spans="1:20" ht="15" customHeight="1" x14ac:dyDescent="0.25">
      <c r="A1070" s="25"/>
      <c r="B1070" s="25"/>
      <c r="C1070" s="25"/>
      <c r="D1070" s="25"/>
      <c r="E1070" s="25"/>
      <c r="F1070" s="25"/>
      <c r="G1070" s="25"/>
      <c r="H1070" s="56">
        <v>212</v>
      </c>
      <c r="I1070" s="54" t="s">
        <v>1014</v>
      </c>
      <c r="J1070" s="41">
        <v>4.6566190000000001</v>
      </c>
      <c r="K1070" s="41">
        <v>5.8539060000000003</v>
      </c>
      <c r="L1070" s="41">
        <v>6.9222919999999997</v>
      </c>
      <c r="M1070" s="41"/>
      <c r="N1070" s="41">
        <v>4.4288521200000002</v>
      </c>
      <c r="O1070" s="41">
        <v>5.6039534</v>
      </c>
      <c r="P1070" s="41">
        <v>6.6549277900000012</v>
      </c>
      <c r="Q1070" s="41"/>
      <c r="R1070" s="41">
        <f t="shared" si="48"/>
        <v>-0.22776687999999989</v>
      </c>
      <c r="S1070" s="41">
        <f t="shared" si="49"/>
        <v>-0.2499526000000003</v>
      </c>
      <c r="T1070" s="41">
        <f t="shared" si="50"/>
        <v>-0.26736420999999844</v>
      </c>
    </row>
    <row r="1071" spans="1:20" ht="15" customHeight="1" x14ac:dyDescent="0.25">
      <c r="A1071" s="25"/>
      <c r="B1071" s="25"/>
      <c r="C1071" s="25"/>
      <c r="D1071" s="25"/>
      <c r="E1071" s="25"/>
      <c r="F1071" s="25"/>
      <c r="G1071" s="25"/>
      <c r="H1071" s="56">
        <v>213</v>
      </c>
      <c r="I1071" s="54" t="s">
        <v>1015</v>
      </c>
      <c r="J1071" s="41">
        <v>9.7757559999999994</v>
      </c>
      <c r="K1071" s="41">
        <v>12.435328</v>
      </c>
      <c r="L1071" s="41">
        <v>14.790096999999999</v>
      </c>
      <c r="M1071" s="41"/>
      <c r="N1071" s="41">
        <v>9.3630011000000017</v>
      </c>
      <c r="O1071" s="41">
        <v>11.909378550000003</v>
      </c>
      <c r="P1071" s="41">
        <v>14.243616470000001</v>
      </c>
      <c r="Q1071" s="41"/>
      <c r="R1071" s="41">
        <f t="shared" si="48"/>
        <v>-0.4127548999999977</v>
      </c>
      <c r="S1071" s="41">
        <f t="shared" si="49"/>
        <v>-0.52594944999999704</v>
      </c>
      <c r="T1071" s="41">
        <f t="shared" si="50"/>
        <v>-0.54648052999999841</v>
      </c>
    </row>
    <row r="1072" spans="1:20" ht="15" customHeight="1" x14ac:dyDescent="0.25">
      <c r="A1072" s="25"/>
      <c r="B1072" s="25"/>
      <c r="C1072" s="25"/>
      <c r="D1072" s="25"/>
      <c r="E1072" s="25"/>
      <c r="F1072" s="25"/>
      <c r="G1072" s="25"/>
      <c r="H1072" s="56">
        <v>214</v>
      </c>
      <c r="I1072" s="54" t="s">
        <v>1016</v>
      </c>
      <c r="J1072" s="41">
        <v>24.809663</v>
      </c>
      <c r="K1072" s="41">
        <v>26.350984</v>
      </c>
      <c r="L1072" s="41">
        <v>27.760930999999999</v>
      </c>
      <c r="M1072" s="41"/>
      <c r="N1072" s="41">
        <v>26.055121800000002</v>
      </c>
      <c r="O1072" s="41">
        <v>27.695896219999998</v>
      </c>
      <c r="P1072" s="41">
        <v>29.019707920000002</v>
      </c>
      <c r="Q1072" s="41"/>
      <c r="R1072" s="41">
        <f t="shared" si="48"/>
        <v>1.2454588000000015</v>
      </c>
      <c r="S1072" s="41">
        <f t="shared" si="49"/>
        <v>1.3449122199999977</v>
      </c>
      <c r="T1072" s="41">
        <f t="shared" si="50"/>
        <v>1.2587769200000025</v>
      </c>
    </row>
    <row r="1073" spans="1:20" ht="15" customHeight="1" x14ac:dyDescent="0.25">
      <c r="A1073" s="25"/>
      <c r="B1073" s="25"/>
      <c r="C1073" s="25"/>
      <c r="D1073" s="25"/>
      <c r="E1073" s="25"/>
      <c r="F1073" s="25"/>
      <c r="G1073" s="25"/>
      <c r="H1073" s="56">
        <v>216</v>
      </c>
      <c r="I1073" s="54" t="s">
        <v>1017</v>
      </c>
      <c r="J1073" s="41">
        <v>39.622661000000001</v>
      </c>
      <c r="K1073" s="41">
        <v>48.272618000000001</v>
      </c>
      <c r="L1073" s="41">
        <v>56.763021999999999</v>
      </c>
      <c r="M1073" s="41"/>
      <c r="N1073" s="41">
        <v>35.768225709999996</v>
      </c>
      <c r="O1073" s="41">
        <v>43.996117009999999</v>
      </c>
      <c r="P1073" s="41">
        <v>52.290505840000002</v>
      </c>
      <c r="Q1073" s="41"/>
      <c r="R1073" s="41">
        <f t="shared" si="48"/>
        <v>-3.854435290000005</v>
      </c>
      <c r="S1073" s="41">
        <f t="shared" si="49"/>
        <v>-4.2765009900000024</v>
      </c>
      <c r="T1073" s="41">
        <f t="shared" si="50"/>
        <v>-4.4725161599999979</v>
      </c>
    </row>
    <row r="1074" spans="1:20" ht="15" customHeight="1" x14ac:dyDescent="0.25">
      <c r="A1074" s="25"/>
      <c r="B1074" s="25"/>
      <c r="C1074" s="25"/>
      <c r="D1074" s="25"/>
      <c r="E1074" s="25"/>
      <c r="F1074" s="25"/>
      <c r="G1074" s="25"/>
      <c r="H1074" s="56">
        <v>217</v>
      </c>
      <c r="I1074" s="54" t="s">
        <v>1018</v>
      </c>
      <c r="J1074" s="41">
        <v>19.137699000000001</v>
      </c>
      <c r="K1074" s="41">
        <v>23.772886</v>
      </c>
      <c r="L1074" s="41">
        <v>28.82273</v>
      </c>
      <c r="M1074" s="41"/>
      <c r="N1074" s="41">
        <v>24.250622700000001</v>
      </c>
      <c r="O1074" s="41">
        <v>28.885809699999999</v>
      </c>
      <c r="P1074" s="41">
        <v>33.935653700000003</v>
      </c>
      <c r="Q1074" s="41"/>
      <c r="R1074" s="41">
        <f t="shared" si="48"/>
        <v>5.1129236999999996</v>
      </c>
      <c r="S1074" s="41">
        <f t="shared" si="49"/>
        <v>5.1129236999999996</v>
      </c>
      <c r="T1074" s="41">
        <f t="shared" si="50"/>
        <v>5.1129237000000032</v>
      </c>
    </row>
    <row r="1075" spans="1:20" ht="30" customHeight="1" x14ac:dyDescent="0.25">
      <c r="A1075" s="25"/>
      <c r="B1075" s="25"/>
      <c r="C1075" s="25"/>
      <c r="D1075" s="25"/>
      <c r="E1075" s="25"/>
      <c r="F1075" s="25"/>
      <c r="G1075" s="25"/>
      <c r="H1075" s="56">
        <v>300</v>
      </c>
      <c r="I1075" s="54" t="s">
        <v>1019</v>
      </c>
      <c r="J1075" s="41">
        <v>380.09550100000001</v>
      </c>
      <c r="K1075" s="41">
        <v>476.81482599999998</v>
      </c>
      <c r="L1075" s="41">
        <v>564.63996099999997</v>
      </c>
      <c r="M1075" s="41"/>
      <c r="N1075" s="41">
        <v>374.27240160999997</v>
      </c>
      <c r="O1075" s="41">
        <v>477.50926182999996</v>
      </c>
      <c r="P1075" s="41">
        <v>564.45844763000002</v>
      </c>
      <c r="Q1075" s="41"/>
      <c r="R1075" s="41">
        <f t="shared" si="48"/>
        <v>-5.8230993900000385</v>
      </c>
      <c r="S1075" s="41">
        <f t="shared" si="49"/>
        <v>0.69443582999997489</v>
      </c>
      <c r="T1075" s="41">
        <f t="shared" si="50"/>
        <v>-0.18151336999994783</v>
      </c>
    </row>
    <row r="1076" spans="1:20" ht="15" customHeight="1" x14ac:dyDescent="0.25">
      <c r="A1076" s="25"/>
      <c r="B1076" s="25"/>
      <c r="C1076" s="25"/>
      <c r="D1076" s="25"/>
      <c r="E1076" s="25"/>
      <c r="F1076" s="25"/>
      <c r="G1076" s="25"/>
      <c r="H1076" s="56">
        <v>310</v>
      </c>
      <c r="I1076" s="54" t="s">
        <v>1020</v>
      </c>
      <c r="J1076" s="41">
        <v>10.708136</v>
      </c>
      <c r="K1076" s="41">
        <v>13.585773</v>
      </c>
      <c r="L1076" s="41">
        <v>16.117010000000001</v>
      </c>
      <c r="M1076" s="41"/>
      <c r="N1076" s="41">
        <v>9.2654771799999995</v>
      </c>
      <c r="O1076" s="41">
        <v>11.744505330000004</v>
      </c>
      <c r="P1076" s="41">
        <v>14.023141559999999</v>
      </c>
      <c r="Q1076" s="41"/>
      <c r="R1076" s="41">
        <f t="shared" si="48"/>
        <v>-1.4426588200000001</v>
      </c>
      <c r="S1076" s="41">
        <f t="shared" si="49"/>
        <v>-1.8412676699999952</v>
      </c>
      <c r="T1076" s="41">
        <f t="shared" si="50"/>
        <v>-2.0938684400000014</v>
      </c>
    </row>
    <row r="1077" spans="1:20" ht="30" customHeight="1" x14ac:dyDescent="0.25">
      <c r="A1077" s="25"/>
      <c r="B1077" s="25"/>
      <c r="C1077" s="25"/>
      <c r="D1077" s="25"/>
      <c r="E1077" s="25"/>
      <c r="F1077" s="25"/>
      <c r="G1077" s="25"/>
      <c r="H1077" s="56">
        <v>311</v>
      </c>
      <c r="I1077" s="54" t="s">
        <v>1021</v>
      </c>
      <c r="J1077" s="41">
        <v>7.5881949999999998</v>
      </c>
      <c r="K1077" s="41">
        <v>9.5795410000000007</v>
      </c>
      <c r="L1077" s="41">
        <v>11.372847999999999</v>
      </c>
      <c r="M1077" s="41"/>
      <c r="N1077" s="41">
        <v>7.1987604899999971</v>
      </c>
      <c r="O1077" s="41">
        <v>9.1452506800000037</v>
      </c>
      <c r="P1077" s="41">
        <v>10.865618140000004</v>
      </c>
      <c r="Q1077" s="41"/>
      <c r="R1077" s="41">
        <f t="shared" si="48"/>
        <v>-0.38943451000000273</v>
      </c>
      <c r="S1077" s="41">
        <f t="shared" si="49"/>
        <v>-0.43429031999999701</v>
      </c>
      <c r="T1077" s="41">
        <f t="shared" si="50"/>
        <v>-0.50722985999999537</v>
      </c>
    </row>
    <row r="1078" spans="1:20" ht="15" customHeight="1" x14ac:dyDescent="0.25">
      <c r="A1078" s="25"/>
      <c r="B1078" s="25"/>
      <c r="C1078" s="25"/>
      <c r="D1078" s="25"/>
      <c r="E1078" s="25"/>
      <c r="F1078" s="25"/>
      <c r="G1078" s="25"/>
      <c r="H1078" s="56">
        <v>312</v>
      </c>
      <c r="I1078" s="54" t="s">
        <v>1022</v>
      </c>
      <c r="J1078" s="41">
        <v>10.543552999999999</v>
      </c>
      <c r="K1078" s="41">
        <v>13.568040999999999</v>
      </c>
      <c r="L1078" s="41">
        <v>16.100199</v>
      </c>
      <c r="M1078" s="41"/>
      <c r="N1078" s="41">
        <v>9.24175608</v>
      </c>
      <c r="O1078" s="41">
        <v>11.98150235</v>
      </c>
      <c r="P1078" s="41">
        <v>14.364597209999999</v>
      </c>
      <c r="Q1078" s="41"/>
      <c r="R1078" s="41">
        <f t="shared" si="48"/>
        <v>-1.3017969199999992</v>
      </c>
      <c r="S1078" s="41">
        <f t="shared" si="49"/>
        <v>-1.5865386499999996</v>
      </c>
      <c r="T1078" s="41">
        <f t="shared" si="50"/>
        <v>-1.7356017900000005</v>
      </c>
    </row>
    <row r="1079" spans="1:20" ht="15" customHeight="1" x14ac:dyDescent="0.25">
      <c r="A1079" s="25"/>
      <c r="B1079" s="25"/>
      <c r="C1079" s="25"/>
      <c r="D1079" s="25"/>
      <c r="E1079" s="25"/>
      <c r="F1079" s="25"/>
      <c r="G1079" s="25"/>
      <c r="H1079" s="56">
        <v>313</v>
      </c>
      <c r="I1079" s="54" t="s">
        <v>1023</v>
      </c>
      <c r="J1079" s="41">
        <v>7.2805999999999997</v>
      </c>
      <c r="K1079" s="41">
        <v>9.2007010000000005</v>
      </c>
      <c r="L1079" s="41">
        <v>10.917373</v>
      </c>
      <c r="M1079" s="41"/>
      <c r="N1079" s="41">
        <v>6.56147379</v>
      </c>
      <c r="O1079" s="41">
        <v>8.3831991899999991</v>
      </c>
      <c r="P1079" s="41">
        <v>10.109642200000001</v>
      </c>
      <c r="Q1079" s="41"/>
      <c r="R1079" s="41">
        <f t="shared" si="48"/>
        <v>-0.71912620999999977</v>
      </c>
      <c r="S1079" s="41">
        <f t="shared" si="49"/>
        <v>-0.81750181000000133</v>
      </c>
      <c r="T1079" s="41">
        <f t="shared" si="50"/>
        <v>-0.80773079999999808</v>
      </c>
    </row>
    <row r="1080" spans="1:20" ht="15" customHeight="1" x14ac:dyDescent="0.25">
      <c r="A1080" s="25"/>
      <c r="B1080" s="25"/>
      <c r="C1080" s="25"/>
      <c r="D1080" s="25"/>
      <c r="E1080" s="25"/>
      <c r="F1080" s="25"/>
      <c r="G1080" s="25"/>
      <c r="H1080" s="56">
        <v>321</v>
      </c>
      <c r="I1080" s="54" t="s">
        <v>873</v>
      </c>
      <c r="J1080" s="41">
        <v>6.3654029999999997</v>
      </c>
      <c r="K1080" s="41">
        <v>8.1225699999999996</v>
      </c>
      <c r="L1080" s="41">
        <v>9.6939030000000006</v>
      </c>
      <c r="M1080" s="41"/>
      <c r="N1080" s="41">
        <v>5.4926457700000011</v>
      </c>
      <c r="O1080" s="41">
        <v>7.163410980000001</v>
      </c>
      <c r="P1080" s="41">
        <v>8.6860966000000008</v>
      </c>
      <c r="Q1080" s="41"/>
      <c r="R1080" s="41">
        <f t="shared" si="48"/>
        <v>-0.87275722999999861</v>
      </c>
      <c r="S1080" s="41">
        <f t="shared" si="49"/>
        <v>-0.95915901999999864</v>
      </c>
      <c r="T1080" s="41">
        <f t="shared" si="50"/>
        <v>-1.0078063999999998</v>
      </c>
    </row>
    <row r="1081" spans="1:20" ht="15" customHeight="1" x14ac:dyDescent="0.25">
      <c r="A1081" s="25"/>
      <c r="B1081" s="25"/>
      <c r="C1081" s="25"/>
      <c r="D1081" s="25"/>
      <c r="E1081" s="25"/>
      <c r="F1081" s="25"/>
      <c r="G1081" s="25"/>
      <c r="H1081" s="56">
        <v>322</v>
      </c>
      <c r="I1081" s="54" t="s">
        <v>874</v>
      </c>
      <c r="J1081" s="41">
        <v>21.411453000000002</v>
      </c>
      <c r="K1081" s="41">
        <v>26.893494</v>
      </c>
      <c r="L1081" s="41">
        <v>31.760321000000001</v>
      </c>
      <c r="M1081" s="41"/>
      <c r="N1081" s="41">
        <v>16.961761900000006</v>
      </c>
      <c r="O1081" s="41">
        <v>21.85238034</v>
      </c>
      <c r="P1081" s="41">
        <v>26.230729570000001</v>
      </c>
      <c r="Q1081" s="41"/>
      <c r="R1081" s="41">
        <f t="shared" si="48"/>
        <v>-4.4496910999999955</v>
      </c>
      <c r="S1081" s="41">
        <f t="shared" si="49"/>
        <v>-5.0411136600000006</v>
      </c>
      <c r="T1081" s="41">
        <f t="shared" si="50"/>
        <v>-5.52959143</v>
      </c>
    </row>
    <row r="1082" spans="1:20" ht="15" customHeight="1" x14ac:dyDescent="0.25">
      <c r="A1082" s="25"/>
      <c r="B1082" s="25"/>
      <c r="C1082" s="25"/>
      <c r="D1082" s="25"/>
      <c r="E1082" s="25"/>
      <c r="F1082" s="25"/>
      <c r="G1082" s="25"/>
      <c r="H1082" s="56">
        <v>323</v>
      </c>
      <c r="I1082" s="54" t="s">
        <v>875</v>
      </c>
      <c r="J1082" s="41">
        <v>7.3272209999999998</v>
      </c>
      <c r="K1082" s="41">
        <v>9.2665559999999996</v>
      </c>
      <c r="L1082" s="41">
        <v>11.006449999999999</v>
      </c>
      <c r="M1082" s="41"/>
      <c r="N1082" s="41">
        <v>5.7042927200000006</v>
      </c>
      <c r="O1082" s="41">
        <v>7.45598998</v>
      </c>
      <c r="P1082" s="41">
        <v>9.0418367400000008</v>
      </c>
      <c r="Q1082" s="41"/>
      <c r="R1082" s="41">
        <f t="shared" si="48"/>
        <v>-1.6229282799999991</v>
      </c>
      <c r="S1082" s="41">
        <f t="shared" si="49"/>
        <v>-1.8105660199999996</v>
      </c>
      <c r="T1082" s="41">
        <f t="shared" si="50"/>
        <v>-1.9646132599999984</v>
      </c>
    </row>
    <row r="1083" spans="1:20" ht="15" customHeight="1" x14ac:dyDescent="0.25">
      <c r="A1083" s="25"/>
      <c r="B1083" s="25"/>
      <c r="C1083" s="25"/>
      <c r="D1083" s="25"/>
      <c r="E1083" s="25"/>
      <c r="F1083" s="25"/>
      <c r="G1083" s="25"/>
      <c r="H1083" s="56">
        <v>324</v>
      </c>
      <c r="I1083" s="54" t="s">
        <v>876</v>
      </c>
      <c r="J1083" s="41">
        <v>6.3730330000000004</v>
      </c>
      <c r="K1083" s="41">
        <v>8.1598360000000003</v>
      </c>
      <c r="L1083" s="41">
        <v>9.7676269999999992</v>
      </c>
      <c r="M1083" s="41"/>
      <c r="N1083" s="41">
        <v>5.45500132</v>
      </c>
      <c r="O1083" s="41">
        <v>7.0675640800000012</v>
      </c>
      <c r="P1083" s="41">
        <v>8.5204628099999997</v>
      </c>
      <c r="Q1083" s="41"/>
      <c r="R1083" s="41">
        <f t="shared" si="48"/>
        <v>-0.91803168000000035</v>
      </c>
      <c r="S1083" s="41">
        <f t="shared" si="49"/>
        <v>-1.0922719199999991</v>
      </c>
      <c r="T1083" s="41">
        <f t="shared" si="50"/>
        <v>-1.2471641899999995</v>
      </c>
    </row>
    <row r="1084" spans="1:20" ht="15" customHeight="1" x14ac:dyDescent="0.25">
      <c r="A1084" s="25"/>
      <c r="B1084" s="25"/>
      <c r="C1084" s="25"/>
      <c r="D1084" s="25"/>
      <c r="E1084" s="25"/>
      <c r="F1084" s="25"/>
      <c r="G1084" s="25"/>
      <c r="H1084" s="56">
        <v>325</v>
      </c>
      <c r="I1084" s="54" t="s">
        <v>877</v>
      </c>
      <c r="J1084" s="41">
        <v>10.701559</v>
      </c>
      <c r="K1084" s="41">
        <v>13.421777000000001</v>
      </c>
      <c r="L1084" s="41">
        <v>15.901142</v>
      </c>
      <c r="M1084" s="41"/>
      <c r="N1084" s="41">
        <v>8.5264040699999981</v>
      </c>
      <c r="O1084" s="41">
        <v>10.948243440000002</v>
      </c>
      <c r="P1084" s="41">
        <v>13.189091110000001</v>
      </c>
      <c r="Q1084" s="41"/>
      <c r="R1084" s="41">
        <f t="shared" si="48"/>
        <v>-2.1751549300000015</v>
      </c>
      <c r="S1084" s="41">
        <f t="shared" si="49"/>
        <v>-2.4735335599999981</v>
      </c>
      <c r="T1084" s="41">
        <f t="shared" si="50"/>
        <v>-2.7120508899999987</v>
      </c>
    </row>
    <row r="1085" spans="1:20" ht="15" customHeight="1" x14ac:dyDescent="0.25">
      <c r="A1085" s="25"/>
      <c r="B1085" s="25"/>
      <c r="C1085" s="25"/>
      <c r="D1085" s="25"/>
      <c r="E1085" s="25"/>
      <c r="F1085" s="25"/>
      <c r="G1085" s="25"/>
      <c r="H1085" s="56">
        <v>326</v>
      </c>
      <c r="I1085" s="54" t="s">
        <v>878</v>
      </c>
      <c r="J1085" s="41">
        <v>7.8707799999999999</v>
      </c>
      <c r="K1085" s="41">
        <v>9.8757180000000009</v>
      </c>
      <c r="L1085" s="41">
        <v>11.765062</v>
      </c>
      <c r="M1085" s="41"/>
      <c r="N1085" s="41">
        <v>6.4976965099999999</v>
      </c>
      <c r="O1085" s="41">
        <v>8.3217704599999998</v>
      </c>
      <c r="P1085" s="41">
        <v>10.037179650000001</v>
      </c>
      <c r="Q1085" s="41"/>
      <c r="R1085" s="41">
        <f t="shared" si="48"/>
        <v>-1.37308349</v>
      </c>
      <c r="S1085" s="41">
        <f t="shared" si="49"/>
        <v>-1.5539475400000011</v>
      </c>
      <c r="T1085" s="41">
        <f t="shared" si="50"/>
        <v>-1.7278823499999998</v>
      </c>
    </row>
    <row r="1086" spans="1:20" ht="15" customHeight="1" x14ac:dyDescent="0.25">
      <c r="A1086" s="25"/>
      <c r="B1086" s="25"/>
      <c r="C1086" s="25"/>
      <c r="D1086" s="25"/>
      <c r="E1086" s="25"/>
      <c r="F1086" s="25"/>
      <c r="G1086" s="25"/>
      <c r="H1086" s="56">
        <v>327</v>
      </c>
      <c r="I1086" s="54" t="s">
        <v>879</v>
      </c>
      <c r="J1086" s="41">
        <v>15.747842</v>
      </c>
      <c r="K1086" s="41">
        <v>19.947838000000001</v>
      </c>
      <c r="L1086" s="41">
        <v>23.680586999999999</v>
      </c>
      <c r="M1086" s="41"/>
      <c r="N1086" s="41">
        <v>12.603026499999999</v>
      </c>
      <c r="O1086" s="41">
        <v>16.530610369999994</v>
      </c>
      <c r="P1086" s="41">
        <v>20.095786639999993</v>
      </c>
      <c r="Q1086" s="41"/>
      <c r="R1086" s="41">
        <f t="shared" si="48"/>
        <v>-3.1448155000000018</v>
      </c>
      <c r="S1086" s="41">
        <f t="shared" si="49"/>
        <v>-3.4172276300000064</v>
      </c>
      <c r="T1086" s="41">
        <f t="shared" si="50"/>
        <v>-3.5848003600000062</v>
      </c>
    </row>
    <row r="1087" spans="1:20" ht="15" customHeight="1" x14ac:dyDescent="0.25">
      <c r="A1087" s="25"/>
      <c r="B1087" s="25"/>
      <c r="C1087" s="25"/>
      <c r="D1087" s="25"/>
      <c r="E1087" s="25"/>
      <c r="F1087" s="25"/>
      <c r="G1087" s="25"/>
      <c r="H1087" s="56">
        <v>328</v>
      </c>
      <c r="I1087" s="54" t="s">
        <v>880</v>
      </c>
      <c r="J1087" s="41">
        <v>16.209793000000001</v>
      </c>
      <c r="K1087" s="41">
        <v>21.045911</v>
      </c>
      <c r="L1087" s="41">
        <v>25.277388999999999</v>
      </c>
      <c r="M1087" s="41"/>
      <c r="N1087" s="41">
        <v>13.965610669999997</v>
      </c>
      <c r="O1087" s="41">
        <v>18.525884899999998</v>
      </c>
      <c r="P1087" s="41">
        <v>22.487905569999999</v>
      </c>
      <c r="Q1087" s="41"/>
      <c r="R1087" s="41">
        <f t="shared" si="48"/>
        <v>-2.2441823300000046</v>
      </c>
      <c r="S1087" s="41">
        <f t="shared" si="49"/>
        <v>-2.5200261000000026</v>
      </c>
      <c r="T1087" s="41">
        <f t="shared" si="50"/>
        <v>-2.7894834300000007</v>
      </c>
    </row>
    <row r="1088" spans="1:20" ht="15" customHeight="1" x14ac:dyDescent="0.25">
      <c r="A1088" s="25"/>
      <c r="B1088" s="25"/>
      <c r="C1088" s="25"/>
      <c r="D1088" s="25"/>
      <c r="E1088" s="25"/>
      <c r="F1088" s="25"/>
      <c r="G1088" s="25"/>
      <c r="H1088" s="56">
        <v>329</v>
      </c>
      <c r="I1088" s="54" t="s">
        <v>881</v>
      </c>
      <c r="J1088" s="41">
        <v>29.085032999999999</v>
      </c>
      <c r="K1088" s="41">
        <v>36.672446000000001</v>
      </c>
      <c r="L1088" s="41">
        <v>42.642474999999997</v>
      </c>
      <c r="M1088" s="41"/>
      <c r="N1088" s="41">
        <v>24.701979859999998</v>
      </c>
      <c r="O1088" s="41">
        <v>31.714708679999994</v>
      </c>
      <c r="P1088" s="41">
        <v>37.232720739999976</v>
      </c>
      <c r="Q1088" s="41"/>
      <c r="R1088" s="41">
        <f t="shared" si="48"/>
        <v>-4.3830531400000012</v>
      </c>
      <c r="S1088" s="41">
        <f t="shared" si="49"/>
        <v>-4.9577373200000068</v>
      </c>
      <c r="T1088" s="41">
        <f t="shared" si="50"/>
        <v>-5.409754260000021</v>
      </c>
    </row>
    <row r="1089" spans="1:20" ht="15" customHeight="1" x14ac:dyDescent="0.25">
      <c r="A1089" s="25"/>
      <c r="B1089" s="25"/>
      <c r="C1089" s="25"/>
      <c r="D1089" s="25"/>
      <c r="E1089" s="25"/>
      <c r="F1089" s="25"/>
      <c r="G1089" s="25"/>
      <c r="H1089" s="56">
        <v>330</v>
      </c>
      <c r="I1089" s="54" t="s">
        <v>882</v>
      </c>
      <c r="J1089" s="41">
        <v>9.4964130000000004</v>
      </c>
      <c r="K1089" s="41">
        <v>11.997249</v>
      </c>
      <c r="L1089" s="41">
        <v>14.241376000000001</v>
      </c>
      <c r="M1089" s="41"/>
      <c r="N1089" s="41">
        <v>7.9860529600000003</v>
      </c>
      <c r="O1089" s="41">
        <v>10.302626910000003</v>
      </c>
      <c r="P1089" s="41">
        <v>12.360003740000002</v>
      </c>
      <c r="Q1089" s="41"/>
      <c r="R1089" s="41">
        <f t="shared" si="48"/>
        <v>-1.5103600400000001</v>
      </c>
      <c r="S1089" s="41">
        <f t="shared" si="49"/>
        <v>-1.6946220899999975</v>
      </c>
      <c r="T1089" s="41">
        <f t="shared" si="50"/>
        <v>-1.8813722599999991</v>
      </c>
    </row>
    <row r="1090" spans="1:20" ht="15" customHeight="1" x14ac:dyDescent="0.25">
      <c r="A1090" s="25"/>
      <c r="B1090" s="25"/>
      <c r="C1090" s="25"/>
      <c r="D1090" s="25"/>
      <c r="E1090" s="25"/>
      <c r="F1090" s="25"/>
      <c r="G1090" s="25"/>
      <c r="H1090" s="56">
        <v>331</v>
      </c>
      <c r="I1090" s="54" t="s">
        <v>883</v>
      </c>
      <c r="J1090" s="41">
        <v>14.694020999999999</v>
      </c>
      <c r="K1090" s="41">
        <v>18.512533999999999</v>
      </c>
      <c r="L1090" s="41">
        <v>21.870128000000001</v>
      </c>
      <c r="M1090" s="41"/>
      <c r="N1090" s="41">
        <v>11.877729379999995</v>
      </c>
      <c r="O1090" s="41">
        <v>15.329413239999994</v>
      </c>
      <c r="P1090" s="41">
        <v>18.421902369999994</v>
      </c>
      <c r="Q1090" s="41"/>
      <c r="R1090" s="41">
        <f t="shared" si="48"/>
        <v>-2.8162916200000048</v>
      </c>
      <c r="S1090" s="41">
        <f t="shared" si="49"/>
        <v>-3.1831207600000049</v>
      </c>
      <c r="T1090" s="41">
        <f t="shared" si="50"/>
        <v>-3.4482256300000067</v>
      </c>
    </row>
    <row r="1091" spans="1:20" ht="15" customHeight="1" x14ac:dyDescent="0.25">
      <c r="A1091" s="25"/>
      <c r="B1091" s="25"/>
      <c r="C1091" s="25"/>
      <c r="D1091" s="25"/>
      <c r="E1091" s="25"/>
      <c r="F1091" s="25"/>
      <c r="G1091" s="25"/>
      <c r="H1091" s="56">
        <v>332</v>
      </c>
      <c r="I1091" s="54" t="s">
        <v>884</v>
      </c>
      <c r="J1091" s="41">
        <v>11.349803</v>
      </c>
      <c r="K1091" s="41">
        <v>14.50211</v>
      </c>
      <c r="L1091" s="41">
        <v>17.289525999999999</v>
      </c>
      <c r="M1091" s="41"/>
      <c r="N1091" s="41">
        <v>10.325536329999998</v>
      </c>
      <c r="O1091" s="41">
        <v>13.38078425</v>
      </c>
      <c r="P1091" s="41">
        <v>16.122133189999996</v>
      </c>
      <c r="Q1091" s="41"/>
      <c r="R1091" s="41">
        <f t="shared" si="48"/>
        <v>-1.0242666700000012</v>
      </c>
      <c r="S1091" s="41">
        <f t="shared" si="49"/>
        <v>-1.1213257500000005</v>
      </c>
      <c r="T1091" s="41">
        <f t="shared" si="50"/>
        <v>-1.1673928100000026</v>
      </c>
    </row>
    <row r="1092" spans="1:20" ht="15" customHeight="1" x14ac:dyDescent="0.25">
      <c r="A1092" s="25"/>
      <c r="B1092" s="25"/>
      <c r="C1092" s="25"/>
      <c r="D1092" s="25"/>
      <c r="E1092" s="25"/>
      <c r="F1092" s="25"/>
      <c r="G1092" s="25"/>
      <c r="H1092" s="56">
        <v>333</v>
      </c>
      <c r="I1092" s="54" t="s">
        <v>885</v>
      </c>
      <c r="J1092" s="41">
        <v>7.7679020000000003</v>
      </c>
      <c r="K1092" s="41">
        <v>9.8471569999999993</v>
      </c>
      <c r="L1092" s="41">
        <v>11.73263</v>
      </c>
      <c r="M1092" s="41"/>
      <c r="N1092" s="41">
        <v>6.9489176100000014</v>
      </c>
      <c r="O1092" s="41">
        <v>8.8722702600000023</v>
      </c>
      <c r="P1092" s="41">
        <v>10.61784709</v>
      </c>
      <c r="Q1092" s="41"/>
      <c r="R1092" s="41">
        <f t="shared" si="48"/>
        <v>-0.8189843899999989</v>
      </c>
      <c r="S1092" s="41">
        <f t="shared" si="49"/>
        <v>-0.97488673999999698</v>
      </c>
      <c r="T1092" s="41">
        <f t="shared" si="50"/>
        <v>-1.1147829100000006</v>
      </c>
    </row>
    <row r="1093" spans="1:20" ht="15" customHeight="1" x14ac:dyDescent="0.25">
      <c r="A1093" s="25"/>
      <c r="B1093" s="25"/>
      <c r="C1093" s="25"/>
      <c r="D1093" s="25"/>
      <c r="E1093" s="25"/>
      <c r="F1093" s="25"/>
      <c r="G1093" s="25"/>
      <c r="H1093" s="56">
        <v>334</v>
      </c>
      <c r="I1093" s="54" t="s">
        <v>886</v>
      </c>
      <c r="J1093" s="41">
        <v>21.837478999999998</v>
      </c>
      <c r="K1093" s="41">
        <v>27.673863000000001</v>
      </c>
      <c r="L1093" s="41">
        <v>32.904229000000001</v>
      </c>
      <c r="M1093" s="41"/>
      <c r="N1093" s="41">
        <v>19.664471629999998</v>
      </c>
      <c r="O1093" s="41">
        <v>25.428136590000001</v>
      </c>
      <c r="P1093" s="41">
        <v>30.719980899999996</v>
      </c>
      <c r="Q1093" s="41"/>
      <c r="R1093" s="41">
        <f t="shared" si="48"/>
        <v>-2.1730073700000005</v>
      </c>
      <c r="S1093" s="41">
        <f t="shared" si="49"/>
        <v>-2.2457264099999996</v>
      </c>
      <c r="T1093" s="41">
        <f t="shared" si="50"/>
        <v>-2.1842481000000049</v>
      </c>
    </row>
    <row r="1094" spans="1:20" ht="15" customHeight="1" x14ac:dyDescent="0.25">
      <c r="A1094" s="25"/>
      <c r="B1094" s="25"/>
      <c r="C1094" s="25"/>
      <c r="D1094" s="25"/>
      <c r="E1094" s="25"/>
      <c r="F1094" s="25"/>
      <c r="G1094" s="25"/>
      <c r="H1094" s="56">
        <v>335</v>
      </c>
      <c r="I1094" s="54" t="s">
        <v>887</v>
      </c>
      <c r="J1094" s="41">
        <v>15.594078</v>
      </c>
      <c r="K1094" s="41">
        <v>19.77985</v>
      </c>
      <c r="L1094" s="41">
        <v>23.387172</v>
      </c>
      <c r="M1094" s="41"/>
      <c r="N1094" s="41">
        <v>12.667687020000001</v>
      </c>
      <c r="O1094" s="41">
        <v>16.514527559999998</v>
      </c>
      <c r="P1094" s="41">
        <v>20.002143619999991</v>
      </c>
      <c r="Q1094" s="41"/>
      <c r="R1094" s="41">
        <f t="shared" si="48"/>
        <v>-2.926390979999999</v>
      </c>
      <c r="S1094" s="41">
        <f t="shared" si="49"/>
        <v>-3.265322440000002</v>
      </c>
      <c r="T1094" s="41">
        <f t="shared" si="50"/>
        <v>-3.3850283800000085</v>
      </c>
    </row>
    <row r="1095" spans="1:20" ht="15" customHeight="1" x14ac:dyDescent="0.25">
      <c r="A1095" s="25"/>
      <c r="B1095" s="25"/>
      <c r="C1095" s="25"/>
      <c r="D1095" s="25"/>
      <c r="E1095" s="25"/>
      <c r="F1095" s="25"/>
      <c r="G1095" s="25"/>
      <c r="H1095" s="56">
        <v>336</v>
      </c>
      <c r="I1095" s="54" t="s">
        <v>888</v>
      </c>
      <c r="J1095" s="41">
        <v>11.635723</v>
      </c>
      <c r="K1095" s="41">
        <v>14.769988</v>
      </c>
      <c r="L1095" s="41">
        <v>17.520422</v>
      </c>
      <c r="M1095" s="41"/>
      <c r="N1095" s="41">
        <v>9.6796341599999991</v>
      </c>
      <c r="O1095" s="41">
        <v>12.624217840000002</v>
      </c>
      <c r="P1095" s="41">
        <v>15.243239279999997</v>
      </c>
      <c r="Q1095" s="41"/>
      <c r="R1095" s="41">
        <f t="shared" ref="R1095:R1158" si="51">+N1095-J1095</f>
        <v>-1.9560888400000014</v>
      </c>
      <c r="S1095" s="41">
        <f t="shared" ref="S1095:S1158" si="52">+O1095-K1095</f>
        <v>-2.1457701599999979</v>
      </c>
      <c r="T1095" s="41">
        <f t="shared" ref="T1095:T1158" si="53">+P1095-L1095</f>
        <v>-2.2771827200000025</v>
      </c>
    </row>
    <row r="1096" spans="1:20" ht="15" customHeight="1" x14ac:dyDescent="0.25">
      <c r="A1096" s="25"/>
      <c r="B1096" s="25"/>
      <c r="C1096" s="25"/>
      <c r="D1096" s="25"/>
      <c r="E1096" s="25"/>
      <c r="F1096" s="25"/>
      <c r="G1096" s="25"/>
      <c r="H1096" s="56">
        <v>337</v>
      </c>
      <c r="I1096" s="54" t="s">
        <v>889</v>
      </c>
      <c r="J1096" s="41">
        <v>9.0744710000000008</v>
      </c>
      <c r="K1096" s="41">
        <v>11.557605000000001</v>
      </c>
      <c r="L1096" s="41">
        <v>13.726191999999999</v>
      </c>
      <c r="M1096" s="41"/>
      <c r="N1096" s="41">
        <v>8.4561881700000008</v>
      </c>
      <c r="O1096" s="41">
        <v>10.846816090000003</v>
      </c>
      <c r="P1096" s="41">
        <v>12.98382649</v>
      </c>
      <c r="Q1096" s="41"/>
      <c r="R1096" s="41">
        <f t="shared" si="51"/>
        <v>-0.61828283000000006</v>
      </c>
      <c r="S1096" s="41">
        <f t="shared" si="52"/>
        <v>-0.710788909999998</v>
      </c>
      <c r="T1096" s="41">
        <f t="shared" si="53"/>
        <v>-0.74236550999999906</v>
      </c>
    </row>
    <row r="1097" spans="1:20" ht="15" customHeight="1" x14ac:dyDescent="0.25">
      <c r="A1097" s="25"/>
      <c r="B1097" s="25"/>
      <c r="C1097" s="25"/>
      <c r="D1097" s="25"/>
      <c r="E1097" s="25"/>
      <c r="F1097" s="25"/>
      <c r="G1097" s="25"/>
      <c r="H1097" s="56">
        <v>338</v>
      </c>
      <c r="I1097" s="54" t="s">
        <v>890</v>
      </c>
      <c r="J1097" s="41">
        <v>7.5297419999999997</v>
      </c>
      <c r="K1097" s="41">
        <v>9.7064810000000001</v>
      </c>
      <c r="L1097" s="41">
        <v>11.652005000000001</v>
      </c>
      <c r="M1097" s="41"/>
      <c r="N1097" s="41">
        <v>6.0805744000000006</v>
      </c>
      <c r="O1097" s="41">
        <v>8.0575611600000006</v>
      </c>
      <c r="P1097" s="41">
        <v>9.8630177100000012</v>
      </c>
      <c r="Q1097" s="41"/>
      <c r="R1097" s="41">
        <f t="shared" si="51"/>
        <v>-1.4491675999999991</v>
      </c>
      <c r="S1097" s="41">
        <f t="shared" si="52"/>
        <v>-1.6489198399999996</v>
      </c>
      <c r="T1097" s="41">
        <f t="shared" si="53"/>
        <v>-1.7889872899999997</v>
      </c>
    </row>
    <row r="1098" spans="1:20" ht="15" customHeight="1" x14ac:dyDescent="0.25">
      <c r="A1098" s="25"/>
      <c r="B1098" s="25"/>
      <c r="C1098" s="25"/>
      <c r="D1098" s="25"/>
      <c r="E1098" s="25"/>
      <c r="F1098" s="25"/>
      <c r="G1098" s="25"/>
      <c r="H1098" s="56">
        <v>339</v>
      </c>
      <c r="I1098" s="54" t="s">
        <v>891</v>
      </c>
      <c r="J1098" s="41">
        <v>15.64194</v>
      </c>
      <c r="K1098" s="41">
        <v>19.529841000000001</v>
      </c>
      <c r="L1098" s="41">
        <v>23.019096999999999</v>
      </c>
      <c r="M1098" s="41"/>
      <c r="N1098" s="41">
        <v>14.59441093</v>
      </c>
      <c r="O1098" s="41">
        <v>18.254859120000003</v>
      </c>
      <c r="P1098" s="41">
        <v>21.522134259999998</v>
      </c>
      <c r="Q1098" s="41"/>
      <c r="R1098" s="41">
        <f t="shared" si="51"/>
        <v>-1.0475290699999995</v>
      </c>
      <c r="S1098" s="41">
        <f t="shared" si="52"/>
        <v>-1.2749818799999986</v>
      </c>
      <c r="T1098" s="41">
        <f t="shared" si="53"/>
        <v>-1.4969627400000007</v>
      </c>
    </row>
    <row r="1099" spans="1:20" ht="15" customHeight="1" x14ac:dyDescent="0.25">
      <c r="A1099" s="25"/>
      <c r="B1099" s="25"/>
      <c r="C1099" s="25"/>
      <c r="D1099" s="25"/>
      <c r="E1099" s="25"/>
      <c r="F1099" s="25"/>
      <c r="G1099" s="25"/>
      <c r="H1099" s="56">
        <v>340</v>
      </c>
      <c r="I1099" s="54" t="s">
        <v>892</v>
      </c>
      <c r="J1099" s="41">
        <v>12.092753999999999</v>
      </c>
      <c r="K1099" s="41">
        <v>15.522757</v>
      </c>
      <c r="L1099" s="41">
        <v>18.418966999999999</v>
      </c>
      <c r="M1099" s="41"/>
      <c r="N1099" s="41">
        <v>8.9306941099999975</v>
      </c>
      <c r="O1099" s="41">
        <v>11.878817</v>
      </c>
      <c r="P1099" s="41">
        <v>14.552841309999998</v>
      </c>
      <c r="Q1099" s="41"/>
      <c r="R1099" s="41">
        <f t="shared" si="51"/>
        <v>-3.1620598900000019</v>
      </c>
      <c r="S1099" s="41">
        <f t="shared" si="52"/>
        <v>-3.6439400000000006</v>
      </c>
      <c r="T1099" s="41">
        <f t="shared" si="53"/>
        <v>-3.8661256900000005</v>
      </c>
    </row>
    <row r="1100" spans="1:20" ht="15" customHeight="1" x14ac:dyDescent="0.25">
      <c r="A1100" s="25"/>
      <c r="B1100" s="25"/>
      <c r="C1100" s="25"/>
      <c r="D1100" s="25"/>
      <c r="E1100" s="25"/>
      <c r="F1100" s="25"/>
      <c r="G1100" s="25"/>
      <c r="H1100" s="56">
        <v>341</v>
      </c>
      <c r="I1100" s="54" t="s">
        <v>893</v>
      </c>
      <c r="J1100" s="41">
        <v>8.4009999999999998</v>
      </c>
      <c r="K1100" s="41">
        <v>10.624202</v>
      </c>
      <c r="L1100" s="41">
        <v>12.557549</v>
      </c>
      <c r="M1100" s="41"/>
      <c r="N1100" s="41">
        <v>6.9534335699999996</v>
      </c>
      <c r="O1100" s="41">
        <v>9.0001271399999982</v>
      </c>
      <c r="P1100" s="41">
        <v>10.809251960000001</v>
      </c>
      <c r="Q1100" s="41"/>
      <c r="R1100" s="41">
        <f t="shared" si="51"/>
        <v>-1.4475664300000002</v>
      </c>
      <c r="S1100" s="41">
        <f t="shared" si="52"/>
        <v>-1.6240748600000021</v>
      </c>
      <c r="T1100" s="41">
        <f t="shared" si="53"/>
        <v>-1.7482970399999989</v>
      </c>
    </row>
    <row r="1101" spans="1:20" ht="15" customHeight="1" x14ac:dyDescent="0.25">
      <c r="A1101" s="25"/>
      <c r="B1101" s="25"/>
      <c r="C1101" s="25"/>
      <c r="D1101" s="25"/>
      <c r="E1101" s="25"/>
      <c r="F1101" s="25"/>
      <c r="G1101" s="25"/>
      <c r="H1101" s="56">
        <v>342</v>
      </c>
      <c r="I1101" s="54" t="s">
        <v>894</v>
      </c>
      <c r="J1101" s="41">
        <v>8.0588639999999998</v>
      </c>
      <c r="K1101" s="41">
        <v>10.209744000000001</v>
      </c>
      <c r="L1101" s="41">
        <v>12.154029</v>
      </c>
      <c r="M1101" s="41"/>
      <c r="N1101" s="41">
        <v>7.0433060799999998</v>
      </c>
      <c r="O1101" s="41">
        <v>8.9750031800000016</v>
      </c>
      <c r="P1101" s="41">
        <v>10.769973520000002</v>
      </c>
      <c r="Q1101" s="41"/>
      <c r="R1101" s="41">
        <f t="shared" si="51"/>
        <v>-1.01555792</v>
      </c>
      <c r="S1101" s="41">
        <f t="shared" si="52"/>
        <v>-1.234740819999999</v>
      </c>
      <c r="T1101" s="41">
        <f t="shared" si="53"/>
        <v>-1.3840554799999971</v>
      </c>
    </row>
    <row r="1102" spans="1:20" ht="15" customHeight="1" x14ac:dyDescent="0.25">
      <c r="A1102" s="25"/>
      <c r="B1102" s="25"/>
      <c r="C1102" s="25"/>
      <c r="D1102" s="25"/>
      <c r="E1102" s="25"/>
      <c r="F1102" s="25"/>
      <c r="G1102" s="25"/>
      <c r="H1102" s="56">
        <v>343</v>
      </c>
      <c r="I1102" s="54" t="s">
        <v>895</v>
      </c>
      <c r="J1102" s="41">
        <v>9.3260330000000007</v>
      </c>
      <c r="K1102" s="41">
        <v>11.645339999999999</v>
      </c>
      <c r="L1102" s="41">
        <v>13.736057000000001</v>
      </c>
      <c r="M1102" s="41"/>
      <c r="N1102" s="41">
        <v>8.1222220000000007</v>
      </c>
      <c r="O1102" s="41">
        <v>10.335975469999999</v>
      </c>
      <c r="P1102" s="41">
        <v>12.34479288</v>
      </c>
      <c r="Q1102" s="41"/>
      <c r="R1102" s="41">
        <f t="shared" si="51"/>
        <v>-1.203811</v>
      </c>
      <c r="S1102" s="41">
        <f t="shared" si="52"/>
        <v>-1.3093645299999999</v>
      </c>
      <c r="T1102" s="41">
        <f t="shared" si="53"/>
        <v>-1.3912641200000007</v>
      </c>
    </row>
    <row r="1103" spans="1:20" ht="15" customHeight="1" x14ac:dyDescent="0.25">
      <c r="A1103" s="25"/>
      <c r="B1103" s="25"/>
      <c r="C1103" s="25"/>
      <c r="D1103" s="25"/>
      <c r="E1103" s="25"/>
      <c r="F1103" s="25"/>
      <c r="G1103" s="25"/>
      <c r="H1103" s="56">
        <v>344</v>
      </c>
      <c r="I1103" s="54" t="s">
        <v>896</v>
      </c>
      <c r="J1103" s="41">
        <v>8.9057499999999994</v>
      </c>
      <c r="K1103" s="41">
        <v>11.315256</v>
      </c>
      <c r="L1103" s="41">
        <v>13.562640999999999</v>
      </c>
      <c r="M1103" s="41"/>
      <c r="N1103" s="41">
        <v>7.4609650800000002</v>
      </c>
      <c r="O1103" s="41">
        <v>9.6972732100000005</v>
      </c>
      <c r="P1103" s="41">
        <v>11.826658210000003</v>
      </c>
      <c r="Q1103" s="41"/>
      <c r="R1103" s="41">
        <f t="shared" si="51"/>
        <v>-1.4447849199999991</v>
      </c>
      <c r="S1103" s="41">
        <f t="shared" si="52"/>
        <v>-1.6179827899999992</v>
      </c>
      <c r="T1103" s="41">
        <f t="shared" si="53"/>
        <v>-1.735982789999996</v>
      </c>
    </row>
    <row r="1104" spans="1:20" ht="15" customHeight="1" x14ac:dyDescent="0.25">
      <c r="A1104" s="25"/>
      <c r="B1104" s="25"/>
      <c r="C1104" s="25"/>
      <c r="D1104" s="25"/>
      <c r="E1104" s="25"/>
      <c r="F1104" s="25"/>
      <c r="G1104" s="25"/>
      <c r="H1104" s="56">
        <v>345</v>
      </c>
      <c r="I1104" s="54" t="s">
        <v>897</v>
      </c>
      <c r="J1104" s="41">
        <v>17.195046999999999</v>
      </c>
      <c r="K1104" s="41">
        <v>21.693691999999999</v>
      </c>
      <c r="L1104" s="41">
        <v>25.645772999999998</v>
      </c>
      <c r="M1104" s="41"/>
      <c r="N1104" s="41">
        <v>13.690371710000003</v>
      </c>
      <c r="O1104" s="41">
        <v>17.703128130000003</v>
      </c>
      <c r="P1104" s="41">
        <v>21.420089500000003</v>
      </c>
      <c r="Q1104" s="41"/>
      <c r="R1104" s="41">
        <f t="shared" si="51"/>
        <v>-3.5046752899999962</v>
      </c>
      <c r="S1104" s="41">
        <f t="shared" si="52"/>
        <v>-3.9905638699999955</v>
      </c>
      <c r="T1104" s="41">
        <f t="shared" si="53"/>
        <v>-4.2256834999999953</v>
      </c>
    </row>
    <row r="1105" spans="1:20" ht="15" customHeight="1" x14ac:dyDescent="0.25">
      <c r="A1105" s="25"/>
      <c r="B1105" s="25"/>
      <c r="C1105" s="25"/>
      <c r="D1105" s="25"/>
      <c r="E1105" s="25"/>
      <c r="F1105" s="25"/>
      <c r="G1105" s="25"/>
      <c r="H1105" s="56">
        <v>346</v>
      </c>
      <c r="I1105" s="54" t="s">
        <v>898</v>
      </c>
      <c r="J1105" s="41">
        <v>16.358231</v>
      </c>
      <c r="K1105" s="41">
        <v>20.640709000000001</v>
      </c>
      <c r="L1105" s="41">
        <v>24.415037999999999</v>
      </c>
      <c r="M1105" s="41"/>
      <c r="N1105" s="41">
        <v>13.734933419999999</v>
      </c>
      <c r="O1105" s="41">
        <v>17.83889392</v>
      </c>
      <c r="P1105" s="41">
        <v>21.487233090000004</v>
      </c>
      <c r="Q1105" s="41"/>
      <c r="R1105" s="41">
        <f t="shared" si="51"/>
        <v>-2.6232975800000009</v>
      </c>
      <c r="S1105" s="41">
        <f t="shared" si="52"/>
        <v>-2.8018150800000008</v>
      </c>
      <c r="T1105" s="41">
        <f t="shared" si="53"/>
        <v>-2.9278049099999954</v>
      </c>
    </row>
    <row r="1106" spans="1:20" ht="15" customHeight="1" x14ac:dyDescent="0.25">
      <c r="A1106" s="25"/>
      <c r="B1106" s="25"/>
      <c r="C1106" s="25"/>
      <c r="D1106" s="25"/>
      <c r="E1106" s="25"/>
      <c r="F1106" s="25"/>
      <c r="G1106" s="25"/>
      <c r="H1106" s="56">
        <v>347</v>
      </c>
      <c r="I1106" s="54" t="s">
        <v>899</v>
      </c>
      <c r="J1106" s="41">
        <v>8.3364600000000006</v>
      </c>
      <c r="K1106" s="41">
        <v>10.652987</v>
      </c>
      <c r="L1106" s="41">
        <v>12.716165</v>
      </c>
      <c r="M1106" s="41"/>
      <c r="N1106" s="41">
        <v>6.5698644600000007</v>
      </c>
      <c r="O1106" s="41">
        <v>8.671604030000001</v>
      </c>
      <c r="P1106" s="41">
        <v>10.579785459999997</v>
      </c>
      <c r="Q1106" s="41"/>
      <c r="R1106" s="41">
        <f t="shared" si="51"/>
        <v>-1.76659554</v>
      </c>
      <c r="S1106" s="41">
        <f t="shared" si="52"/>
        <v>-1.9813829699999985</v>
      </c>
      <c r="T1106" s="41">
        <f t="shared" si="53"/>
        <v>-2.1363795400000036</v>
      </c>
    </row>
    <row r="1107" spans="1:20" ht="15" customHeight="1" x14ac:dyDescent="0.25">
      <c r="A1107" s="25"/>
      <c r="B1107" s="25"/>
      <c r="C1107" s="25"/>
      <c r="D1107" s="25"/>
      <c r="E1107" s="25"/>
      <c r="F1107" s="25"/>
      <c r="G1107" s="25"/>
      <c r="H1107" s="56">
        <v>348</v>
      </c>
      <c r="I1107" s="54" t="s">
        <v>900</v>
      </c>
      <c r="J1107" s="41">
        <v>15.111649</v>
      </c>
      <c r="K1107" s="41">
        <v>19.293313000000001</v>
      </c>
      <c r="L1107" s="41">
        <v>23.064344999999999</v>
      </c>
      <c r="M1107" s="41"/>
      <c r="N1107" s="41">
        <v>13.916553230000002</v>
      </c>
      <c r="O1107" s="41">
        <v>17.708476530000006</v>
      </c>
      <c r="P1107" s="41">
        <v>21.211644499999998</v>
      </c>
      <c r="Q1107" s="41"/>
      <c r="R1107" s="41">
        <f t="shared" si="51"/>
        <v>-1.1950957699999982</v>
      </c>
      <c r="S1107" s="41">
        <f t="shared" si="52"/>
        <v>-1.5848364699999955</v>
      </c>
      <c r="T1107" s="41">
        <f t="shared" si="53"/>
        <v>-1.852700500000001</v>
      </c>
    </row>
    <row r="1108" spans="1:20" ht="15" customHeight="1" x14ac:dyDescent="0.25">
      <c r="A1108" s="25"/>
      <c r="B1108" s="25"/>
      <c r="C1108" s="25"/>
      <c r="D1108" s="25"/>
      <c r="E1108" s="25"/>
      <c r="F1108" s="25"/>
      <c r="G1108" s="25"/>
      <c r="H1108" s="56">
        <v>349</v>
      </c>
      <c r="I1108" s="54" t="s">
        <v>901</v>
      </c>
      <c r="J1108" s="41">
        <v>7.0592329999999999</v>
      </c>
      <c r="K1108" s="41">
        <v>8.5227710000000005</v>
      </c>
      <c r="L1108" s="41">
        <v>9.8392560000000007</v>
      </c>
      <c r="M1108" s="41"/>
      <c r="N1108" s="41">
        <v>4.6062923100000015</v>
      </c>
      <c r="O1108" s="41">
        <v>6.0172279400000015</v>
      </c>
      <c r="P1108" s="41">
        <v>7.3296656000000011</v>
      </c>
      <c r="Q1108" s="41"/>
      <c r="R1108" s="41">
        <f t="shared" si="51"/>
        <v>-2.4529406899999984</v>
      </c>
      <c r="S1108" s="41">
        <f t="shared" si="52"/>
        <v>-2.505543059999999</v>
      </c>
      <c r="T1108" s="41">
        <f t="shared" si="53"/>
        <v>-2.5095903999999996</v>
      </c>
    </row>
    <row r="1109" spans="1:20" ht="15" customHeight="1" x14ac:dyDescent="0.25">
      <c r="A1109" s="25"/>
      <c r="B1109" s="25"/>
      <c r="C1109" s="25"/>
      <c r="D1109" s="25"/>
      <c r="E1109" s="25"/>
      <c r="F1109" s="25"/>
      <c r="G1109" s="25"/>
      <c r="H1109" s="56">
        <v>350</v>
      </c>
      <c r="I1109" s="54" t="s">
        <v>902</v>
      </c>
      <c r="J1109" s="41">
        <v>15.339846</v>
      </c>
      <c r="K1109" s="41">
        <v>19.634308999999998</v>
      </c>
      <c r="L1109" s="41">
        <v>23.321922000000001</v>
      </c>
      <c r="M1109" s="41"/>
      <c r="N1109" s="41">
        <v>12.478039820000003</v>
      </c>
      <c r="O1109" s="41">
        <v>16.36121327</v>
      </c>
      <c r="P1109" s="41">
        <v>19.84099221</v>
      </c>
      <c r="Q1109" s="41"/>
      <c r="R1109" s="41">
        <f t="shared" si="51"/>
        <v>-2.8618061799999968</v>
      </c>
      <c r="S1109" s="41">
        <f t="shared" si="52"/>
        <v>-3.2730957299999979</v>
      </c>
      <c r="T1109" s="41">
        <f t="shared" si="53"/>
        <v>-3.4809297900000011</v>
      </c>
    </row>
    <row r="1110" spans="1:20" ht="15" customHeight="1" x14ac:dyDescent="0.25">
      <c r="A1110" s="25"/>
      <c r="B1110" s="25"/>
      <c r="C1110" s="25"/>
      <c r="D1110" s="25"/>
      <c r="E1110" s="25"/>
      <c r="F1110" s="25"/>
      <c r="G1110" s="25"/>
      <c r="H1110" s="56">
        <v>351</v>
      </c>
      <c r="I1110" s="54" t="s">
        <v>903</v>
      </c>
      <c r="J1110" s="41">
        <v>7.310683</v>
      </c>
      <c r="K1110" s="41">
        <v>9.2830700000000004</v>
      </c>
      <c r="L1110" s="41">
        <v>10.944413000000001</v>
      </c>
      <c r="M1110" s="41"/>
      <c r="N1110" s="41">
        <v>6.2237720300000001</v>
      </c>
      <c r="O1110" s="41">
        <v>8.027753800000001</v>
      </c>
      <c r="P1110" s="41">
        <v>9.591818700000001</v>
      </c>
      <c r="Q1110" s="41"/>
      <c r="R1110" s="41">
        <f t="shared" si="51"/>
        <v>-1.0869109699999999</v>
      </c>
      <c r="S1110" s="41">
        <f t="shared" si="52"/>
        <v>-1.2553161999999993</v>
      </c>
      <c r="T1110" s="41">
        <f t="shared" si="53"/>
        <v>-1.3525942999999998</v>
      </c>
    </row>
    <row r="1111" spans="1:20" ht="15" customHeight="1" x14ac:dyDescent="0.25">
      <c r="A1111" s="25"/>
      <c r="B1111" s="25"/>
      <c r="C1111" s="25"/>
      <c r="D1111" s="25"/>
      <c r="E1111" s="25"/>
      <c r="F1111" s="25"/>
      <c r="G1111" s="25"/>
      <c r="H1111" s="56">
        <v>352</v>
      </c>
      <c r="I1111" s="54" t="s">
        <v>904</v>
      </c>
      <c r="J1111" s="41">
        <v>6.8135500000000002</v>
      </c>
      <c r="K1111" s="41">
        <v>8.5602689999999999</v>
      </c>
      <c r="L1111" s="41">
        <v>10.064242</v>
      </c>
      <c r="M1111" s="41"/>
      <c r="N1111" s="41">
        <v>5.5920418700000001</v>
      </c>
      <c r="O1111" s="41">
        <v>7.1705443899999999</v>
      </c>
      <c r="P1111" s="41">
        <v>8.5504399099999979</v>
      </c>
      <c r="Q1111" s="41"/>
      <c r="R1111" s="41">
        <f t="shared" si="51"/>
        <v>-1.2215081300000001</v>
      </c>
      <c r="S1111" s="41">
        <f t="shared" si="52"/>
        <v>-1.38972461</v>
      </c>
      <c r="T1111" s="41">
        <f t="shared" si="53"/>
        <v>-1.5138020900000022</v>
      </c>
    </row>
    <row r="1112" spans="1:20" ht="30" customHeight="1" x14ac:dyDescent="0.25">
      <c r="A1112" s="25"/>
      <c r="B1112" s="25"/>
      <c r="C1112" s="25"/>
      <c r="D1112" s="25"/>
      <c r="E1112" s="25"/>
      <c r="F1112" s="25"/>
      <c r="G1112" s="25"/>
      <c r="H1112" s="56">
        <v>400</v>
      </c>
      <c r="I1112" s="54" t="s">
        <v>1024</v>
      </c>
      <c r="J1112" s="41">
        <v>185.77301499999999</v>
      </c>
      <c r="K1112" s="41">
        <v>237.32287400000001</v>
      </c>
      <c r="L1112" s="41">
        <v>281.83981399999999</v>
      </c>
      <c r="M1112" s="41"/>
      <c r="N1112" s="41">
        <v>194.32172042000008</v>
      </c>
      <c r="O1112" s="41">
        <v>259.79281742000001</v>
      </c>
      <c r="P1112" s="41">
        <v>303.20252949000002</v>
      </c>
      <c r="Q1112" s="41"/>
      <c r="R1112" s="41">
        <f t="shared" si="51"/>
        <v>8.5487054200000898</v>
      </c>
      <c r="S1112" s="41">
        <f t="shared" si="52"/>
        <v>22.469943419999993</v>
      </c>
      <c r="T1112" s="41">
        <f t="shared" si="53"/>
        <v>21.362715490000028</v>
      </c>
    </row>
    <row r="1113" spans="1:20" ht="30" customHeight="1" x14ac:dyDescent="0.25">
      <c r="A1113" s="25"/>
      <c r="B1113" s="25"/>
      <c r="C1113" s="25"/>
      <c r="D1113" s="25"/>
      <c r="E1113" s="25"/>
      <c r="F1113" s="25"/>
      <c r="G1113" s="25"/>
      <c r="H1113" s="56">
        <v>410</v>
      </c>
      <c r="I1113" s="54" t="s">
        <v>1025</v>
      </c>
      <c r="J1113" s="41">
        <v>6.0664730000000002</v>
      </c>
      <c r="K1113" s="41">
        <v>7.5896660000000002</v>
      </c>
      <c r="L1113" s="41">
        <v>9.0425079999999998</v>
      </c>
      <c r="M1113" s="41"/>
      <c r="N1113" s="41">
        <v>5.5072722699999996</v>
      </c>
      <c r="O1113" s="41">
        <v>7.2838901999999992</v>
      </c>
      <c r="P1113" s="41">
        <v>8.7327321999999992</v>
      </c>
      <c r="Q1113" s="41"/>
      <c r="R1113" s="41">
        <f t="shared" si="51"/>
        <v>-0.55920073000000059</v>
      </c>
      <c r="S1113" s="41">
        <f t="shared" si="52"/>
        <v>-0.30577580000000104</v>
      </c>
      <c r="T1113" s="41">
        <f t="shared" si="53"/>
        <v>-0.3097758000000006</v>
      </c>
    </row>
    <row r="1114" spans="1:20" ht="30" customHeight="1" x14ac:dyDescent="0.25">
      <c r="A1114" s="25"/>
      <c r="B1114" s="25"/>
      <c r="C1114" s="25"/>
      <c r="D1114" s="25"/>
      <c r="E1114" s="25"/>
      <c r="F1114" s="25"/>
      <c r="G1114" s="25"/>
      <c r="H1114" s="56">
        <v>411</v>
      </c>
      <c r="I1114" s="54" t="s">
        <v>1026</v>
      </c>
      <c r="J1114" s="41">
        <v>13.369769</v>
      </c>
      <c r="K1114" s="41">
        <v>16.732536</v>
      </c>
      <c r="L1114" s="41">
        <v>19.885171</v>
      </c>
      <c r="M1114" s="41"/>
      <c r="N1114" s="41">
        <v>12.571198989999999</v>
      </c>
      <c r="O1114" s="41">
        <v>15.875242979999999</v>
      </c>
      <c r="P1114" s="41">
        <v>19.019377940000002</v>
      </c>
      <c r="Q1114" s="41"/>
      <c r="R1114" s="41">
        <f t="shared" si="51"/>
        <v>-0.79857001000000061</v>
      </c>
      <c r="S1114" s="41">
        <f t="shared" si="52"/>
        <v>-0.85729302000000018</v>
      </c>
      <c r="T1114" s="41">
        <f t="shared" si="53"/>
        <v>-0.86579305999999789</v>
      </c>
    </row>
    <row r="1115" spans="1:20" ht="38.25" x14ac:dyDescent="0.25">
      <c r="A1115" s="25"/>
      <c r="B1115" s="25"/>
      <c r="C1115" s="25"/>
      <c r="D1115" s="25"/>
      <c r="E1115" s="25"/>
      <c r="F1115" s="25"/>
      <c r="G1115" s="25"/>
      <c r="H1115" s="56">
        <v>412</v>
      </c>
      <c r="I1115" s="54" t="s">
        <v>1027</v>
      </c>
      <c r="J1115" s="41">
        <v>17.401119000000001</v>
      </c>
      <c r="K1115" s="41">
        <v>21.772960000000001</v>
      </c>
      <c r="L1115" s="41">
        <v>25.877217000000002</v>
      </c>
      <c r="M1115" s="41"/>
      <c r="N1115" s="41">
        <v>16.565333620000001</v>
      </c>
      <c r="O1115" s="41">
        <v>20.892267090000004</v>
      </c>
      <c r="P1115" s="41">
        <v>24.994322220000008</v>
      </c>
      <c r="Q1115" s="41"/>
      <c r="R1115" s="41">
        <f t="shared" si="51"/>
        <v>-0.8357853800000008</v>
      </c>
      <c r="S1115" s="41">
        <f t="shared" si="52"/>
        <v>-0.88069290999999694</v>
      </c>
      <c r="T1115" s="41">
        <f t="shared" si="53"/>
        <v>-0.88289477999999377</v>
      </c>
    </row>
    <row r="1116" spans="1:20" ht="30" customHeight="1" x14ac:dyDescent="0.25">
      <c r="A1116" s="25"/>
      <c r="B1116" s="25"/>
      <c r="C1116" s="25"/>
      <c r="D1116" s="25"/>
      <c r="E1116" s="25"/>
      <c r="F1116" s="25"/>
      <c r="G1116" s="25"/>
      <c r="H1116" s="56">
        <v>413</v>
      </c>
      <c r="I1116" s="54" t="s">
        <v>1028</v>
      </c>
      <c r="J1116" s="41">
        <v>7.2129190000000003</v>
      </c>
      <c r="K1116" s="41">
        <v>9.0225460000000002</v>
      </c>
      <c r="L1116" s="41">
        <v>10.718248000000001</v>
      </c>
      <c r="M1116" s="41"/>
      <c r="N1116" s="41">
        <v>6.6400752900000004</v>
      </c>
      <c r="O1116" s="41">
        <v>8.4179557500000008</v>
      </c>
      <c r="P1116" s="41">
        <v>10.110157750000001</v>
      </c>
      <c r="Q1116" s="41"/>
      <c r="R1116" s="41">
        <f t="shared" si="51"/>
        <v>-0.57284370999999989</v>
      </c>
      <c r="S1116" s="41">
        <f t="shared" si="52"/>
        <v>-0.60459024999999933</v>
      </c>
      <c r="T1116" s="41">
        <f t="shared" si="53"/>
        <v>-0.60809025000000005</v>
      </c>
    </row>
    <row r="1117" spans="1:20" ht="30" customHeight="1" x14ac:dyDescent="0.25">
      <c r="A1117" s="25"/>
      <c r="B1117" s="25"/>
      <c r="C1117" s="25"/>
      <c r="D1117" s="25"/>
      <c r="E1117" s="25"/>
      <c r="F1117" s="25"/>
      <c r="G1117" s="25"/>
      <c r="H1117" s="56">
        <v>414</v>
      </c>
      <c r="I1117" s="54" t="s">
        <v>1029</v>
      </c>
      <c r="J1117" s="41">
        <v>5.322336</v>
      </c>
      <c r="K1117" s="41">
        <v>6.6585210000000004</v>
      </c>
      <c r="L1117" s="41">
        <v>7.942088</v>
      </c>
      <c r="M1117" s="41"/>
      <c r="N1117" s="41">
        <v>4.6755362699999985</v>
      </c>
      <c r="O1117" s="41">
        <v>6.0005932699999995</v>
      </c>
      <c r="P1117" s="41">
        <v>7.2822602699999992</v>
      </c>
      <c r="Q1117" s="41"/>
      <c r="R1117" s="41">
        <f t="shared" si="51"/>
        <v>-0.64679973000000146</v>
      </c>
      <c r="S1117" s="41">
        <f t="shared" si="52"/>
        <v>-0.65792773000000082</v>
      </c>
      <c r="T1117" s="41">
        <f t="shared" si="53"/>
        <v>-0.65982773000000083</v>
      </c>
    </row>
    <row r="1118" spans="1:20" ht="30" customHeight="1" x14ac:dyDescent="0.25">
      <c r="A1118" s="25"/>
      <c r="B1118" s="25"/>
      <c r="C1118" s="25"/>
      <c r="D1118" s="25"/>
      <c r="E1118" s="25"/>
      <c r="F1118" s="25"/>
      <c r="G1118" s="25"/>
      <c r="H1118" s="56">
        <v>415</v>
      </c>
      <c r="I1118" s="54" t="s">
        <v>1030</v>
      </c>
      <c r="J1118" s="41">
        <v>4.6897589999999996</v>
      </c>
      <c r="K1118" s="41">
        <v>5.874187</v>
      </c>
      <c r="L1118" s="41">
        <v>7.0069299999999997</v>
      </c>
      <c r="M1118" s="41"/>
      <c r="N1118" s="41">
        <v>4.5011958500000002</v>
      </c>
      <c r="O1118" s="41">
        <v>5.6710635700000003</v>
      </c>
      <c r="P1118" s="41">
        <v>6.8018065699999992</v>
      </c>
      <c r="Q1118" s="41"/>
      <c r="R1118" s="41">
        <f t="shared" si="51"/>
        <v>-0.18856314999999935</v>
      </c>
      <c r="S1118" s="41">
        <f t="shared" si="52"/>
        <v>-0.20312342999999977</v>
      </c>
      <c r="T1118" s="41">
        <f t="shared" si="53"/>
        <v>-0.20512343000000044</v>
      </c>
    </row>
    <row r="1119" spans="1:20" ht="30" customHeight="1" x14ac:dyDescent="0.25">
      <c r="A1119" s="25"/>
      <c r="B1119" s="25"/>
      <c r="C1119" s="25"/>
      <c r="D1119" s="25"/>
      <c r="E1119" s="25"/>
      <c r="F1119" s="25"/>
      <c r="G1119" s="25"/>
      <c r="H1119" s="56">
        <v>416</v>
      </c>
      <c r="I1119" s="54" t="s">
        <v>1031</v>
      </c>
      <c r="J1119" s="41">
        <v>3.0141019999999998</v>
      </c>
      <c r="K1119" s="41">
        <v>3.773984</v>
      </c>
      <c r="L1119" s="41">
        <v>4.507968</v>
      </c>
      <c r="M1119" s="41"/>
      <c r="N1119" s="41">
        <v>2.4932864499999998</v>
      </c>
      <c r="O1119" s="41">
        <v>3.2914332499999994</v>
      </c>
      <c r="P1119" s="41">
        <v>4.0233172499999998</v>
      </c>
      <c r="Q1119" s="41"/>
      <c r="R1119" s="41">
        <f t="shared" si="51"/>
        <v>-0.52081555000000002</v>
      </c>
      <c r="S1119" s="41">
        <f t="shared" si="52"/>
        <v>-0.48255075000000058</v>
      </c>
      <c r="T1119" s="41">
        <f t="shared" si="53"/>
        <v>-0.48465075000000013</v>
      </c>
    </row>
    <row r="1120" spans="1:20" ht="30" customHeight="1" x14ac:dyDescent="0.25">
      <c r="A1120" s="25"/>
      <c r="B1120" s="25"/>
      <c r="C1120" s="25"/>
      <c r="D1120" s="25"/>
      <c r="E1120" s="25"/>
      <c r="F1120" s="25"/>
      <c r="G1120" s="25"/>
      <c r="H1120" s="56">
        <v>417</v>
      </c>
      <c r="I1120" s="54" t="s">
        <v>1032</v>
      </c>
      <c r="J1120" s="41">
        <v>4.6353489999999997</v>
      </c>
      <c r="K1120" s="41">
        <v>5.8054259999999998</v>
      </c>
      <c r="L1120" s="41">
        <v>6.9266389999999998</v>
      </c>
      <c r="M1120" s="41"/>
      <c r="N1120" s="41">
        <v>3.8989722499999995</v>
      </c>
      <c r="O1120" s="41">
        <v>5.0598021399999986</v>
      </c>
      <c r="P1120" s="41">
        <v>6.1799651399999984</v>
      </c>
      <c r="Q1120" s="41"/>
      <c r="R1120" s="41">
        <f t="shared" si="51"/>
        <v>-0.73637675000000025</v>
      </c>
      <c r="S1120" s="41">
        <f t="shared" si="52"/>
        <v>-0.74562386000000114</v>
      </c>
      <c r="T1120" s="41">
        <f t="shared" si="53"/>
        <v>-0.74667386000000135</v>
      </c>
    </row>
    <row r="1121" spans="1:20" ht="15" customHeight="1" x14ac:dyDescent="0.25">
      <c r="A1121" s="25"/>
      <c r="B1121" s="25"/>
      <c r="C1121" s="25"/>
      <c r="D1121" s="25"/>
      <c r="E1121" s="25"/>
      <c r="F1121" s="25"/>
      <c r="G1121" s="25"/>
      <c r="H1121" s="56">
        <v>418</v>
      </c>
      <c r="I1121" s="54" t="s">
        <v>1033</v>
      </c>
      <c r="J1121" s="41">
        <v>4.5011330000000003</v>
      </c>
      <c r="K1121" s="41">
        <v>5.6347300000000002</v>
      </c>
      <c r="L1121" s="41">
        <v>6.7074999999999996</v>
      </c>
      <c r="M1121" s="41"/>
      <c r="N1121" s="41">
        <v>21.220575910000001</v>
      </c>
      <c r="O1121" s="41">
        <v>22.34207662</v>
      </c>
      <c r="P1121" s="41">
        <v>23.413496619999997</v>
      </c>
      <c r="Q1121" s="41"/>
      <c r="R1121" s="41">
        <f t="shared" si="51"/>
        <v>16.719442910000001</v>
      </c>
      <c r="S1121" s="41">
        <f t="shared" si="52"/>
        <v>16.707346619999999</v>
      </c>
      <c r="T1121" s="41">
        <f t="shared" si="53"/>
        <v>16.705996619999997</v>
      </c>
    </row>
    <row r="1122" spans="1:20" ht="30" customHeight="1" x14ac:dyDescent="0.25">
      <c r="A1122" s="25"/>
      <c r="B1122" s="25"/>
      <c r="C1122" s="25"/>
      <c r="D1122" s="25"/>
      <c r="E1122" s="25"/>
      <c r="F1122" s="25"/>
      <c r="G1122" s="25"/>
      <c r="H1122" s="56">
        <v>419</v>
      </c>
      <c r="I1122" s="54" t="s">
        <v>1034</v>
      </c>
      <c r="J1122" s="41">
        <v>6.027901</v>
      </c>
      <c r="K1122" s="41">
        <v>7.5504470000000001</v>
      </c>
      <c r="L1122" s="41">
        <v>8.9721469999999997</v>
      </c>
      <c r="M1122" s="41"/>
      <c r="N1122" s="41">
        <v>5.2138257399999999</v>
      </c>
      <c r="O1122" s="41">
        <v>6.7181974200000001</v>
      </c>
      <c r="P1122" s="41">
        <v>8.1387974199999995</v>
      </c>
      <c r="Q1122" s="41"/>
      <c r="R1122" s="41">
        <f t="shared" si="51"/>
        <v>-0.81407526000000008</v>
      </c>
      <c r="S1122" s="41">
        <f t="shared" si="52"/>
        <v>-0.83224958000000004</v>
      </c>
      <c r="T1122" s="41">
        <f t="shared" si="53"/>
        <v>-0.83334958000000015</v>
      </c>
    </row>
    <row r="1123" spans="1:20" ht="30" customHeight="1" x14ac:dyDescent="0.25">
      <c r="A1123" s="25"/>
      <c r="B1123" s="25"/>
      <c r="C1123" s="25"/>
      <c r="D1123" s="25"/>
      <c r="E1123" s="25"/>
      <c r="F1123" s="25"/>
      <c r="G1123" s="25"/>
      <c r="H1123" s="56">
        <v>500</v>
      </c>
      <c r="I1123" s="54" t="s">
        <v>1035</v>
      </c>
      <c r="J1123" s="41">
        <v>66.987364999999997</v>
      </c>
      <c r="K1123" s="41">
        <v>84.167428999999998</v>
      </c>
      <c r="L1123" s="41">
        <v>99.756147999999996</v>
      </c>
      <c r="M1123" s="41"/>
      <c r="N1123" s="41">
        <v>61.819307620000004</v>
      </c>
      <c r="O1123" s="41">
        <v>79.853654560000038</v>
      </c>
      <c r="P1123" s="41">
        <v>94.651018640000032</v>
      </c>
      <c r="Q1123" s="41"/>
      <c r="R1123" s="41">
        <f t="shared" si="51"/>
        <v>-5.1680573799999934</v>
      </c>
      <c r="S1123" s="41">
        <f t="shared" si="52"/>
        <v>-4.3137744399999605</v>
      </c>
      <c r="T1123" s="41">
        <f t="shared" si="53"/>
        <v>-5.1051293599999639</v>
      </c>
    </row>
    <row r="1124" spans="1:20" ht="30" customHeight="1" x14ac:dyDescent="0.25">
      <c r="A1124" s="25"/>
      <c r="B1124" s="25"/>
      <c r="C1124" s="25"/>
      <c r="D1124" s="25"/>
      <c r="E1124" s="25"/>
      <c r="F1124" s="25"/>
      <c r="G1124" s="25"/>
      <c r="H1124" s="56">
        <v>510</v>
      </c>
      <c r="I1124" s="54" t="s">
        <v>1036</v>
      </c>
      <c r="J1124" s="41">
        <v>7.4218960000000003</v>
      </c>
      <c r="K1124" s="41">
        <v>9.5943489999999994</v>
      </c>
      <c r="L1124" s="41">
        <v>11.232403</v>
      </c>
      <c r="M1124" s="41"/>
      <c r="N1124" s="41">
        <v>6.6085531699999995</v>
      </c>
      <c r="O1124" s="41">
        <v>8.502518349999999</v>
      </c>
      <c r="P1124" s="41">
        <v>10.133247429999999</v>
      </c>
      <c r="Q1124" s="41"/>
      <c r="R1124" s="41">
        <f t="shared" si="51"/>
        <v>-0.81334283000000074</v>
      </c>
      <c r="S1124" s="41">
        <f t="shared" si="52"/>
        <v>-1.0918306500000003</v>
      </c>
      <c r="T1124" s="41">
        <f t="shared" si="53"/>
        <v>-1.0991555700000006</v>
      </c>
    </row>
    <row r="1125" spans="1:20" ht="30" customHeight="1" x14ac:dyDescent="0.25">
      <c r="A1125" s="25"/>
      <c r="B1125" s="25"/>
      <c r="C1125" s="25"/>
      <c r="D1125" s="25"/>
      <c r="E1125" s="25"/>
      <c r="F1125" s="25"/>
      <c r="G1125" s="25"/>
      <c r="H1125" s="56">
        <v>511</v>
      </c>
      <c r="I1125" s="54" t="s">
        <v>1037</v>
      </c>
      <c r="J1125" s="41">
        <v>6.2971409999999999</v>
      </c>
      <c r="K1125" s="41">
        <v>8.0465680000000006</v>
      </c>
      <c r="L1125" s="41">
        <v>9.4204600000000003</v>
      </c>
      <c r="M1125" s="41"/>
      <c r="N1125" s="41">
        <v>5.6812344800000005</v>
      </c>
      <c r="O1125" s="41">
        <v>7.2549972700000014</v>
      </c>
      <c r="P1125" s="41">
        <v>8.5896400000000011</v>
      </c>
      <c r="Q1125" s="41"/>
      <c r="R1125" s="41">
        <f t="shared" si="51"/>
        <v>-0.61590651999999935</v>
      </c>
      <c r="S1125" s="41">
        <f t="shared" si="52"/>
        <v>-0.79157072999999922</v>
      </c>
      <c r="T1125" s="41">
        <f t="shared" si="53"/>
        <v>-0.83081999999999923</v>
      </c>
    </row>
    <row r="1126" spans="1:20" ht="30" customHeight="1" x14ac:dyDescent="0.25">
      <c r="A1126" s="25"/>
      <c r="B1126" s="25"/>
      <c r="C1126" s="25"/>
      <c r="D1126" s="25"/>
      <c r="E1126" s="25"/>
      <c r="F1126" s="25"/>
      <c r="G1126" s="25"/>
      <c r="H1126" s="56">
        <v>512</v>
      </c>
      <c r="I1126" s="54" t="s">
        <v>1038</v>
      </c>
      <c r="J1126" s="41">
        <v>5.4023209999999997</v>
      </c>
      <c r="K1126" s="41">
        <v>6.8491350000000004</v>
      </c>
      <c r="L1126" s="41">
        <v>8.0838529999999995</v>
      </c>
      <c r="M1126" s="41"/>
      <c r="N1126" s="41">
        <v>5.0212456100000011</v>
      </c>
      <c r="O1126" s="41">
        <v>6.4247647400000014</v>
      </c>
      <c r="P1126" s="41">
        <v>7.6488967400000023</v>
      </c>
      <c r="Q1126" s="41"/>
      <c r="R1126" s="41">
        <f t="shared" si="51"/>
        <v>-0.38107538999999857</v>
      </c>
      <c r="S1126" s="41">
        <f t="shared" si="52"/>
        <v>-0.424370259999999</v>
      </c>
      <c r="T1126" s="41">
        <f t="shared" si="53"/>
        <v>-0.43495625999999721</v>
      </c>
    </row>
    <row r="1127" spans="1:20" ht="45" customHeight="1" x14ac:dyDescent="0.25">
      <c r="A1127" s="25"/>
      <c r="B1127" s="25"/>
      <c r="C1127" s="25"/>
      <c r="D1127" s="25"/>
      <c r="E1127" s="25"/>
      <c r="F1127" s="25"/>
      <c r="G1127" s="25"/>
      <c r="H1127" s="56">
        <v>513</v>
      </c>
      <c r="I1127" s="54" t="s">
        <v>1039</v>
      </c>
      <c r="J1127" s="41">
        <v>6.6441059999999998</v>
      </c>
      <c r="K1127" s="41">
        <v>8.4770540000000008</v>
      </c>
      <c r="L1127" s="41">
        <v>9.9847070000000002</v>
      </c>
      <c r="M1127" s="41"/>
      <c r="N1127" s="41">
        <v>6.0266266400000008</v>
      </c>
      <c r="O1127" s="41">
        <v>7.6508025399999999</v>
      </c>
      <c r="P1127" s="41">
        <v>9.0944521600000012</v>
      </c>
      <c r="Q1127" s="41"/>
      <c r="R1127" s="41">
        <f t="shared" si="51"/>
        <v>-0.61747935999999903</v>
      </c>
      <c r="S1127" s="41">
        <f t="shared" si="52"/>
        <v>-0.82625146000000083</v>
      </c>
      <c r="T1127" s="41">
        <f t="shared" si="53"/>
        <v>-0.89025483999999899</v>
      </c>
    </row>
    <row r="1128" spans="1:20" ht="15" customHeight="1" x14ac:dyDescent="0.25">
      <c r="A1128" s="25"/>
      <c r="B1128" s="25"/>
      <c r="C1128" s="25"/>
      <c r="D1128" s="25"/>
      <c r="E1128" s="25"/>
      <c r="F1128" s="25"/>
      <c r="G1128" s="25"/>
      <c r="H1128" s="56">
        <v>514</v>
      </c>
      <c r="I1128" s="54" t="s">
        <v>1040</v>
      </c>
      <c r="J1128" s="41">
        <v>9.5748580000000008</v>
      </c>
      <c r="K1128" s="41">
        <v>11.989307</v>
      </c>
      <c r="L1128" s="41">
        <v>14.254728999999999</v>
      </c>
      <c r="M1128" s="41"/>
      <c r="N1128" s="41">
        <v>8.0739541399999997</v>
      </c>
      <c r="O1128" s="41">
        <v>10.356359769999999</v>
      </c>
      <c r="P1128" s="41">
        <v>12.62539939</v>
      </c>
      <c r="Q1128" s="41"/>
      <c r="R1128" s="41">
        <f t="shared" si="51"/>
        <v>-1.5009038600000011</v>
      </c>
      <c r="S1128" s="41">
        <f t="shared" si="52"/>
        <v>-1.632947230000001</v>
      </c>
      <c r="T1128" s="41">
        <f t="shared" si="53"/>
        <v>-1.6293296099999992</v>
      </c>
    </row>
    <row r="1129" spans="1:20" ht="30" customHeight="1" x14ac:dyDescent="0.25">
      <c r="A1129" s="25"/>
      <c r="B1129" s="25"/>
      <c r="C1129" s="25"/>
      <c r="D1129" s="25"/>
      <c r="E1129" s="25"/>
      <c r="F1129" s="25"/>
      <c r="G1129" s="25"/>
      <c r="H1129" s="56">
        <v>515</v>
      </c>
      <c r="I1129" s="54" t="s">
        <v>1041</v>
      </c>
      <c r="J1129" s="41">
        <v>5.2840290000000003</v>
      </c>
      <c r="K1129" s="41">
        <v>6.7345100000000002</v>
      </c>
      <c r="L1129" s="41">
        <v>7.966793</v>
      </c>
      <c r="M1129" s="41"/>
      <c r="N1129" s="41">
        <v>3.4754132600000007</v>
      </c>
      <c r="O1129" s="41">
        <v>4.6093782600000006</v>
      </c>
      <c r="P1129" s="41">
        <v>5.7364485100000016</v>
      </c>
      <c r="Q1129" s="41"/>
      <c r="R1129" s="41">
        <f t="shared" si="51"/>
        <v>-1.8086157399999996</v>
      </c>
      <c r="S1129" s="41">
        <f t="shared" si="52"/>
        <v>-2.1251317399999996</v>
      </c>
      <c r="T1129" s="41">
        <f t="shared" si="53"/>
        <v>-2.2303444899999985</v>
      </c>
    </row>
    <row r="1130" spans="1:20" ht="30" customHeight="1" x14ac:dyDescent="0.25">
      <c r="A1130" s="25"/>
      <c r="B1130" s="25"/>
      <c r="C1130" s="25"/>
      <c r="D1130" s="25"/>
      <c r="E1130" s="25"/>
      <c r="F1130" s="25"/>
      <c r="G1130" s="25"/>
      <c r="H1130" s="56">
        <v>516</v>
      </c>
      <c r="I1130" s="54" t="s">
        <v>1042</v>
      </c>
      <c r="J1130" s="41">
        <v>5.6520840000000003</v>
      </c>
      <c r="K1130" s="41">
        <v>7.1048109999999998</v>
      </c>
      <c r="L1130" s="41">
        <v>8.4147110000000005</v>
      </c>
      <c r="M1130" s="41"/>
      <c r="N1130" s="41">
        <v>4.5776369000000008</v>
      </c>
      <c r="O1130" s="41">
        <v>5.872016509999999</v>
      </c>
      <c r="P1130" s="41">
        <v>7.1029405099999989</v>
      </c>
      <c r="Q1130" s="41"/>
      <c r="R1130" s="41">
        <f t="shared" si="51"/>
        <v>-1.0744470999999995</v>
      </c>
      <c r="S1130" s="41">
        <f t="shared" si="52"/>
        <v>-1.2327944900000007</v>
      </c>
      <c r="T1130" s="41">
        <f t="shared" si="53"/>
        <v>-1.3117704900000016</v>
      </c>
    </row>
    <row r="1131" spans="1:20" ht="30" customHeight="1" x14ac:dyDescent="0.25">
      <c r="A1131" s="25"/>
      <c r="B1131" s="25"/>
      <c r="C1131" s="25"/>
      <c r="D1131" s="25"/>
      <c r="E1131" s="25"/>
      <c r="F1131" s="25"/>
      <c r="G1131" s="25"/>
      <c r="H1131" s="56">
        <v>600</v>
      </c>
      <c r="I1131" s="54" t="s">
        <v>1043</v>
      </c>
      <c r="J1131" s="41">
        <v>22.999416</v>
      </c>
      <c r="K1131" s="41">
        <v>29.254269000000001</v>
      </c>
      <c r="L1131" s="41">
        <v>34.940170999999999</v>
      </c>
      <c r="M1131" s="41"/>
      <c r="N1131" s="41">
        <v>24.147027369999996</v>
      </c>
      <c r="O1131" s="41">
        <v>31.819339850000002</v>
      </c>
      <c r="P1131" s="41">
        <v>37.292350710000001</v>
      </c>
      <c r="Q1131" s="41"/>
      <c r="R1131" s="41">
        <f t="shared" si="51"/>
        <v>1.1476113699999964</v>
      </c>
      <c r="S1131" s="41">
        <f t="shared" si="52"/>
        <v>2.5650708500000015</v>
      </c>
      <c r="T1131" s="41">
        <f t="shared" si="53"/>
        <v>2.3521797100000015</v>
      </c>
    </row>
    <row r="1132" spans="1:20" ht="30" customHeight="1" x14ac:dyDescent="0.25">
      <c r="A1132" s="25"/>
      <c r="B1132" s="25"/>
      <c r="C1132" s="25"/>
      <c r="D1132" s="25"/>
      <c r="E1132" s="25"/>
      <c r="F1132" s="25"/>
      <c r="G1132" s="25"/>
      <c r="H1132" s="56">
        <v>601</v>
      </c>
      <c r="I1132" s="54" t="s">
        <v>1044</v>
      </c>
      <c r="J1132" s="41">
        <v>25.968223999999999</v>
      </c>
      <c r="K1132" s="41">
        <v>32.444279999999999</v>
      </c>
      <c r="L1132" s="41">
        <v>38.582422999999999</v>
      </c>
      <c r="M1132" s="41"/>
      <c r="N1132" s="41">
        <v>20.034785399999993</v>
      </c>
      <c r="O1132" s="41">
        <v>25.698723049999998</v>
      </c>
      <c r="P1132" s="41">
        <v>31.133671549999992</v>
      </c>
      <c r="Q1132" s="41"/>
      <c r="R1132" s="41">
        <f t="shared" si="51"/>
        <v>-5.9334386000000059</v>
      </c>
      <c r="S1132" s="41">
        <f t="shared" si="52"/>
        <v>-6.745556950000001</v>
      </c>
      <c r="T1132" s="41">
        <f t="shared" si="53"/>
        <v>-7.4487514500000067</v>
      </c>
    </row>
    <row r="1133" spans="1:20" ht="30" customHeight="1" x14ac:dyDescent="0.25">
      <c r="A1133" s="25"/>
      <c r="B1133" s="25"/>
      <c r="C1133" s="25"/>
      <c r="D1133" s="25"/>
      <c r="E1133" s="25"/>
      <c r="F1133" s="25"/>
      <c r="G1133" s="25"/>
      <c r="H1133" s="56">
        <v>602</v>
      </c>
      <c r="I1133" s="54" t="s">
        <v>1045</v>
      </c>
      <c r="J1133" s="41">
        <v>8.3164979999999993</v>
      </c>
      <c r="K1133" s="41">
        <v>10.751207000000001</v>
      </c>
      <c r="L1133" s="41">
        <v>13.040207000000001</v>
      </c>
      <c r="M1133" s="41"/>
      <c r="N1133" s="41">
        <v>6.5113669600000001</v>
      </c>
      <c r="O1133" s="41">
        <v>8.1735478799999992</v>
      </c>
      <c r="P1133" s="41">
        <v>9.8167498200000018</v>
      </c>
      <c r="Q1133" s="41"/>
      <c r="R1133" s="41">
        <f t="shared" si="51"/>
        <v>-1.8051310399999991</v>
      </c>
      <c r="S1133" s="41">
        <f t="shared" si="52"/>
        <v>-2.5776591200000016</v>
      </c>
      <c r="T1133" s="41">
        <f t="shared" si="53"/>
        <v>-3.2234571799999987</v>
      </c>
    </row>
    <row r="1134" spans="1:20" ht="30" customHeight="1" x14ac:dyDescent="0.25">
      <c r="A1134" s="25"/>
      <c r="B1134" s="25"/>
      <c r="C1134" s="25"/>
      <c r="D1134" s="25"/>
      <c r="E1134" s="25"/>
      <c r="F1134" s="25"/>
      <c r="G1134" s="25"/>
      <c r="H1134" s="56">
        <v>603</v>
      </c>
      <c r="I1134" s="54" t="s">
        <v>1046</v>
      </c>
      <c r="J1134" s="41">
        <v>6.2717169999999998</v>
      </c>
      <c r="K1134" s="41">
        <v>8.7064900000000005</v>
      </c>
      <c r="L1134" s="41">
        <v>11.141263</v>
      </c>
      <c r="M1134" s="41"/>
      <c r="N1134" s="41">
        <v>0.86280835000000011</v>
      </c>
      <c r="O1134" s="41">
        <v>1.1212917</v>
      </c>
      <c r="P1134" s="41">
        <v>3.5367359499999997</v>
      </c>
      <c r="Q1134" s="41"/>
      <c r="R1134" s="41">
        <f t="shared" si="51"/>
        <v>-5.4089086499999999</v>
      </c>
      <c r="S1134" s="41">
        <f t="shared" si="52"/>
        <v>-7.5851983000000001</v>
      </c>
      <c r="T1134" s="41">
        <f t="shared" si="53"/>
        <v>-7.6045270500000006</v>
      </c>
    </row>
    <row r="1135" spans="1:20" ht="30" customHeight="1" x14ac:dyDescent="0.25">
      <c r="A1135" s="25"/>
      <c r="B1135" s="25"/>
      <c r="C1135" s="25"/>
      <c r="D1135" s="25"/>
      <c r="E1135" s="25"/>
      <c r="F1135" s="25"/>
      <c r="G1135" s="25"/>
      <c r="H1135" s="56">
        <v>610</v>
      </c>
      <c r="I1135" s="54" t="s">
        <v>1047</v>
      </c>
      <c r="J1135" s="41">
        <v>1.6927570000000001</v>
      </c>
      <c r="K1135" s="41">
        <v>2.161502</v>
      </c>
      <c r="L1135" s="41">
        <v>2.6014089999999999</v>
      </c>
      <c r="M1135" s="41"/>
      <c r="N1135" s="41">
        <v>1.5243196499999998</v>
      </c>
      <c r="O1135" s="41">
        <v>1.9255209499999999</v>
      </c>
      <c r="P1135" s="41">
        <v>2.3198983399999999</v>
      </c>
      <c r="Q1135" s="41"/>
      <c r="R1135" s="41">
        <f t="shared" si="51"/>
        <v>-0.16843735000000026</v>
      </c>
      <c r="S1135" s="41">
        <f t="shared" si="52"/>
        <v>-0.23598105000000014</v>
      </c>
      <c r="T1135" s="41">
        <f t="shared" si="53"/>
        <v>-0.28151065999999991</v>
      </c>
    </row>
    <row r="1136" spans="1:20" ht="45" customHeight="1" x14ac:dyDescent="0.25">
      <c r="A1136" s="25"/>
      <c r="B1136" s="25"/>
      <c r="C1136" s="25"/>
      <c r="D1136" s="25"/>
      <c r="E1136" s="25"/>
      <c r="F1136" s="25"/>
      <c r="G1136" s="25"/>
      <c r="H1136" s="56">
        <v>611</v>
      </c>
      <c r="I1136" s="54" t="s">
        <v>1048</v>
      </c>
      <c r="J1136" s="41">
        <v>1.426742</v>
      </c>
      <c r="K1136" s="41">
        <v>1.838657</v>
      </c>
      <c r="L1136" s="41">
        <v>2.2341880000000001</v>
      </c>
      <c r="M1136" s="41"/>
      <c r="N1136" s="41">
        <v>0.72120600000000012</v>
      </c>
      <c r="O1136" s="41">
        <v>1.0052223</v>
      </c>
      <c r="P1136" s="41">
        <v>1.3257438099999999</v>
      </c>
      <c r="Q1136" s="41"/>
      <c r="R1136" s="41">
        <f t="shared" si="51"/>
        <v>-0.70553599999999983</v>
      </c>
      <c r="S1136" s="41">
        <f t="shared" si="52"/>
        <v>-0.83343469999999997</v>
      </c>
      <c r="T1136" s="41">
        <f t="shared" si="53"/>
        <v>-0.90844419000000021</v>
      </c>
    </row>
    <row r="1137" spans="1:20" ht="30" customHeight="1" x14ac:dyDescent="0.25">
      <c r="A1137" s="25"/>
      <c r="B1137" s="25"/>
      <c r="C1137" s="25"/>
      <c r="D1137" s="25"/>
      <c r="E1137" s="25"/>
      <c r="F1137" s="25"/>
      <c r="G1137" s="25"/>
      <c r="H1137" s="56">
        <v>613</v>
      </c>
      <c r="I1137" s="54" t="s">
        <v>1049</v>
      </c>
      <c r="J1137" s="41">
        <v>9.4863280000000003</v>
      </c>
      <c r="K1137" s="41">
        <v>12.096994</v>
      </c>
      <c r="L1137" s="41">
        <v>14.335023</v>
      </c>
      <c r="M1137" s="41"/>
      <c r="N1137" s="41">
        <v>15.467093450000002</v>
      </c>
      <c r="O1137" s="41">
        <v>20.11339757</v>
      </c>
      <c r="P1137" s="41">
        <v>24.454854740000002</v>
      </c>
      <c r="Q1137" s="41"/>
      <c r="R1137" s="41">
        <f t="shared" si="51"/>
        <v>5.9807654500000016</v>
      </c>
      <c r="S1137" s="41">
        <f t="shared" si="52"/>
        <v>8.0164035699999996</v>
      </c>
      <c r="T1137" s="41">
        <f t="shared" si="53"/>
        <v>10.119831740000002</v>
      </c>
    </row>
    <row r="1138" spans="1:20" ht="30" customHeight="1" x14ac:dyDescent="0.25">
      <c r="A1138" s="25"/>
      <c r="B1138" s="25"/>
      <c r="C1138" s="25"/>
      <c r="D1138" s="25"/>
      <c r="E1138" s="25"/>
      <c r="F1138" s="25"/>
      <c r="G1138" s="25"/>
      <c r="H1138" s="56">
        <v>700</v>
      </c>
      <c r="I1138" s="54" t="s">
        <v>1050</v>
      </c>
      <c r="J1138" s="41">
        <v>36.968477</v>
      </c>
      <c r="K1138" s="41">
        <v>46.544753999999998</v>
      </c>
      <c r="L1138" s="41">
        <v>56.286726000000002</v>
      </c>
      <c r="M1138" s="41"/>
      <c r="N1138" s="41">
        <v>35.562441270000001</v>
      </c>
      <c r="O1138" s="41">
        <v>44.981607180000005</v>
      </c>
      <c r="P1138" s="41">
        <v>54.897022760000006</v>
      </c>
      <c r="Q1138" s="41"/>
      <c r="R1138" s="41">
        <f t="shared" si="51"/>
        <v>-1.4060357299999993</v>
      </c>
      <c r="S1138" s="41">
        <f t="shared" si="52"/>
        <v>-1.5631468199999929</v>
      </c>
      <c r="T1138" s="41">
        <f t="shared" si="53"/>
        <v>-1.3897032399999958</v>
      </c>
    </row>
    <row r="1139" spans="1:20" ht="15" customHeight="1" x14ac:dyDescent="0.25">
      <c r="A1139" s="25"/>
      <c r="B1139" s="25"/>
      <c r="C1139" s="25"/>
      <c r="D1139" s="25"/>
      <c r="E1139" s="25"/>
      <c r="F1139" s="25"/>
      <c r="G1139" s="25"/>
      <c r="H1139" s="56">
        <v>800</v>
      </c>
      <c r="I1139" s="54" t="s">
        <v>45</v>
      </c>
      <c r="J1139" s="41">
        <v>26.307289000000001</v>
      </c>
      <c r="K1139" s="41">
        <v>33.178651000000002</v>
      </c>
      <c r="L1139" s="41">
        <v>39.441197000000003</v>
      </c>
      <c r="M1139" s="41"/>
      <c r="N1139" s="41">
        <v>24.584315400000005</v>
      </c>
      <c r="O1139" s="41">
        <v>31.709954130000007</v>
      </c>
      <c r="P1139" s="41">
        <v>40.44300484</v>
      </c>
      <c r="Q1139" s="41"/>
      <c r="R1139" s="41">
        <f t="shared" si="51"/>
        <v>-1.722973599999996</v>
      </c>
      <c r="S1139" s="41">
        <f t="shared" si="52"/>
        <v>-1.4686968699999952</v>
      </c>
      <c r="T1139" s="41">
        <f t="shared" si="53"/>
        <v>1.0018078399999979</v>
      </c>
    </row>
    <row r="1140" spans="1:20" ht="15" customHeight="1" x14ac:dyDescent="0.25">
      <c r="A1140" s="25"/>
      <c r="B1140" s="25"/>
      <c r="C1140" s="25"/>
      <c r="D1140" s="25"/>
      <c r="E1140" s="25"/>
      <c r="F1140" s="25"/>
      <c r="G1140" s="25"/>
      <c r="H1140" s="56">
        <v>810</v>
      </c>
      <c r="I1140" s="54" t="s">
        <v>190</v>
      </c>
      <c r="J1140" s="41">
        <v>13.573902</v>
      </c>
      <c r="K1140" s="41">
        <v>17.341152000000001</v>
      </c>
      <c r="L1140" s="41">
        <v>20.507116</v>
      </c>
      <c r="M1140" s="41"/>
      <c r="N1140" s="41">
        <v>13.288963299999997</v>
      </c>
      <c r="O1140" s="41">
        <v>16.900891340000001</v>
      </c>
      <c r="P1140" s="41">
        <v>20.03713299</v>
      </c>
      <c r="Q1140" s="41"/>
      <c r="R1140" s="41">
        <f t="shared" si="51"/>
        <v>-0.28493870000000321</v>
      </c>
      <c r="S1140" s="41">
        <f t="shared" si="52"/>
        <v>-0.44026065999999986</v>
      </c>
      <c r="T1140" s="41">
        <f t="shared" si="53"/>
        <v>-0.46998300999999998</v>
      </c>
    </row>
    <row r="1141" spans="1:20" ht="15" customHeight="1" x14ac:dyDescent="0.25">
      <c r="A1141" s="25"/>
      <c r="B1141" s="25"/>
      <c r="C1141" s="25"/>
      <c r="D1141" s="25"/>
      <c r="E1141" s="25"/>
      <c r="F1141" s="25"/>
      <c r="G1141" s="25"/>
      <c r="H1141" s="56">
        <v>811</v>
      </c>
      <c r="I1141" s="54" t="s">
        <v>1051</v>
      </c>
      <c r="J1141" s="41">
        <v>190.55983599999999</v>
      </c>
      <c r="K1141" s="41">
        <v>239.105771</v>
      </c>
      <c r="L1141" s="41">
        <v>286.053943</v>
      </c>
      <c r="M1141" s="41"/>
      <c r="N1141" s="41">
        <v>205.13563786999998</v>
      </c>
      <c r="O1141" s="41">
        <v>256.23694549999999</v>
      </c>
      <c r="P1141" s="41">
        <v>311.87250792999998</v>
      </c>
      <c r="Q1141" s="41"/>
      <c r="R1141" s="41">
        <f t="shared" si="51"/>
        <v>14.575801869999992</v>
      </c>
      <c r="S1141" s="41">
        <f t="shared" si="52"/>
        <v>17.131174499999986</v>
      </c>
      <c r="T1141" s="41">
        <f t="shared" si="53"/>
        <v>25.81856492999998</v>
      </c>
    </row>
    <row r="1142" spans="1:20" ht="30" customHeight="1" x14ac:dyDescent="0.25">
      <c r="A1142" s="25"/>
      <c r="B1142" s="25"/>
      <c r="C1142" s="25"/>
      <c r="D1142" s="25"/>
      <c r="E1142" s="25"/>
      <c r="F1142" s="25"/>
      <c r="G1142" s="25"/>
      <c r="H1142" s="56">
        <v>812</v>
      </c>
      <c r="I1142" s="54" t="s">
        <v>117</v>
      </c>
      <c r="J1142" s="41">
        <v>383.37048299999998</v>
      </c>
      <c r="K1142" s="41">
        <v>493.18795899999998</v>
      </c>
      <c r="L1142" s="41">
        <v>644.10524099999998</v>
      </c>
      <c r="M1142" s="41"/>
      <c r="N1142" s="41">
        <v>439.94011240000015</v>
      </c>
      <c r="O1142" s="41">
        <v>532.11178136000012</v>
      </c>
      <c r="P1142" s="41">
        <v>679.90997636999998</v>
      </c>
      <c r="Q1142" s="41"/>
      <c r="R1142" s="41">
        <f t="shared" si="51"/>
        <v>56.569629400000167</v>
      </c>
      <c r="S1142" s="41">
        <f t="shared" si="52"/>
        <v>38.923822360000145</v>
      </c>
      <c r="T1142" s="41">
        <f t="shared" si="53"/>
        <v>35.804735370000003</v>
      </c>
    </row>
    <row r="1143" spans="1:20" ht="30" customHeight="1" x14ac:dyDescent="0.25">
      <c r="A1143" s="25"/>
      <c r="B1143" s="25"/>
      <c r="C1143" s="25"/>
      <c r="D1143" s="25"/>
      <c r="E1143" s="25"/>
      <c r="F1143" s="25"/>
      <c r="G1143" s="25"/>
      <c r="H1143" s="56">
        <v>813</v>
      </c>
      <c r="I1143" s="54" t="s">
        <v>1052</v>
      </c>
      <c r="J1143" s="41">
        <v>222.619811</v>
      </c>
      <c r="K1143" s="41">
        <v>270.91751299999999</v>
      </c>
      <c r="L1143" s="41">
        <v>354.83041900000001</v>
      </c>
      <c r="M1143" s="41"/>
      <c r="N1143" s="41">
        <v>92.501485189999997</v>
      </c>
      <c r="O1143" s="41">
        <v>105.34810375999999</v>
      </c>
      <c r="P1143" s="41">
        <v>116.02495060999999</v>
      </c>
      <c r="Q1143" s="41"/>
      <c r="R1143" s="41">
        <f t="shared" si="51"/>
        <v>-130.11832580999999</v>
      </c>
      <c r="S1143" s="41">
        <f t="shared" si="52"/>
        <v>-165.56940924</v>
      </c>
      <c r="T1143" s="41">
        <f t="shared" si="53"/>
        <v>-238.80546839000002</v>
      </c>
    </row>
    <row r="1144" spans="1:20" ht="30" customHeight="1" x14ac:dyDescent="0.25">
      <c r="A1144" s="25"/>
      <c r="B1144" s="25"/>
      <c r="C1144" s="25"/>
      <c r="D1144" s="25"/>
      <c r="E1144" s="25"/>
      <c r="F1144" s="25"/>
      <c r="G1144" s="25"/>
      <c r="H1144" s="56">
        <v>814</v>
      </c>
      <c r="I1144" s="54" t="s">
        <v>1053</v>
      </c>
      <c r="J1144" s="41">
        <v>10.199956</v>
      </c>
      <c r="K1144" s="41">
        <v>12.896720999999999</v>
      </c>
      <c r="L1144" s="41">
        <v>15.277388999999999</v>
      </c>
      <c r="M1144" s="41"/>
      <c r="N1144" s="41">
        <v>10.438720170000002</v>
      </c>
      <c r="O1144" s="41">
        <v>13.118354289999997</v>
      </c>
      <c r="P1144" s="41">
        <v>15.806924409999997</v>
      </c>
      <c r="Q1144" s="41"/>
      <c r="R1144" s="41">
        <f t="shared" si="51"/>
        <v>0.23876417000000139</v>
      </c>
      <c r="S1144" s="41">
        <f t="shared" si="52"/>
        <v>0.22163328999999798</v>
      </c>
      <c r="T1144" s="41">
        <f t="shared" si="53"/>
        <v>0.5295354099999976</v>
      </c>
    </row>
    <row r="1145" spans="1:20" ht="15" customHeight="1" x14ac:dyDescent="0.25">
      <c r="A1145" s="25"/>
      <c r="B1145" s="25"/>
      <c r="C1145" s="25"/>
      <c r="D1145" s="25"/>
      <c r="E1145" s="25"/>
      <c r="F1145" s="25"/>
      <c r="G1145" s="25"/>
      <c r="H1145" s="56">
        <v>815</v>
      </c>
      <c r="I1145" s="54" t="s">
        <v>1054</v>
      </c>
      <c r="J1145" s="41">
        <v>253.95366799999999</v>
      </c>
      <c r="K1145" s="41">
        <v>325.54514499999999</v>
      </c>
      <c r="L1145" s="41">
        <v>393.883714</v>
      </c>
      <c r="M1145" s="41"/>
      <c r="N1145" s="41">
        <v>146.38361197</v>
      </c>
      <c r="O1145" s="41">
        <v>183.76386067999999</v>
      </c>
      <c r="P1145" s="41">
        <v>227.01889271000005</v>
      </c>
      <c r="Q1145" s="41"/>
      <c r="R1145" s="41">
        <f t="shared" si="51"/>
        <v>-107.57005602999999</v>
      </c>
      <c r="S1145" s="41">
        <f t="shared" si="52"/>
        <v>-141.78128432</v>
      </c>
      <c r="T1145" s="41">
        <f t="shared" si="53"/>
        <v>-166.86482128999995</v>
      </c>
    </row>
    <row r="1146" spans="1:20" ht="15" customHeight="1" x14ac:dyDescent="0.25">
      <c r="A1146" s="25"/>
      <c r="B1146" s="25"/>
      <c r="C1146" s="25"/>
      <c r="D1146" s="25"/>
      <c r="E1146" s="25"/>
      <c r="F1146" s="25"/>
      <c r="G1146" s="25"/>
      <c r="H1146" s="56">
        <v>816</v>
      </c>
      <c r="I1146" s="54" t="s">
        <v>1055</v>
      </c>
      <c r="J1146" s="41">
        <v>406.10095799999999</v>
      </c>
      <c r="K1146" s="41">
        <v>423.07306799999998</v>
      </c>
      <c r="L1146" s="41">
        <v>439.83088299999997</v>
      </c>
      <c r="M1146" s="41"/>
      <c r="N1146" s="41">
        <v>695.80584357999987</v>
      </c>
      <c r="O1146" s="41">
        <v>836.07322014999988</v>
      </c>
      <c r="P1146" s="41">
        <v>1032.95509937</v>
      </c>
      <c r="Q1146" s="41"/>
      <c r="R1146" s="41">
        <f t="shared" si="51"/>
        <v>289.70488557999988</v>
      </c>
      <c r="S1146" s="41">
        <f t="shared" si="52"/>
        <v>413.00015214999991</v>
      </c>
      <c r="T1146" s="41">
        <f t="shared" si="53"/>
        <v>593.12421637</v>
      </c>
    </row>
    <row r="1147" spans="1:20" ht="15" customHeight="1" x14ac:dyDescent="0.25">
      <c r="A1147" s="25"/>
      <c r="B1147" s="25"/>
      <c r="C1147" s="25"/>
      <c r="D1147" s="25"/>
      <c r="E1147" s="25"/>
      <c r="F1147" s="25"/>
      <c r="G1147" s="25"/>
      <c r="H1147" s="56">
        <v>900</v>
      </c>
      <c r="I1147" s="54" t="s">
        <v>1056</v>
      </c>
      <c r="J1147" s="41">
        <v>42.677698999999997</v>
      </c>
      <c r="K1147" s="41">
        <v>53.566507000000001</v>
      </c>
      <c r="L1147" s="41">
        <v>63.600127000000001</v>
      </c>
      <c r="M1147" s="41"/>
      <c r="N1147" s="41">
        <v>52.587069530000001</v>
      </c>
      <c r="O1147" s="41">
        <v>71.84136792000001</v>
      </c>
      <c r="P1147" s="41">
        <v>86.569322079999992</v>
      </c>
      <c r="Q1147" s="41"/>
      <c r="R1147" s="41">
        <f t="shared" si="51"/>
        <v>9.9093705300000039</v>
      </c>
      <c r="S1147" s="41">
        <f t="shared" si="52"/>
        <v>18.274860920000009</v>
      </c>
      <c r="T1147" s="41">
        <f t="shared" si="53"/>
        <v>22.969195079999992</v>
      </c>
    </row>
    <row r="1148" spans="1:20" ht="15" customHeight="1" x14ac:dyDescent="0.25">
      <c r="A1148" s="25"/>
      <c r="B1148" s="25"/>
      <c r="C1148" s="25"/>
      <c r="D1148" s="25"/>
      <c r="E1148" s="25"/>
      <c r="F1148" s="25"/>
      <c r="G1148" s="25"/>
      <c r="H1148" s="56">
        <v>910</v>
      </c>
      <c r="I1148" s="54" t="s">
        <v>1057</v>
      </c>
      <c r="J1148" s="41">
        <v>2.944985</v>
      </c>
      <c r="K1148" s="41">
        <v>3.7148180000000002</v>
      </c>
      <c r="L1148" s="41">
        <v>4.3995579999999999</v>
      </c>
      <c r="M1148" s="41"/>
      <c r="N1148" s="41">
        <v>2.72556412</v>
      </c>
      <c r="O1148" s="41">
        <v>3.5279327400000002</v>
      </c>
      <c r="P1148" s="41">
        <v>4.2232654799999994</v>
      </c>
      <c r="Q1148" s="41"/>
      <c r="R1148" s="41">
        <f t="shared" si="51"/>
        <v>-0.21942087999999993</v>
      </c>
      <c r="S1148" s="41">
        <f t="shared" si="52"/>
        <v>-0.18688525999999994</v>
      </c>
      <c r="T1148" s="41">
        <f t="shared" si="53"/>
        <v>-0.17629252000000051</v>
      </c>
    </row>
    <row r="1149" spans="1:20" ht="15" customHeight="1" x14ac:dyDescent="0.25">
      <c r="A1149" s="25"/>
      <c r="B1149" s="25"/>
      <c r="C1149" s="25"/>
      <c r="D1149" s="25"/>
      <c r="E1149" s="25"/>
      <c r="F1149" s="25"/>
      <c r="G1149" s="25"/>
      <c r="H1149" s="56">
        <v>911</v>
      </c>
      <c r="I1149" s="54" t="s">
        <v>1058</v>
      </c>
      <c r="J1149" s="41">
        <v>8.0565879999999996</v>
      </c>
      <c r="K1149" s="41">
        <v>10.104763999999999</v>
      </c>
      <c r="L1149" s="41">
        <v>11.984603</v>
      </c>
      <c r="M1149" s="41"/>
      <c r="N1149" s="41">
        <v>7.695046790000001</v>
      </c>
      <c r="O1149" s="41">
        <v>9.6542146800000008</v>
      </c>
      <c r="P1149" s="41">
        <v>11.52873372</v>
      </c>
      <c r="Q1149" s="41"/>
      <c r="R1149" s="41">
        <f t="shared" si="51"/>
        <v>-0.36154120999999861</v>
      </c>
      <c r="S1149" s="41">
        <f t="shared" si="52"/>
        <v>-0.45054931999999859</v>
      </c>
      <c r="T1149" s="41">
        <f t="shared" si="53"/>
        <v>-0.45586927999999993</v>
      </c>
    </row>
    <row r="1150" spans="1:20" ht="30" customHeight="1" x14ac:dyDescent="0.25">
      <c r="A1150" s="25"/>
      <c r="B1150" s="25"/>
      <c r="C1150" s="25"/>
      <c r="D1150" s="25"/>
      <c r="E1150" s="25"/>
      <c r="F1150" s="25"/>
      <c r="G1150" s="25"/>
      <c r="H1150" s="56">
        <v>913</v>
      </c>
      <c r="I1150" s="54" t="s">
        <v>1059</v>
      </c>
      <c r="J1150" s="41">
        <v>5.97607</v>
      </c>
      <c r="K1150" s="41">
        <v>7.4973340000000004</v>
      </c>
      <c r="L1150" s="41">
        <v>8.8822569999999992</v>
      </c>
      <c r="M1150" s="41"/>
      <c r="N1150" s="41">
        <v>4.4259504400000003</v>
      </c>
      <c r="O1150" s="41">
        <v>5.90980361</v>
      </c>
      <c r="P1150" s="41">
        <v>7.2891008799999994</v>
      </c>
      <c r="Q1150" s="41"/>
      <c r="R1150" s="41">
        <f t="shared" si="51"/>
        <v>-1.5501195599999997</v>
      </c>
      <c r="S1150" s="41">
        <f t="shared" si="52"/>
        <v>-1.5875303900000004</v>
      </c>
      <c r="T1150" s="41">
        <f t="shared" si="53"/>
        <v>-1.5931561199999997</v>
      </c>
    </row>
    <row r="1151" spans="1:20" ht="15" customHeight="1" x14ac:dyDescent="0.25">
      <c r="A1151" s="25"/>
      <c r="B1151" s="25"/>
      <c r="C1151" s="25"/>
      <c r="D1151" s="25"/>
      <c r="E1151" s="25"/>
      <c r="F1151" s="25"/>
      <c r="G1151" s="25"/>
      <c r="H1151" s="56">
        <v>914</v>
      </c>
      <c r="I1151" s="54" t="s">
        <v>1060</v>
      </c>
      <c r="J1151" s="41">
        <v>2.3969279999999999</v>
      </c>
      <c r="K1151" s="41">
        <v>2.9995470000000002</v>
      </c>
      <c r="L1151" s="41">
        <v>3.5605129999999998</v>
      </c>
      <c r="M1151" s="41"/>
      <c r="N1151" s="41">
        <v>2.2198421900000005</v>
      </c>
      <c r="O1151" s="41">
        <v>2.7963806900000003</v>
      </c>
      <c r="P1151" s="41">
        <v>3.3419397000000002</v>
      </c>
      <c r="Q1151" s="41"/>
      <c r="R1151" s="41">
        <f t="shared" si="51"/>
        <v>-0.17708580999999946</v>
      </c>
      <c r="S1151" s="41">
        <f t="shared" si="52"/>
        <v>-0.20316630999999985</v>
      </c>
      <c r="T1151" s="41">
        <f t="shared" si="53"/>
        <v>-0.21857329999999964</v>
      </c>
    </row>
    <row r="1152" spans="1:20" ht="15" customHeight="1" x14ac:dyDescent="0.25">
      <c r="A1152" s="25"/>
      <c r="B1152" s="25"/>
      <c r="C1152" s="25"/>
      <c r="D1152" s="25"/>
      <c r="E1152" s="25"/>
      <c r="F1152" s="25"/>
      <c r="G1152" s="25" t="s">
        <v>197</v>
      </c>
      <c r="H1152" s="25"/>
      <c r="I1152" s="25"/>
      <c r="J1152" s="41">
        <v>103.106223</v>
      </c>
      <c r="K1152" s="41">
        <v>149.99461700000001</v>
      </c>
      <c r="L1152" s="41">
        <v>214.58100899999999</v>
      </c>
      <c r="M1152" s="41"/>
      <c r="N1152" s="41">
        <v>81.718381430000008</v>
      </c>
      <c r="O1152" s="41">
        <v>104.11925960000001</v>
      </c>
      <c r="P1152" s="41">
        <v>132.48955624999999</v>
      </c>
      <c r="Q1152" s="41"/>
      <c r="R1152" s="41">
        <f t="shared" si="51"/>
        <v>-21.387841569999992</v>
      </c>
      <c r="S1152" s="41">
        <f t="shared" si="52"/>
        <v>-45.875357399999999</v>
      </c>
      <c r="T1152" s="41">
        <f t="shared" si="53"/>
        <v>-82.091452750000002</v>
      </c>
    </row>
    <row r="1153" spans="1:20" ht="30" customHeight="1" x14ac:dyDescent="0.25">
      <c r="A1153" s="25"/>
      <c r="B1153" s="25"/>
      <c r="C1153" s="25"/>
      <c r="D1153" s="25"/>
      <c r="E1153" s="25"/>
      <c r="F1153" s="25"/>
      <c r="G1153" s="25"/>
      <c r="H1153" s="56" t="s">
        <v>198</v>
      </c>
      <c r="I1153" s="54" t="s">
        <v>1061</v>
      </c>
      <c r="J1153" s="41">
        <v>47.121676000000001</v>
      </c>
      <c r="K1153" s="41">
        <v>78.895183000000003</v>
      </c>
      <c r="L1153" s="41">
        <v>129.049117</v>
      </c>
      <c r="M1153" s="41"/>
      <c r="N1153" s="41">
        <v>38.077926770000005</v>
      </c>
      <c r="O1153" s="41">
        <v>47.58995174999999</v>
      </c>
      <c r="P1153" s="41">
        <v>63.010575899999999</v>
      </c>
      <c r="Q1153" s="41"/>
      <c r="R1153" s="41">
        <f t="shared" si="51"/>
        <v>-9.043749229999996</v>
      </c>
      <c r="S1153" s="41">
        <f t="shared" si="52"/>
        <v>-31.305231250000013</v>
      </c>
      <c r="T1153" s="41">
        <f t="shared" si="53"/>
        <v>-66.038541100000003</v>
      </c>
    </row>
    <row r="1154" spans="1:20" ht="15" customHeight="1" x14ac:dyDescent="0.25">
      <c r="A1154" s="25"/>
      <c r="B1154" s="25"/>
      <c r="C1154" s="25"/>
      <c r="D1154" s="25"/>
      <c r="E1154" s="25"/>
      <c r="F1154" s="25"/>
      <c r="G1154" s="25"/>
      <c r="H1154" s="56" t="s">
        <v>265</v>
      </c>
      <c r="I1154" s="54" t="s">
        <v>1062</v>
      </c>
      <c r="J1154" s="41">
        <v>17.175369</v>
      </c>
      <c r="K1154" s="41">
        <v>22.105796000000002</v>
      </c>
      <c r="L1154" s="41">
        <v>26.929638000000001</v>
      </c>
      <c r="M1154" s="41"/>
      <c r="N1154" s="41">
        <v>8.691028450000001</v>
      </c>
      <c r="O1154" s="41">
        <v>11.818318980000004</v>
      </c>
      <c r="P1154" s="41">
        <v>15.37359607</v>
      </c>
      <c r="Q1154" s="41"/>
      <c r="R1154" s="41">
        <f t="shared" si="51"/>
        <v>-8.4843405499999989</v>
      </c>
      <c r="S1154" s="41">
        <f t="shared" si="52"/>
        <v>-10.287477019999997</v>
      </c>
      <c r="T1154" s="41">
        <f t="shared" si="53"/>
        <v>-11.556041930000001</v>
      </c>
    </row>
    <row r="1155" spans="1:20" ht="15" customHeight="1" x14ac:dyDescent="0.25">
      <c r="A1155" s="25"/>
      <c r="B1155" s="25"/>
      <c r="C1155" s="25"/>
      <c r="D1155" s="25"/>
      <c r="E1155" s="25"/>
      <c r="F1155" s="25"/>
      <c r="G1155" s="25"/>
      <c r="H1155" s="56" t="s">
        <v>267</v>
      </c>
      <c r="I1155" s="54" t="s">
        <v>1063</v>
      </c>
      <c r="J1155" s="41">
        <v>36.276037000000002</v>
      </c>
      <c r="K1155" s="41">
        <v>45.820154000000002</v>
      </c>
      <c r="L1155" s="41">
        <v>54.840876999999999</v>
      </c>
      <c r="M1155" s="41"/>
      <c r="N1155" s="41">
        <v>33.89973367999999</v>
      </c>
      <c r="O1155" s="41">
        <v>43.037017190000007</v>
      </c>
      <c r="P1155" s="41">
        <v>51.843519599999986</v>
      </c>
      <c r="Q1155" s="41"/>
      <c r="R1155" s="41">
        <f t="shared" si="51"/>
        <v>-2.3763033200000123</v>
      </c>
      <c r="S1155" s="41">
        <f t="shared" si="52"/>
        <v>-2.7831368099999949</v>
      </c>
      <c r="T1155" s="41">
        <f t="shared" si="53"/>
        <v>-2.9973574000000127</v>
      </c>
    </row>
    <row r="1156" spans="1:20" ht="15" customHeight="1" x14ac:dyDescent="0.25">
      <c r="A1156" s="25"/>
      <c r="B1156" s="25"/>
      <c r="C1156" s="25"/>
      <c r="D1156" s="25"/>
      <c r="E1156" s="25"/>
      <c r="F1156" s="25"/>
      <c r="G1156" s="25"/>
      <c r="H1156" s="56" t="s">
        <v>200</v>
      </c>
      <c r="I1156" s="54" t="s">
        <v>1064</v>
      </c>
      <c r="J1156" s="41">
        <v>2.5331410000000001</v>
      </c>
      <c r="K1156" s="41">
        <v>3.1734840000000002</v>
      </c>
      <c r="L1156" s="41">
        <v>3.761377</v>
      </c>
      <c r="M1156" s="41"/>
      <c r="N1156" s="41">
        <v>1.0496925299999997</v>
      </c>
      <c r="O1156" s="41">
        <v>1.67397168</v>
      </c>
      <c r="P1156" s="41">
        <v>2.26186468</v>
      </c>
      <c r="Q1156" s="41"/>
      <c r="R1156" s="41">
        <f t="shared" si="51"/>
        <v>-1.4834484700000004</v>
      </c>
      <c r="S1156" s="41">
        <f t="shared" si="52"/>
        <v>-1.4995123200000002</v>
      </c>
      <c r="T1156" s="41">
        <f t="shared" si="53"/>
        <v>-1.49951232</v>
      </c>
    </row>
    <row r="1157" spans="1:20" ht="15" customHeight="1" x14ac:dyDescent="0.25">
      <c r="A1157" s="25"/>
      <c r="B1157" s="25"/>
      <c r="C1157" s="25"/>
      <c r="D1157" s="25"/>
      <c r="E1157" s="25"/>
      <c r="F1157" s="25"/>
      <c r="G1157" s="25" t="s">
        <v>232</v>
      </c>
      <c r="H1157" s="25"/>
      <c r="I1157" s="25"/>
      <c r="J1157" s="41">
        <v>32.133048000000002</v>
      </c>
      <c r="K1157" s="41">
        <v>39.660716000000001</v>
      </c>
      <c r="L1157" s="41">
        <v>47.167865999999997</v>
      </c>
      <c r="M1157" s="41"/>
      <c r="N1157" s="41">
        <v>32.133048000000002</v>
      </c>
      <c r="O1157" s="41">
        <v>39.660716000000001</v>
      </c>
      <c r="P1157" s="41">
        <v>47.2224225</v>
      </c>
      <c r="Q1157" s="41"/>
      <c r="R1157" s="41">
        <f t="shared" si="51"/>
        <v>0</v>
      </c>
      <c r="S1157" s="41">
        <f t="shared" si="52"/>
        <v>0</v>
      </c>
      <c r="T1157" s="41">
        <f t="shared" si="53"/>
        <v>5.4556500000003894E-2</v>
      </c>
    </row>
    <row r="1158" spans="1:20" ht="15" customHeight="1" x14ac:dyDescent="0.25">
      <c r="A1158" s="25"/>
      <c r="B1158" s="25"/>
      <c r="C1158" s="25"/>
      <c r="D1158" s="25"/>
      <c r="E1158" s="25"/>
      <c r="F1158" s="25"/>
      <c r="G1158" s="25"/>
      <c r="H1158" s="56" t="s">
        <v>1065</v>
      </c>
      <c r="I1158" s="54" t="s">
        <v>1066</v>
      </c>
      <c r="J1158" s="41">
        <v>32.133048000000002</v>
      </c>
      <c r="K1158" s="41">
        <v>39.660716000000001</v>
      </c>
      <c r="L1158" s="41">
        <v>47.167865999999997</v>
      </c>
      <c r="M1158" s="41"/>
      <c r="N1158" s="41">
        <v>32.133048000000002</v>
      </c>
      <c r="O1158" s="41">
        <v>39.660716000000001</v>
      </c>
      <c r="P1158" s="41">
        <v>47.2224225</v>
      </c>
      <c r="Q1158" s="41"/>
      <c r="R1158" s="41">
        <f t="shared" si="51"/>
        <v>0</v>
      </c>
      <c r="S1158" s="41">
        <f t="shared" si="52"/>
        <v>0</v>
      </c>
      <c r="T1158" s="41">
        <f t="shared" si="53"/>
        <v>5.4556500000003894E-2</v>
      </c>
    </row>
    <row r="1159" spans="1:20" ht="15" customHeight="1" x14ac:dyDescent="0.25">
      <c r="A1159" s="25"/>
      <c r="B1159" s="25"/>
      <c r="C1159" s="25"/>
      <c r="D1159" s="25"/>
      <c r="E1159" s="55">
        <v>18</v>
      </c>
      <c r="F1159" s="51" t="s">
        <v>1067</v>
      </c>
      <c r="G1159" s="51"/>
      <c r="H1159" s="51"/>
      <c r="I1159" s="51"/>
      <c r="J1159" s="52">
        <v>1666.3524379999999</v>
      </c>
      <c r="K1159" s="52">
        <v>1840.9632240000001</v>
      </c>
      <c r="L1159" s="52">
        <v>2018.5447999999999</v>
      </c>
      <c r="M1159" s="52"/>
      <c r="N1159" s="52">
        <v>3647.5556930799999</v>
      </c>
      <c r="O1159" s="52">
        <v>3803.0109852600003</v>
      </c>
      <c r="P1159" s="52">
        <v>5828.9709615300017</v>
      </c>
      <c r="Q1159" s="52"/>
      <c r="R1159" s="52">
        <f t="shared" ref="R1159:R1222" si="54">+N1159-J1159</f>
        <v>1981.20325508</v>
      </c>
      <c r="S1159" s="52">
        <f t="shared" ref="S1159:S1222" si="55">+O1159-K1159</f>
        <v>1962.0477612600002</v>
      </c>
      <c r="T1159" s="52">
        <f t="shared" ref="T1159:T1222" si="56">+P1159-L1159</f>
        <v>3810.426161530002</v>
      </c>
    </row>
    <row r="1160" spans="1:20" ht="15" customHeight="1" x14ac:dyDescent="0.25">
      <c r="A1160" s="25"/>
      <c r="B1160" s="25"/>
      <c r="C1160" s="25"/>
      <c r="D1160" s="25"/>
      <c r="E1160" s="25"/>
      <c r="F1160" s="25"/>
      <c r="G1160" s="25" t="s">
        <v>2</v>
      </c>
      <c r="H1160" s="25"/>
      <c r="I1160" s="25"/>
      <c r="J1160" s="41">
        <v>1267.011139</v>
      </c>
      <c r="K1160" s="41">
        <v>1338.194115</v>
      </c>
      <c r="L1160" s="41">
        <v>1412.9747319999999</v>
      </c>
      <c r="M1160" s="41"/>
      <c r="N1160" s="41">
        <v>2952.5019626799995</v>
      </c>
      <c r="O1160" s="41">
        <v>3008.2999111300001</v>
      </c>
      <c r="P1160" s="41">
        <v>4653.9900545700002</v>
      </c>
      <c r="Q1160" s="41"/>
      <c r="R1160" s="41">
        <f t="shared" si="54"/>
        <v>1685.4908236799995</v>
      </c>
      <c r="S1160" s="41">
        <f t="shared" si="55"/>
        <v>1670.10579613</v>
      </c>
      <c r="T1160" s="41">
        <f t="shared" si="56"/>
        <v>3241.0153225700005</v>
      </c>
    </row>
    <row r="1161" spans="1:20" ht="15" customHeight="1" x14ac:dyDescent="0.25">
      <c r="A1161" s="25"/>
      <c r="B1161" s="25"/>
      <c r="C1161" s="25"/>
      <c r="D1161" s="25"/>
      <c r="E1161" s="25"/>
      <c r="F1161" s="25"/>
      <c r="G1161" s="25"/>
      <c r="H1161" s="56">
        <v>100</v>
      </c>
      <c r="I1161" s="54" t="s">
        <v>136</v>
      </c>
      <c r="J1161" s="41">
        <v>18.483165</v>
      </c>
      <c r="K1161" s="41">
        <v>23.229025</v>
      </c>
      <c r="L1161" s="41">
        <v>27.727620000000002</v>
      </c>
      <c r="M1161" s="41"/>
      <c r="N1161" s="41">
        <v>17.433904559999995</v>
      </c>
      <c r="O1161" s="41">
        <v>21.674551110000007</v>
      </c>
      <c r="P1161" s="41">
        <v>25.957315609999998</v>
      </c>
      <c r="Q1161" s="41"/>
      <c r="R1161" s="41">
        <f t="shared" si="54"/>
        <v>-1.0492604400000047</v>
      </c>
      <c r="S1161" s="41">
        <f t="shared" si="55"/>
        <v>-1.5544738899999935</v>
      </c>
      <c r="T1161" s="41">
        <f t="shared" si="56"/>
        <v>-1.7703043900000033</v>
      </c>
    </row>
    <row r="1162" spans="1:20" ht="15" customHeight="1" x14ac:dyDescent="0.25">
      <c r="A1162" s="25"/>
      <c r="B1162" s="25"/>
      <c r="C1162" s="25"/>
      <c r="D1162" s="25"/>
      <c r="E1162" s="25"/>
      <c r="F1162" s="25"/>
      <c r="G1162" s="25"/>
      <c r="H1162" s="56">
        <v>110</v>
      </c>
      <c r="I1162" s="54" t="s">
        <v>71</v>
      </c>
      <c r="J1162" s="41">
        <v>11.716150000000001</v>
      </c>
      <c r="K1162" s="41">
        <v>14.486623</v>
      </c>
      <c r="L1162" s="41">
        <v>16.927500999999999</v>
      </c>
      <c r="M1162" s="41"/>
      <c r="N1162" s="41">
        <v>10.21593959</v>
      </c>
      <c r="O1162" s="41">
        <v>12.956326799999998</v>
      </c>
      <c r="P1162" s="41">
        <v>15.657435869999999</v>
      </c>
      <c r="Q1162" s="41"/>
      <c r="R1162" s="41">
        <f t="shared" si="54"/>
        <v>-1.5002104100000011</v>
      </c>
      <c r="S1162" s="41">
        <f t="shared" si="55"/>
        <v>-1.5302962000000022</v>
      </c>
      <c r="T1162" s="41">
        <f t="shared" si="56"/>
        <v>-1.2700651300000008</v>
      </c>
    </row>
    <row r="1163" spans="1:20" ht="15" customHeight="1" x14ac:dyDescent="0.25">
      <c r="A1163" s="25"/>
      <c r="B1163" s="25"/>
      <c r="C1163" s="25"/>
      <c r="D1163" s="25"/>
      <c r="E1163" s="25"/>
      <c r="F1163" s="25"/>
      <c r="G1163" s="25"/>
      <c r="H1163" s="56">
        <v>111</v>
      </c>
      <c r="I1163" s="54" t="s">
        <v>1068</v>
      </c>
      <c r="J1163" s="41">
        <v>52.866162000000003</v>
      </c>
      <c r="K1163" s="41">
        <v>64.944761999999997</v>
      </c>
      <c r="L1163" s="41">
        <v>87.047054000000003</v>
      </c>
      <c r="M1163" s="41"/>
      <c r="N1163" s="41">
        <v>81.670557379999991</v>
      </c>
      <c r="O1163" s="41">
        <v>87.385820240000001</v>
      </c>
      <c r="P1163" s="41">
        <v>91.544046539999997</v>
      </c>
      <c r="Q1163" s="41"/>
      <c r="R1163" s="41">
        <f t="shared" si="54"/>
        <v>28.804395379999988</v>
      </c>
      <c r="S1163" s="41">
        <f t="shared" si="55"/>
        <v>22.441058240000004</v>
      </c>
      <c r="T1163" s="41">
        <f t="shared" si="56"/>
        <v>4.4969925399999937</v>
      </c>
    </row>
    <row r="1164" spans="1:20" ht="15" customHeight="1" x14ac:dyDescent="0.25">
      <c r="A1164" s="25"/>
      <c r="B1164" s="25"/>
      <c r="C1164" s="25"/>
      <c r="D1164" s="25"/>
      <c r="E1164" s="25"/>
      <c r="F1164" s="25"/>
      <c r="G1164" s="25"/>
      <c r="H1164" s="56">
        <v>112</v>
      </c>
      <c r="I1164" s="54" t="s">
        <v>1069</v>
      </c>
      <c r="J1164" s="41">
        <v>8.182874</v>
      </c>
      <c r="K1164" s="41">
        <v>10.895637000000001</v>
      </c>
      <c r="L1164" s="41">
        <v>12.746264</v>
      </c>
      <c r="M1164" s="41"/>
      <c r="N1164" s="41">
        <v>14.358783350000001</v>
      </c>
      <c r="O1164" s="41">
        <v>16.375589089999998</v>
      </c>
      <c r="P1164" s="41">
        <v>18.758737479999997</v>
      </c>
      <c r="Q1164" s="41"/>
      <c r="R1164" s="41">
        <f t="shared" si="54"/>
        <v>6.1759093500000013</v>
      </c>
      <c r="S1164" s="41">
        <f t="shared" si="55"/>
        <v>5.4799520899999976</v>
      </c>
      <c r="T1164" s="41">
        <f t="shared" si="56"/>
        <v>6.012473479999997</v>
      </c>
    </row>
    <row r="1165" spans="1:20" ht="15" customHeight="1" x14ac:dyDescent="0.25">
      <c r="A1165" s="25"/>
      <c r="B1165" s="25"/>
      <c r="C1165" s="25"/>
      <c r="D1165" s="25"/>
      <c r="E1165" s="25"/>
      <c r="F1165" s="25"/>
      <c r="G1165" s="25"/>
      <c r="H1165" s="56">
        <v>113</v>
      </c>
      <c r="I1165" s="54" t="s">
        <v>46</v>
      </c>
      <c r="J1165" s="41">
        <v>7.8397189999999997</v>
      </c>
      <c r="K1165" s="41">
        <v>9.6332000000000004</v>
      </c>
      <c r="L1165" s="41">
        <v>11.294491000000001</v>
      </c>
      <c r="M1165" s="41"/>
      <c r="N1165" s="41">
        <v>7.1905562200000004</v>
      </c>
      <c r="O1165" s="41">
        <v>9.2511089199999983</v>
      </c>
      <c r="P1165" s="41">
        <v>11.009002449999999</v>
      </c>
      <c r="Q1165" s="41"/>
      <c r="R1165" s="41">
        <f t="shared" si="54"/>
        <v>-0.64916277999999927</v>
      </c>
      <c r="S1165" s="41">
        <f t="shared" si="55"/>
        <v>-0.38209108000000214</v>
      </c>
      <c r="T1165" s="41">
        <f t="shared" si="56"/>
        <v>-0.28548855000000195</v>
      </c>
    </row>
    <row r="1166" spans="1:20" ht="15" customHeight="1" x14ac:dyDescent="0.25">
      <c r="A1166" s="25"/>
      <c r="B1166" s="25"/>
      <c r="C1166" s="25"/>
      <c r="D1166" s="25"/>
      <c r="E1166" s="25"/>
      <c r="F1166" s="25"/>
      <c r="G1166" s="25"/>
      <c r="H1166" s="56">
        <v>114</v>
      </c>
      <c r="I1166" s="54" t="s">
        <v>1070</v>
      </c>
      <c r="J1166" s="41">
        <v>0.80132099999999995</v>
      </c>
      <c r="K1166" s="41">
        <v>0.93090799999999996</v>
      </c>
      <c r="L1166" s="41">
        <v>1.0511539999999999</v>
      </c>
      <c r="M1166" s="41"/>
      <c r="N1166" s="41">
        <v>0.56033337999999999</v>
      </c>
      <c r="O1166" s="41">
        <v>0.86629133999999997</v>
      </c>
      <c r="P1166" s="41">
        <v>1.1083038499999998</v>
      </c>
      <c r="Q1166" s="41"/>
      <c r="R1166" s="41">
        <f t="shared" si="54"/>
        <v>-0.24098761999999996</v>
      </c>
      <c r="S1166" s="41">
        <f t="shared" si="55"/>
        <v>-6.4616659999999992E-2</v>
      </c>
      <c r="T1166" s="41">
        <f t="shared" si="56"/>
        <v>5.7149849999999836E-2</v>
      </c>
    </row>
    <row r="1167" spans="1:20" ht="15" customHeight="1" x14ac:dyDescent="0.25">
      <c r="A1167" s="25"/>
      <c r="B1167" s="25"/>
      <c r="C1167" s="25"/>
      <c r="D1167" s="25"/>
      <c r="E1167" s="25"/>
      <c r="F1167" s="25"/>
      <c r="G1167" s="25"/>
      <c r="H1167" s="56">
        <v>200</v>
      </c>
      <c r="I1167" s="54" t="s">
        <v>1071</v>
      </c>
      <c r="J1167" s="41">
        <v>16.165897000000001</v>
      </c>
      <c r="K1167" s="41">
        <v>20.224209999999999</v>
      </c>
      <c r="L1167" s="41">
        <v>23.957540999999999</v>
      </c>
      <c r="M1167" s="41"/>
      <c r="N1167" s="41">
        <v>15.06348262</v>
      </c>
      <c r="O1167" s="41">
        <v>19.167056079999998</v>
      </c>
      <c r="P1167" s="41">
        <v>22.946278270000004</v>
      </c>
      <c r="Q1167" s="41"/>
      <c r="R1167" s="41">
        <f t="shared" si="54"/>
        <v>-1.1024143800000008</v>
      </c>
      <c r="S1167" s="41">
        <f t="shared" si="55"/>
        <v>-1.0571539200000011</v>
      </c>
      <c r="T1167" s="41">
        <f t="shared" si="56"/>
        <v>-1.011262729999995</v>
      </c>
    </row>
    <row r="1168" spans="1:20" ht="30" customHeight="1" x14ac:dyDescent="0.25">
      <c r="A1168" s="25"/>
      <c r="B1168" s="25"/>
      <c r="C1168" s="25"/>
      <c r="D1168" s="25"/>
      <c r="E1168" s="25"/>
      <c r="F1168" s="25"/>
      <c r="G1168" s="25"/>
      <c r="H1168" s="56">
        <v>210</v>
      </c>
      <c r="I1168" s="54" t="s">
        <v>1072</v>
      </c>
      <c r="J1168" s="41">
        <v>9.2371280000000002</v>
      </c>
      <c r="K1168" s="41">
        <v>10.301561</v>
      </c>
      <c r="L1168" s="41">
        <v>11.319069000000001</v>
      </c>
      <c r="M1168" s="41"/>
      <c r="N1168" s="41">
        <v>1690.8398492800002</v>
      </c>
      <c r="O1168" s="41">
        <v>1692.2267381800002</v>
      </c>
      <c r="P1168" s="41">
        <v>3267.1956183700004</v>
      </c>
      <c r="Q1168" s="41"/>
      <c r="R1168" s="41">
        <f t="shared" si="54"/>
        <v>1681.6027212800002</v>
      </c>
      <c r="S1168" s="41">
        <f t="shared" si="55"/>
        <v>1681.9251771800002</v>
      </c>
      <c r="T1168" s="41">
        <f t="shared" si="56"/>
        <v>3255.8765493700002</v>
      </c>
    </row>
    <row r="1169" spans="1:20" ht="15" customHeight="1" x14ac:dyDescent="0.25">
      <c r="A1169" s="25"/>
      <c r="B1169" s="25"/>
      <c r="C1169" s="25"/>
      <c r="D1169" s="25"/>
      <c r="E1169" s="25"/>
      <c r="F1169" s="25"/>
      <c r="G1169" s="25"/>
      <c r="H1169" s="56">
        <v>211</v>
      </c>
      <c r="I1169" s="54" t="s">
        <v>1073</v>
      </c>
      <c r="J1169" s="41">
        <v>1003.515519</v>
      </c>
      <c r="K1169" s="41">
        <v>1004.2649249999999</v>
      </c>
      <c r="L1169" s="41">
        <v>1004.936342</v>
      </c>
      <c r="M1169" s="41"/>
      <c r="N1169" s="41">
        <v>1006.70976634</v>
      </c>
      <c r="O1169" s="41">
        <v>1012.18954368</v>
      </c>
      <c r="P1169" s="41">
        <v>1019.85953983</v>
      </c>
      <c r="Q1169" s="41"/>
      <c r="R1169" s="41">
        <f t="shared" si="54"/>
        <v>3.1942473399999471</v>
      </c>
      <c r="S1169" s="41">
        <f t="shared" si="55"/>
        <v>7.9246186800000942</v>
      </c>
      <c r="T1169" s="41">
        <f t="shared" si="56"/>
        <v>14.923197830000049</v>
      </c>
    </row>
    <row r="1170" spans="1:20" ht="30" customHeight="1" x14ac:dyDescent="0.25">
      <c r="A1170" s="25"/>
      <c r="B1170" s="25"/>
      <c r="C1170" s="25"/>
      <c r="D1170" s="25"/>
      <c r="E1170" s="25"/>
      <c r="F1170" s="25"/>
      <c r="G1170" s="25"/>
      <c r="H1170" s="56">
        <v>212</v>
      </c>
      <c r="I1170" s="54" t="s">
        <v>1074</v>
      </c>
      <c r="J1170" s="41">
        <v>1.112104</v>
      </c>
      <c r="K1170" s="41">
        <v>1.526794</v>
      </c>
      <c r="L1170" s="41">
        <v>1.741484</v>
      </c>
      <c r="M1170" s="41"/>
      <c r="N1170" s="41">
        <v>1.1462716799999999</v>
      </c>
      <c r="O1170" s="41">
        <v>1.3826262300000001</v>
      </c>
      <c r="P1170" s="41">
        <v>1.70804515</v>
      </c>
      <c r="Q1170" s="41"/>
      <c r="R1170" s="41">
        <f t="shared" si="54"/>
        <v>3.4167679999999923E-2</v>
      </c>
      <c r="S1170" s="41">
        <f t="shared" si="55"/>
        <v>-0.14416776999999992</v>
      </c>
      <c r="T1170" s="41">
        <f t="shared" si="56"/>
        <v>-3.343885000000002E-2</v>
      </c>
    </row>
    <row r="1171" spans="1:20" ht="15" customHeight="1" x14ac:dyDescent="0.25">
      <c r="A1171" s="25"/>
      <c r="B1171" s="25"/>
      <c r="C1171" s="25"/>
      <c r="D1171" s="25"/>
      <c r="E1171" s="25"/>
      <c r="F1171" s="25"/>
      <c r="G1171" s="25"/>
      <c r="H1171" s="56">
        <v>300</v>
      </c>
      <c r="I1171" s="54" t="s">
        <v>1075</v>
      </c>
      <c r="J1171" s="41">
        <v>10.787506</v>
      </c>
      <c r="K1171" s="41">
        <v>16.307389000000001</v>
      </c>
      <c r="L1171" s="41">
        <v>19.626139999999999</v>
      </c>
      <c r="M1171" s="41"/>
      <c r="N1171" s="41">
        <v>9.8835603199999991</v>
      </c>
      <c r="O1171" s="41">
        <v>12.240222659999999</v>
      </c>
      <c r="P1171" s="41">
        <v>14.595799839999996</v>
      </c>
      <c r="Q1171" s="41"/>
      <c r="R1171" s="41">
        <f t="shared" si="54"/>
        <v>-0.90394568000000142</v>
      </c>
      <c r="S1171" s="41">
        <f t="shared" si="55"/>
        <v>-4.0671663400000018</v>
      </c>
      <c r="T1171" s="41">
        <f t="shared" si="56"/>
        <v>-5.0303401600000033</v>
      </c>
    </row>
    <row r="1172" spans="1:20" ht="30" customHeight="1" x14ac:dyDescent="0.25">
      <c r="A1172" s="25"/>
      <c r="B1172" s="25"/>
      <c r="C1172" s="25"/>
      <c r="D1172" s="25"/>
      <c r="E1172" s="25"/>
      <c r="F1172" s="25"/>
      <c r="G1172" s="25"/>
      <c r="H1172" s="56">
        <v>311</v>
      </c>
      <c r="I1172" s="54" t="s">
        <v>1076</v>
      </c>
      <c r="J1172" s="41">
        <v>6.4106399999999999</v>
      </c>
      <c r="K1172" s="41">
        <v>7.7891250000000003</v>
      </c>
      <c r="L1172" s="41">
        <v>9.6710329999999995</v>
      </c>
      <c r="M1172" s="41"/>
      <c r="N1172" s="41">
        <v>5.9632050199999993</v>
      </c>
      <c r="O1172" s="41">
        <v>7.3166472300000001</v>
      </c>
      <c r="P1172" s="41">
        <v>8.8029712699999969</v>
      </c>
      <c r="Q1172" s="41"/>
      <c r="R1172" s="41">
        <f t="shared" si="54"/>
        <v>-0.44743498000000059</v>
      </c>
      <c r="S1172" s="41">
        <f t="shared" si="55"/>
        <v>-0.47247777000000024</v>
      </c>
      <c r="T1172" s="41">
        <f t="shared" si="56"/>
        <v>-0.86806173000000264</v>
      </c>
    </row>
    <row r="1173" spans="1:20" ht="30" customHeight="1" x14ac:dyDescent="0.25">
      <c r="A1173" s="25"/>
      <c r="B1173" s="25"/>
      <c r="C1173" s="25"/>
      <c r="D1173" s="25"/>
      <c r="E1173" s="25"/>
      <c r="F1173" s="25"/>
      <c r="G1173" s="25"/>
      <c r="H1173" s="56">
        <v>314</v>
      </c>
      <c r="I1173" s="54" t="s">
        <v>1077</v>
      </c>
      <c r="J1173" s="41">
        <v>8.300535</v>
      </c>
      <c r="K1173" s="41">
        <v>10.478939</v>
      </c>
      <c r="L1173" s="41">
        <v>12.836031</v>
      </c>
      <c r="M1173" s="41"/>
      <c r="N1173" s="41">
        <v>8.3793179900000005</v>
      </c>
      <c r="O1173" s="41">
        <v>10.404265329999998</v>
      </c>
      <c r="P1173" s="41">
        <v>12.505309199999999</v>
      </c>
      <c r="Q1173" s="41"/>
      <c r="R1173" s="41">
        <f t="shared" si="54"/>
        <v>7.8782990000000552E-2</v>
      </c>
      <c r="S1173" s="41">
        <f t="shared" si="55"/>
        <v>-7.4673670000002801E-2</v>
      </c>
      <c r="T1173" s="41">
        <f t="shared" si="56"/>
        <v>-0.33072180000000095</v>
      </c>
    </row>
    <row r="1174" spans="1:20" ht="30" customHeight="1" x14ac:dyDescent="0.25">
      <c r="A1174" s="25"/>
      <c r="B1174" s="25"/>
      <c r="C1174" s="25"/>
      <c r="D1174" s="25"/>
      <c r="E1174" s="25"/>
      <c r="F1174" s="25"/>
      <c r="G1174" s="25"/>
      <c r="H1174" s="56">
        <v>315</v>
      </c>
      <c r="I1174" s="54" t="s">
        <v>1078</v>
      </c>
      <c r="J1174" s="41">
        <v>0.97656699999999996</v>
      </c>
      <c r="K1174" s="41">
        <v>1.204817</v>
      </c>
      <c r="L1174" s="41">
        <v>2.3325670000000001</v>
      </c>
      <c r="M1174" s="41"/>
      <c r="N1174" s="41">
        <v>0.75921340000000004</v>
      </c>
      <c r="O1174" s="41">
        <v>0.93407971000000001</v>
      </c>
      <c r="P1174" s="41">
        <v>1.3718596699999999</v>
      </c>
      <c r="Q1174" s="41"/>
      <c r="R1174" s="41">
        <f t="shared" si="54"/>
        <v>-0.21735359999999992</v>
      </c>
      <c r="S1174" s="41">
        <f t="shared" si="55"/>
        <v>-0.27073729000000002</v>
      </c>
      <c r="T1174" s="41">
        <f t="shared" si="56"/>
        <v>-0.96070733000000019</v>
      </c>
    </row>
    <row r="1175" spans="1:20" ht="15" customHeight="1" x14ac:dyDescent="0.25">
      <c r="A1175" s="25"/>
      <c r="B1175" s="25"/>
      <c r="C1175" s="25"/>
      <c r="D1175" s="25"/>
      <c r="E1175" s="25"/>
      <c r="F1175" s="25"/>
      <c r="G1175" s="25"/>
      <c r="H1175" s="56">
        <v>400</v>
      </c>
      <c r="I1175" s="54" t="s">
        <v>45</v>
      </c>
      <c r="J1175" s="41">
        <v>13.423273999999999</v>
      </c>
      <c r="K1175" s="41">
        <v>16.727343000000001</v>
      </c>
      <c r="L1175" s="41">
        <v>19.661581999999999</v>
      </c>
      <c r="M1175" s="41"/>
      <c r="N1175" s="41">
        <v>12.987429370000001</v>
      </c>
      <c r="O1175" s="41">
        <v>16.403363500000001</v>
      </c>
      <c r="P1175" s="41">
        <v>19.471123080000002</v>
      </c>
      <c r="Q1175" s="41"/>
      <c r="R1175" s="41">
        <f t="shared" si="54"/>
        <v>-0.43584462999999829</v>
      </c>
      <c r="S1175" s="41">
        <f t="shared" si="55"/>
        <v>-0.32397950000000009</v>
      </c>
      <c r="T1175" s="41">
        <f t="shared" si="56"/>
        <v>-0.19045891999999753</v>
      </c>
    </row>
    <row r="1176" spans="1:20" ht="15" customHeight="1" x14ac:dyDescent="0.25">
      <c r="A1176" s="25"/>
      <c r="B1176" s="25"/>
      <c r="C1176" s="25"/>
      <c r="D1176" s="25"/>
      <c r="E1176" s="25"/>
      <c r="F1176" s="25"/>
      <c r="G1176" s="25"/>
      <c r="H1176" s="56">
        <v>410</v>
      </c>
      <c r="I1176" s="54" t="s">
        <v>1079</v>
      </c>
      <c r="J1176" s="41">
        <v>42.120677999999998</v>
      </c>
      <c r="K1176" s="41">
        <v>52.655894000000004</v>
      </c>
      <c r="L1176" s="41">
        <v>63.488163</v>
      </c>
      <c r="M1176" s="41"/>
      <c r="N1176" s="41">
        <v>17.315687520000004</v>
      </c>
      <c r="O1176" s="41">
        <v>21.734836999999995</v>
      </c>
      <c r="P1176" s="41">
        <v>43.270050240000018</v>
      </c>
      <c r="Q1176" s="41"/>
      <c r="R1176" s="41">
        <f t="shared" si="54"/>
        <v>-24.804990479999994</v>
      </c>
      <c r="S1176" s="41">
        <f t="shared" si="55"/>
        <v>-30.921057000000008</v>
      </c>
      <c r="T1176" s="41">
        <f t="shared" si="56"/>
        <v>-20.218112759999983</v>
      </c>
    </row>
    <row r="1177" spans="1:20" ht="15" customHeight="1" x14ac:dyDescent="0.25">
      <c r="A1177" s="25"/>
      <c r="B1177" s="25"/>
      <c r="C1177" s="25"/>
      <c r="D1177" s="25"/>
      <c r="E1177" s="25"/>
      <c r="F1177" s="25"/>
      <c r="G1177" s="25"/>
      <c r="H1177" s="56">
        <v>411</v>
      </c>
      <c r="I1177" s="54" t="s">
        <v>190</v>
      </c>
      <c r="J1177" s="41">
        <v>11.251795</v>
      </c>
      <c r="K1177" s="41">
        <v>14.312409000000001</v>
      </c>
      <c r="L1177" s="41">
        <v>16.77373</v>
      </c>
      <c r="M1177" s="41"/>
      <c r="N1177" s="41">
        <v>10.575600239999998</v>
      </c>
      <c r="O1177" s="41">
        <v>12.740084490000005</v>
      </c>
      <c r="P1177" s="41">
        <v>14.567287770000002</v>
      </c>
      <c r="Q1177" s="41"/>
      <c r="R1177" s="41">
        <f t="shared" si="54"/>
        <v>-0.67619476000000134</v>
      </c>
      <c r="S1177" s="41">
        <f t="shared" si="55"/>
        <v>-1.5723245099999961</v>
      </c>
      <c r="T1177" s="41">
        <f t="shared" si="56"/>
        <v>-2.2064422299999986</v>
      </c>
    </row>
    <row r="1178" spans="1:20" ht="30" customHeight="1" x14ac:dyDescent="0.25">
      <c r="A1178" s="25"/>
      <c r="B1178" s="25"/>
      <c r="C1178" s="25"/>
      <c r="D1178" s="25"/>
      <c r="E1178" s="25"/>
      <c r="F1178" s="25"/>
      <c r="G1178" s="25"/>
      <c r="H1178" s="56">
        <v>412</v>
      </c>
      <c r="I1178" s="54" t="s">
        <v>1080</v>
      </c>
      <c r="J1178" s="41">
        <v>0.16778999999999999</v>
      </c>
      <c r="K1178" s="41">
        <v>0.187504</v>
      </c>
      <c r="L1178" s="41">
        <v>0.20721800000000001</v>
      </c>
      <c r="M1178" s="41"/>
      <c r="N1178" s="41">
        <v>9.6079220000000007E-2</v>
      </c>
      <c r="O1178" s="41">
        <v>0.10340914999999999</v>
      </c>
      <c r="P1178" s="41">
        <v>0.14569006000000001</v>
      </c>
      <c r="Q1178" s="41"/>
      <c r="R1178" s="41">
        <f t="shared" si="54"/>
        <v>-7.1710779999999988E-2</v>
      </c>
      <c r="S1178" s="41">
        <f t="shared" si="55"/>
        <v>-8.4094850000000013E-2</v>
      </c>
      <c r="T1178" s="41">
        <f t="shared" si="56"/>
        <v>-6.1527940000000003E-2</v>
      </c>
    </row>
    <row r="1179" spans="1:20" ht="15" customHeight="1" x14ac:dyDescent="0.25">
      <c r="A1179" s="25"/>
      <c r="B1179" s="25"/>
      <c r="C1179" s="25"/>
      <c r="D1179" s="25"/>
      <c r="E1179" s="25"/>
      <c r="F1179" s="25"/>
      <c r="G1179" s="25"/>
      <c r="H1179" s="56">
        <v>500</v>
      </c>
      <c r="I1179" s="54" t="s">
        <v>1081</v>
      </c>
      <c r="J1179" s="41">
        <v>10.396069000000001</v>
      </c>
      <c r="K1179" s="41">
        <v>13.579637999999999</v>
      </c>
      <c r="L1179" s="41">
        <v>16.034087</v>
      </c>
      <c r="M1179" s="41"/>
      <c r="N1179" s="41">
        <v>9.6310961299999995</v>
      </c>
      <c r="O1179" s="41">
        <v>11.877593119999997</v>
      </c>
      <c r="P1179" s="41">
        <v>14.22442253</v>
      </c>
      <c r="Q1179" s="41"/>
      <c r="R1179" s="41">
        <f t="shared" si="54"/>
        <v>-0.76497287000000114</v>
      </c>
      <c r="S1179" s="41">
        <f t="shared" si="55"/>
        <v>-1.7020448800000025</v>
      </c>
      <c r="T1179" s="41">
        <f t="shared" si="56"/>
        <v>-1.8096644699999995</v>
      </c>
    </row>
    <row r="1180" spans="1:20" ht="30" customHeight="1" x14ac:dyDescent="0.25">
      <c r="A1180" s="25"/>
      <c r="B1180" s="25"/>
      <c r="C1180" s="25"/>
      <c r="D1180" s="25"/>
      <c r="E1180" s="25"/>
      <c r="F1180" s="25"/>
      <c r="G1180" s="25"/>
      <c r="H1180" s="56">
        <v>511</v>
      </c>
      <c r="I1180" s="54" t="s">
        <v>1082</v>
      </c>
      <c r="J1180" s="41">
        <v>8.2803389999999997</v>
      </c>
      <c r="K1180" s="41">
        <v>10.815690999999999</v>
      </c>
      <c r="L1180" s="41">
        <v>13.072623999999999</v>
      </c>
      <c r="M1180" s="41"/>
      <c r="N1180" s="41">
        <v>7.9263650200000004</v>
      </c>
      <c r="O1180" s="41">
        <v>9.9399222999999974</v>
      </c>
      <c r="P1180" s="41">
        <v>11.69907682</v>
      </c>
      <c r="Q1180" s="41"/>
      <c r="R1180" s="41">
        <f t="shared" si="54"/>
        <v>-0.35397397999999924</v>
      </c>
      <c r="S1180" s="41">
        <f t="shared" si="55"/>
        <v>-0.87576870000000184</v>
      </c>
      <c r="T1180" s="41">
        <f t="shared" si="56"/>
        <v>-1.3735471799999992</v>
      </c>
    </row>
    <row r="1181" spans="1:20" ht="30" customHeight="1" x14ac:dyDescent="0.25">
      <c r="A1181" s="25"/>
      <c r="B1181" s="25"/>
      <c r="C1181" s="25"/>
      <c r="D1181" s="25"/>
      <c r="E1181" s="25"/>
      <c r="F1181" s="25"/>
      <c r="G1181" s="25"/>
      <c r="H1181" s="56">
        <v>512</v>
      </c>
      <c r="I1181" s="54" t="s">
        <v>1083</v>
      </c>
      <c r="J1181" s="41">
        <v>13.73287</v>
      </c>
      <c r="K1181" s="41">
        <v>17.854137000000001</v>
      </c>
      <c r="L1181" s="41">
        <v>21.162510000000001</v>
      </c>
      <c r="M1181" s="41"/>
      <c r="N1181" s="41">
        <v>14.031828389999996</v>
      </c>
      <c r="O1181" s="41">
        <v>17.554549730000002</v>
      </c>
      <c r="P1181" s="41">
        <v>21.141063540000001</v>
      </c>
      <c r="Q1181" s="41"/>
      <c r="R1181" s="41">
        <f t="shared" si="54"/>
        <v>0.29895838999999569</v>
      </c>
      <c r="S1181" s="41">
        <f t="shared" si="55"/>
        <v>-0.29958726999999996</v>
      </c>
      <c r="T1181" s="41">
        <f t="shared" si="56"/>
        <v>-2.1446459999999945E-2</v>
      </c>
    </row>
    <row r="1182" spans="1:20" ht="15" customHeight="1" x14ac:dyDescent="0.25">
      <c r="A1182" s="25"/>
      <c r="B1182" s="25"/>
      <c r="C1182" s="25"/>
      <c r="D1182" s="25"/>
      <c r="E1182" s="25"/>
      <c r="F1182" s="25"/>
      <c r="G1182" s="25"/>
      <c r="H1182" s="56">
        <v>513</v>
      </c>
      <c r="I1182" s="54" t="s">
        <v>1084</v>
      </c>
      <c r="J1182" s="41">
        <v>11.243036999999999</v>
      </c>
      <c r="K1182" s="41">
        <v>15.843584</v>
      </c>
      <c r="L1182" s="41">
        <v>19.360527000000001</v>
      </c>
      <c r="M1182" s="41"/>
      <c r="N1182" s="41">
        <v>9.7631356599999943</v>
      </c>
      <c r="O1182" s="41">
        <v>13.575285239999999</v>
      </c>
      <c r="P1182" s="41">
        <v>16.451077129999998</v>
      </c>
      <c r="Q1182" s="41"/>
      <c r="R1182" s="41">
        <f t="shared" si="54"/>
        <v>-1.479901340000005</v>
      </c>
      <c r="S1182" s="41">
        <f t="shared" si="55"/>
        <v>-2.2682987600000004</v>
      </c>
      <c r="T1182" s="41">
        <f t="shared" si="56"/>
        <v>-2.9094498700000031</v>
      </c>
    </row>
    <row r="1183" spans="1:20" ht="15" customHeight="1" x14ac:dyDescent="0.25">
      <c r="A1183" s="25"/>
      <c r="B1183" s="25"/>
      <c r="C1183" s="25"/>
      <c r="D1183" s="25"/>
      <c r="E1183" s="25"/>
      <c r="F1183" s="25"/>
      <c r="G1183" s="25" t="s">
        <v>197</v>
      </c>
      <c r="H1183" s="25"/>
      <c r="I1183" s="25"/>
      <c r="J1183" s="41">
        <v>148.82293999999999</v>
      </c>
      <c r="K1183" s="41">
        <v>190.339868</v>
      </c>
      <c r="L1183" s="41">
        <v>231.991276</v>
      </c>
      <c r="M1183" s="41"/>
      <c r="N1183" s="41">
        <v>147.63085960000001</v>
      </c>
      <c r="O1183" s="41">
        <v>185.37732133</v>
      </c>
      <c r="P1183" s="41">
        <v>226.75760316</v>
      </c>
      <c r="Q1183" s="41"/>
      <c r="R1183" s="41">
        <f t="shared" si="54"/>
        <v>-1.1920803999999805</v>
      </c>
      <c r="S1183" s="41">
        <f t="shared" si="55"/>
        <v>-4.9625466699999947</v>
      </c>
      <c r="T1183" s="41">
        <f t="shared" si="56"/>
        <v>-5.233672839999997</v>
      </c>
    </row>
    <row r="1184" spans="1:20" ht="15" customHeight="1" x14ac:dyDescent="0.25">
      <c r="A1184" s="25"/>
      <c r="B1184" s="25"/>
      <c r="C1184" s="25"/>
      <c r="D1184" s="25"/>
      <c r="E1184" s="25"/>
      <c r="F1184" s="25"/>
      <c r="G1184" s="25"/>
      <c r="H1184" s="56" t="s">
        <v>198</v>
      </c>
      <c r="I1184" s="54" t="s">
        <v>1085</v>
      </c>
      <c r="J1184" s="41">
        <v>39.441626999999997</v>
      </c>
      <c r="K1184" s="41">
        <v>49.666117999999997</v>
      </c>
      <c r="L1184" s="41">
        <v>60.838672000000003</v>
      </c>
      <c r="M1184" s="41"/>
      <c r="N1184" s="41">
        <v>36.381714459999998</v>
      </c>
      <c r="O1184" s="41">
        <v>46.410891809999995</v>
      </c>
      <c r="P1184" s="41">
        <v>57.351281020000002</v>
      </c>
      <c r="Q1184" s="41"/>
      <c r="R1184" s="41">
        <f t="shared" si="54"/>
        <v>-3.0599125399999991</v>
      </c>
      <c r="S1184" s="41">
        <f t="shared" si="55"/>
        <v>-3.2552261900000019</v>
      </c>
      <c r="T1184" s="41">
        <f t="shared" si="56"/>
        <v>-3.4873909800000007</v>
      </c>
    </row>
    <row r="1185" spans="1:20" ht="15" customHeight="1" x14ac:dyDescent="0.25">
      <c r="A1185" s="25"/>
      <c r="B1185" s="25"/>
      <c r="C1185" s="25"/>
      <c r="D1185" s="25"/>
      <c r="E1185" s="25"/>
      <c r="F1185" s="25"/>
      <c r="G1185" s="25"/>
      <c r="H1185" s="56" t="s">
        <v>267</v>
      </c>
      <c r="I1185" s="54" t="s">
        <v>1086</v>
      </c>
      <c r="J1185" s="41">
        <v>52.551212</v>
      </c>
      <c r="K1185" s="41">
        <v>69.700979000000004</v>
      </c>
      <c r="L1185" s="41">
        <v>86.993703999999994</v>
      </c>
      <c r="M1185" s="41"/>
      <c r="N1185" s="41">
        <v>52.239182820000003</v>
      </c>
      <c r="O1185" s="41">
        <v>64.796716500000002</v>
      </c>
      <c r="P1185" s="41">
        <v>77.513238999999984</v>
      </c>
      <c r="Q1185" s="41"/>
      <c r="R1185" s="41">
        <f t="shared" si="54"/>
        <v>-0.31202917999999613</v>
      </c>
      <c r="S1185" s="41">
        <f t="shared" si="55"/>
        <v>-4.9042625000000015</v>
      </c>
      <c r="T1185" s="41">
        <f t="shared" si="56"/>
        <v>-9.4804650000000095</v>
      </c>
    </row>
    <row r="1186" spans="1:20" ht="15" customHeight="1" x14ac:dyDescent="0.25">
      <c r="A1186" s="25"/>
      <c r="B1186" s="25"/>
      <c r="C1186" s="25"/>
      <c r="D1186" s="25"/>
      <c r="E1186" s="25"/>
      <c r="F1186" s="25"/>
      <c r="G1186" s="25"/>
      <c r="H1186" s="56" t="s">
        <v>200</v>
      </c>
      <c r="I1186" s="54" t="s">
        <v>1087</v>
      </c>
      <c r="J1186" s="41">
        <v>26.292638</v>
      </c>
      <c r="K1186" s="41">
        <v>32.876280999999999</v>
      </c>
      <c r="L1186" s="41">
        <v>38.576658999999999</v>
      </c>
      <c r="M1186" s="41"/>
      <c r="N1186" s="41">
        <v>33.883147549999997</v>
      </c>
      <c r="O1186" s="41">
        <v>42.416784650000011</v>
      </c>
      <c r="P1186" s="41">
        <v>53.48522897000003</v>
      </c>
      <c r="Q1186" s="41"/>
      <c r="R1186" s="41">
        <f t="shared" si="54"/>
        <v>7.5905095499999966</v>
      </c>
      <c r="S1186" s="41">
        <f t="shared" si="55"/>
        <v>9.5405036500000122</v>
      </c>
      <c r="T1186" s="41">
        <f t="shared" si="56"/>
        <v>14.90856997000003</v>
      </c>
    </row>
    <row r="1187" spans="1:20" ht="15" customHeight="1" x14ac:dyDescent="0.25">
      <c r="A1187" s="25"/>
      <c r="B1187" s="25"/>
      <c r="C1187" s="25"/>
      <c r="D1187" s="25"/>
      <c r="E1187" s="25"/>
      <c r="F1187" s="25"/>
      <c r="G1187" s="25"/>
      <c r="H1187" s="56" t="s">
        <v>312</v>
      </c>
      <c r="I1187" s="54" t="s">
        <v>1088</v>
      </c>
      <c r="J1187" s="41">
        <v>30.537462999999999</v>
      </c>
      <c r="K1187" s="41">
        <v>38.096490000000003</v>
      </c>
      <c r="L1187" s="41">
        <v>45.582241000000003</v>
      </c>
      <c r="M1187" s="41"/>
      <c r="N1187" s="41">
        <v>25.126814769999999</v>
      </c>
      <c r="O1187" s="41">
        <v>31.752928369999992</v>
      </c>
      <c r="P1187" s="41">
        <v>38.407854169999986</v>
      </c>
      <c r="Q1187" s="41"/>
      <c r="R1187" s="41">
        <f t="shared" si="54"/>
        <v>-5.4106482299999996</v>
      </c>
      <c r="S1187" s="41">
        <f t="shared" si="55"/>
        <v>-6.3435616300000106</v>
      </c>
      <c r="T1187" s="41">
        <f t="shared" si="56"/>
        <v>-7.1743868300000173</v>
      </c>
    </row>
    <row r="1188" spans="1:20" ht="15" customHeight="1" x14ac:dyDescent="0.25">
      <c r="A1188" s="25"/>
      <c r="B1188" s="25"/>
      <c r="C1188" s="25"/>
      <c r="D1188" s="25"/>
      <c r="E1188" s="25"/>
      <c r="F1188" s="25"/>
      <c r="G1188" s="25" t="s">
        <v>232</v>
      </c>
      <c r="H1188" s="25"/>
      <c r="I1188" s="25"/>
      <c r="J1188" s="41">
        <v>250.518359</v>
      </c>
      <c r="K1188" s="41">
        <v>312.42924099999999</v>
      </c>
      <c r="L1188" s="41">
        <v>373.57879200000002</v>
      </c>
      <c r="M1188" s="41"/>
      <c r="N1188" s="41">
        <v>547.42287079999994</v>
      </c>
      <c r="O1188" s="41">
        <v>609.33375279999996</v>
      </c>
      <c r="P1188" s="41">
        <v>948.22330379999994</v>
      </c>
      <c r="Q1188" s="41"/>
      <c r="R1188" s="41">
        <f t="shared" si="54"/>
        <v>296.90451179999991</v>
      </c>
      <c r="S1188" s="41">
        <f t="shared" si="55"/>
        <v>296.90451179999997</v>
      </c>
      <c r="T1188" s="41">
        <f t="shared" si="56"/>
        <v>574.64451179999992</v>
      </c>
    </row>
    <row r="1189" spans="1:20" ht="15" customHeight="1" x14ac:dyDescent="0.25">
      <c r="A1189" s="25"/>
      <c r="B1189" s="25"/>
      <c r="C1189" s="25"/>
      <c r="D1189" s="25"/>
      <c r="E1189" s="25"/>
      <c r="F1189" s="25"/>
      <c r="G1189" s="25"/>
      <c r="H1189" s="56" t="s">
        <v>1089</v>
      </c>
      <c r="I1189" s="54" t="s">
        <v>1090</v>
      </c>
      <c r="J1189" s="41">
        <v>114</v>
      </c>
      <c r="K1189" s="41">
        <v>139</v>
      </c>
      <c r="L1189" s="41">
        <v>164</v>
      </c>
      <c r="M1189" s="41"/>
      <c r="N1189" s="41">
        <v>114</v>
      </c>
      <c r="O1189" s="41">
        <v>139</v>
      </c>
      <c r="P1189" s="41">
        <v>164</v>
      </c>
      <c r="Q1189" s="41"/>
      <c r="R1189" s="41">
        <f t="shared" si="54"/>
        <v>0</v>
      </c>
      <c r="S1189" s="41">
        <f t="shared" si="55"/>
        <v>0</v>
      </c>
      <c r="T1189" s="41">
        <f t="shared" si="56"/>
        <v>0</v>
      </c>
    </row>
    <row r="1190" spans="1:20" ht="15" customHeight="1" x14ac:dyDescent="0.25">
      <c r="A1190" s="25"/>
      <c r="B1190" s="25"/>
      <c r="C1190" s="25"/>
      <c r="D1190" s="25"/>
      <c r="E1190" s="25"/>
      <c r="F1190" s="25"/>
      <c r="G1190" s="25"/>
      <c r="H1190" s="56" t="s">
        <v>1091</v>
      </c>
      <c r="I1190" s="54" t="s">
        <v>1092</v>
      </c>
      <c r="J1190" s="41">
        <v>0</v>
      </c>
      <c r="K1190" s="41">
        <v>0</v>
      </c>
      <c r="L1190" s="41">
        <v>0</v>
      </c>
      <c r="M1190" s="41"/>
      <c r="N1190" s="41">
        <v>296.90451180000002</v>
      </c>
      <c r="O1190" s="41">
        <v>296.90451180000002</v>
      </c>
      <c r="P1190" s="41">
        <v>574.64451179999992</v>
      </c>
      <c r="Q1190" s="41"/>
      <c r="R1190" s="41">
        <f t="shared" si="54"/>
        <v>296.90451180000002</v>
      </c>
      <c r="S1190" s="41">
        <f t="shared" si="55"/>
        <v>296.90451180000002</v>
      </c>
      <c r="T1190" s="41">
        <f t="shared" si="56"/>
        <v>574.64451179999992</v>
      </c>
    </row>
    <row r="1191" spans="1:20" ht="15" customHeight="1" x14ac:dyDescent="0.25">
      <c r="A1191" s="25"/>
      <c r="B1191" s="25"/>
      <c r="C1191" s="25"/>
      <c r="D1191" s="25"/>
      <c r="E1191" s="25"/>
      <c r="F1191" s="25"/>
      <c r="G1191" s="25"/>
      <c r="H1191" s="56" t="s">
        <v>1093</v>
      </c>
      <c r="I1191" s="54" t="s">
        <v>1094</v>
      </c>
      <c r="J1191" s="41">
        <v>136.518359</v>
      </c>
      <c r="K1191" s="41">
        <v>173.42924099999999</v>
      </c>
      <c r="L1191" s="41">
        <v>209.57879199999999</v>
      </c>
      <c r="M1191" s="41"/>
      <c r="N1191" s="41">
        <v>136.518359</v>
      </c>
      <c r="O1191" s="41">
        <v>173.42924099999999</v>
      </c>
      <c r="P1191" s="41">
        <v>209.57879199999999</v>
      </c>
      <c r="Q1191" s="41"/>
      <c r="R1191" s="41">
        <f t="shared" si="54"/>
        <v>0</v>
      </c>
      <c r="S1191" s="41">
        <f t="shared" si="55"/>
        <v>0</v>
      </c>
      <c r="T1191" s="41">
        <f t="shared" si="56"/>
        <v>0</v>
      </c>
    </row>
    <row r="1192" spans="1:20" ht="15" customHeight="1" x14ac:dyDescent="0.25">
      <c r="A1192" s="25"/>
      <c r="B1192" s="25"/>
      <c r="C1192" s="25"/>
      <c r="D1192" s="25"/>
      <c r="E1192" s="55">
        <v>20</v>
      </c>
      <c r="F1192" s="51" t="s">
        <v>1096</v>
      </c>
      <c r="G1192" s="51"/>
      <c r="H1192" s="51"/>
      <c r="I1192" s="51"/>
      <c r="J1192" s="52">
        <v>34309.759962999997</v>
      </c>
      <c r="K1192" s="52">
        <v>43993.508991000002</v>
      </c>
      <c r="L1192" s="52">
        <v>51786.450808000001</v>
      </c>
      <c r="M1192" s="52"/>
      <c r="N1192" s="52">
        <v>35551.710866100002</v>
      </c>
      <c r="O1192" s="52">
        <v>46311.622465739994</v>
      </c>
      <c r="P1192" s="52">
        <v>55072.611051439984</v>
      </c>
      <c r="Q1192" s="52"/>
      <c r="R1192" s="52">
        <f t="shared" si="54"/>
        <v>1241.9509031000052</v>
      </c>
      <c r="S1192" s="52">
        <f t="shared" si="55"/>
        <v>2318.1134747399919</v>
      </c>
      <c r="T1192" s="52">
        <f t="shared" si="56"/>
        <v>3286.1602434399829</v>
      </c>
    </row>
    <row r="1193" spans="1:20" ht="15" customHeight="1" x14ac:dyDescent="0.25">
      <c r="A1193" s="25"/>
      <c r="B1193" s="25"/>
      <c r="C1193" s="25"/>
      <c r="D1193" s="25"/>
      <c r="E1193" s="25"/>
      <c r="F1193" s="25"/>
      <c r="G1193" s="25" t="s">
        <v>2</v>
      </c>
      <c r="H1193" s="25"/>
      <c r="I1193" s="25"/>
      <c r="J1193" s="41">
        <v>17386.334154</v>
      </c>
      <c r="K1193" s="41">
        <v>25000.863063000001</v>
      </c>
      <c r="L1193" s="41">
        <v>26875.65668</v>
      </c>
      <c r="M1193" s="41"/>
      <c r="N1193" s="41">
        <v>17592.754688279998</v>
      </c>
      <c r="O1193" s="41">
        <v>25333.222160109995</v>
      </c>
      <c r="P1193" s="41">
        <v>27563.995896620003</v>
      </c>
      <c r="Q1193" s="41"/>
      <c r="R1193" s="41">
        <f t="shared" si="54"/>
        <v>206.42053427999781</v>
      </c>
      <c r="S1193" s="41">
        <f t="shared" si="55"/>
        <v>332.35909710999476</v>
      </c>
      <c r="T1193" s="41">
        <f t="shared" si="56"/>
        <v>688.33921662000284</v>
      </c>
    </row>
    <row r="1194" spans="1:20" ht="15" customHeight="1" x14ac:dyDescent="0.25">
      <c r="A1194" s="25"/>
      <c r="B1194" s="25"/>
      <c r="C1194" s="25"/>
      <c r="D1194" s="25"/>
      <c r="E1194" s="25"/>
      <c r="F1194" s="25"/>
      <c r="G1194" s="25"/>
      <c r="H1194" s="56">
        <v>100</v>
      </c>
      <c r="I1194" s="54" t="s">
        <v>136</v>
      </c>
      <c r="J1194" s="41">
        <v>22.576238</v>
      </c>
      <c r="K1194" s="41">
        <v>31.513988999999999</v>
      </c>
      <c r="L1194" s="41">
        <v>40.872236999999998</v>
      </c>
      <c r="M1194" s="41"/>
      <c r="N1194" s="41">
        <v>26.261886359999998</v>
      </c>
      <c r="O1194" s="41">
        <v>31.497274230000002</v>
      </c>
      <c r="P1194" s="41">
        <v>36.571852829999997</v>
      </c>
      <c r="Q1194" s="41"/>
      <c r="R1194" s="41">
        <f t="shared" si="54"/>
        <v>3.6856483599999983</v>
      </c>
      <c r="S1194" s="41">
        <f t="shared" si="55"/>
        <v>-1.6714769999996548E-2</v>
      </c>
      <c r="T1194" s="41">
        <f t="shared" si="56"/>
        <v>-4.3003841700000009</v>
      </c>
    </row>
    <row r="1195" spans="1:20" ht="30" customHeight="1" x14ac:dyDescent="0.25">
      <c r="A1195" s="25"/>
      <c r="B1195" s="25"/>
      <c r="C1195" s="25"/>
      <c r="D1195" s="25"/>
      <c r="E1195" s="25"/>
      <c r="F1195" s="25"/>
      <c r="G1195" s="25"/>
      <c r="H1195" s="56">
        <v>110</v>
      </c>
      <c r="I1195" s="54" t="s">
        <v>1097</v>
      </c>
      <c r="J1195" s="41">
        <v>30.363956999999999</v>
      </c>
      <c r="K1195" s="41">
        <v>32.717601999999999</v>
      </c>
      <c r="L1195" s="41">
        <v>35.099552000000003</v>
      </c>
      <c r="M1195" s="41"/>
      <c r="N1195" s="41">
        <v>41.44822731</v>
      </c>
      <c r="O1195" s="41">
        <v>107.77449528</v>
      </c>
      <c r="P1195" s="41">
        <v>113.87703048</v>
      </c>
      <c r="Q1195" s="41"/>
      <c r="R1195" s="41">
        <f t="shared" si="54"/>
        <v>11.084270310000001</v>
      </c>
      <c r="S1195" s="41">
        <f t="shared" si="55"/>
        <v>75.056893279999997</v>
      </c>
      <c r="T1195" s="41">
        <f t="shared" si="56"/>
        <v>78.777478479999999</v>
      </c>
    </row>
    <row r="1196" spans="1:20" ht="15" customHeight="1" x14ac:dyDescent="0.25">
      <c r="A1196" s="25"/>
      <c r="B1196" s="25"/>
      <c r="C1196" s="25"/>
      <c r="D1196" s="25"/>
      <c r="E1196" s="25"/>
      <c r="F1196" s="25"/>
      <c r="G1196" s="25"/>
      <c r="H1196" s="56">
        <v>112</v>
      </c>
      <c r="I1196" s="54" t="s">
        <v>1098</v>
      </c>
      <c r="J1196" s="41">
        <v>8.8925370000000008</v>
      </c>
      <c r="K1196" s="41">
        <v>11.295507000000001</v>
      </c>
      <c r="L1196" s="41">
        <v>13.742899</v>
      </c>
      <c r="M1196" s="41"/>
      <c r="N1196" s="41">
        <v>8.9075918400000003</v>
      </c>
      <c r="O1196" s="41">
        <v>10.917924049999998</v>
      </c>
      <c r="P1196" s="41">
        <v>12.561252079999997</v>
      </c>
      <c r="Q1196" s="41"/>
      <c r="R1196" s="41">
        <f t="shared" si="54"/>
        <v>1.5054839999999459E-2</v>
      </c>
      <c r="S1196" s="41">
        <f t="shared" si="55"/>
        <v>-0.37758295000000253</v>
      </c>
      <c r="T1196" s="41">
        <f t="shared" si="56"/>
        <v>-1.1816469200000022</v>
      </c>
    </row>
    <row r="1197" spans="1:20" ht="15" customHeight="1" x14ac:dyDescent="0.25">
      <c r="A1197" s="25"/>
      <c r="B1197" s="25"/>
      <c r="C1197" s="25"/>
      <c r="D1197" s="25"/>
      <c r="E1197" s="25"/>
      <c r="F1197" s="25"/>
      <c r="G1197" s="25"/>
      <c r="H1197" s="56">
        <v>114</v>
      </c>
      <c r="I1197" s="54" t="s">
        <v>46</v>
      </c>
      <c r="J1197" s="41">
        <v>9.9715129999999998</v>
      </c>
      <c r="K1197" s="41">
        <v>12.346766000000001</v>
      </c>
      <c r="L1197" s="41">
        <v>14.795184000000001</v>
      </c>
      <c r="M1197" s="41"/>
      <c r="N1197" s="41">
        <v>10.145569739999999</v>
      </c>
      <c r="O1197" s="41">
        <v>12.617438439999997</v>
      </c>
      <c r="P1197" s="41">
        <v>14.634674539999999</v>
      </c>
      <c r="Q1197" s="41"/>
      <c r="R1197" s="41">
        <f t="shared" si="54"/>
        <v>0.17405673999999927</v>
      </c>
      <c r="S1197" s="41">
        <f t="shared" si="55"/>
        <v>0.27067243999999668</v>
      </c>
      <c r="T1197" s="41">
        <f t="shared" si="56"/>
        <v>-0.16050946000000188</v>
      </c>
    </row>
    <row r="1198" spans="1:20" ht="15" customHeight="1" x14ac:dyDescent="0.25">
      <c r="A1198" s="25"/>
      <c r="B1198" s="25"/>
      <c r="C1198" s="25"/>
      <c r="D1198" s="25"/>
      <c r="E1198" s="25"/>
      <c r="F1198" s="25"/>
      <c r="G1198" s="25"/>
      <c r="H1198" s="56">
        <v>115</v>
      </c>
      <c r="I1198" s="54" t="s">
        <v>1099</v>
      </c>
      <c r="J1198" s="41">
        <v>6.9796469999999999</v>
      </c>
      <c r="K1198" s="41">
        <v>8.6343180000000004</v>
      </c>
      <c r="L1198" s="41">
        <v>10.355337</v>
      </c>
      <c r="M1198" s="41"/>
      <c r="N1198" s="41">
        <v>7.0246391900000003</v>
      </c>
      <c r="O1198" s="41">
        <v>8.8954797200000009</v>
      </c>
      <c r="P1198" s="41">
        <v>10.328806080000001</v>
      </c>
      <c r="Q1198" s="41"/>
      <c r="R1198" s="41">
        <f t="shared" si="54"/>
        <v>4.4992190000000321E-2</v>
      </c>
      <c r="S1198" s="41">
        <f t="shared" si="55"/>
        <v>0.26116172000000049</v>
      </c>
      <c r="T1198" s="41">
        <f t="shared" si="56"/>
        <v>-2.6530919999999014E-2</v>
      </c>
    </row>
    <row r="1199" spans="1:20" ht="15" customHeight="1" x14ac:dyDescent="0.25">
      <c r="A1199" s="25"/>
      <c r="B1199" s="25"/>
      <c r="C1199" s="25"/>
      <c r="D1199" s="25"/>
      <c r="E1199" s="25"/>
      <c r="F1199" s="25"/>
      <c r="G1199" s="25"/>
      <c r="H1199" s="56">
        <v>121</v>
      </c>
      <c r="I1199" s="54" t="s">
        <v>1100</v>
      </c>
      <c r="J1199" s="41">
        <v>21.310514000000001</v>
      </c>
      <c r="K1199" s="41">
        <v>28.106783</v>
      </c>
      <c r="L1199" s="41">
        <v>34.869419000000001</v>
      </c>
      <c r="M1199" s="41"/>
      <c r="N1199" s="41">
        <v>27.515269490000001</v>
      </c>
      <c r="O1199" s="41">
        <v>38.479594159999984</v>
      </c>
      <c r="P1199" s="41">
        <v>49.387726919999999</v>
      </c>
      <c r="Q1199" s="41"/>
      <c r="R1199" s="41">
        <f t="shared" si="54"/>
        <v>6.2047554900000002</v>
      </c>
      <c r="S1199" s="41">
        <f t="shared" si="55"/>
        <v>10.372811159999983</v>
      </c>
      <c r="T1199" s="41">
        <f t="shared" si="56"/>
        <v>14.518307919999998</v>
      </c>
    </row>
    <row r="1200" spans="1:20" ht="15" customHeight="1" x14ac:dyDescent="0.25">
      <c r="A1200" s="25"/>
      <c r="B1200" s="25"/>
      <c r="C1200" s="25"/>
      <c r="D1200" s="25"/>
      <c r="E1200" s="25"/>
      <c r="F1200" s="25"/>
      <c r="G1200" s="25"/>
      <c r="H1200" s="56">
        <v>122</v>
      </c>
      <c r="I1200" s="54" t="s">
        <v>1101</v>
      </c>
      <c r="J1200" s="41">
        <v>14.651507000000001</v>
      </c>
      <c r="K1200" s="41">
        <v>19.209809</v>
      </c>
      <c r="L1200" s="41">
        <v>24.598942000000001</v>
      </c>
      <c r="M1200" s="41"/>
      <c r="N1200" s="41">
        <v>24.620636019999996</v>
      </c>
      <c r="O1200" s="41">
        <v>61.327543110000001</v>
      </c>
      <c r="P1200" s="41">
        <v>85.452009610000005</v>
      </c>
      <c r="Q1200" s="41"/>
      <c r="R1200" s="41">
        <f t="shared" si="54"/>
        <v>9.9691290199999951</v>
      </c>
      <c r="S1200" s="41">
        <f t="shared" si="55"/>
        <v>42.117734110000001</v>
      </c>
      <c r="T1200" s="41">
        <f t="shared" si="56"/>
        <v>60.853067610000004</v>
      </c>
    </row>
    <row r="1201" spans="1:20" ht="15" customHeight="1" x14ac:dyDescent="0.25">
      <c r="A1201" s="25"/>
      <c r="B1201" s="25"/>
      <c r="C1201" s="25"/>
      <c r="D1201" s="25"/>
      <c r="E1201" s="25"/>
      <c r="F1201" s="25"/>
      <c r="G1201" s="25"/>
      <c r="H1201" s="56">
        <v>123</v>
      </c>
      <c r="I1201" s="54" t="s">
        <v>1102</v>
      </c>
      <c r="J1201" s="41">
        <v>9.3382190000000005</v>
      </c>
      <c r="K1201" s="41">
        <v>11.973017</v>
      </c>
      <c r="L1201" s="41">
        <v>14.660373</v>
      </c>
      <c r="M1201" s="41"/>
      <c r="N1201" s="41">
        <v>14.003911179999996</v>
      </c>
      <c r="O1201" s="41">
        <v>33.510140020000001</v>
      </c>
      <c r="P1201" s="41">
        <v>58.376947400000027</v>
      </c>
      <c r="Q1201" s="41"/>
      <c r="R1201" s="41">
        <f t="shared" si="54"/>
        <v>4.6656921799999953</v>
      </c>
      <c r="S1201" s="41">
        <f t="shared" si="55"/>
        <v>21.537123020000003</v>
      </c>
      <c r="T1201" s="41">
        <f t="shared" si="56"/>
        <v>43.716574400000027</v>
      </c>
    </row>
    <row r="1202" spans="1:20" ht="15" customHeight="1" x14ac:dyDescent="0.25">
      <c r="A1202" s="25"/>
      <c r="B1202" s="25"/>
      <c r="C1202" s="25"/>
      <c r="D1202" s="25"/>
      <c r="E1202" s="25"/>
      <c r="F1202" s="25"/>
      <c r="G1202" s="25"/>
      <c r="H1202" s="56">
        <v>124</v>
      </c>
      <c r="I1202" s="54" t="s">
        <v>1103</v>
      </c>
      <c r="J1202" s="41">
        <v>15.277473000000001</v>
      </c>
      <c r="K1202" s="41">
        <v>19.980892999999998</v>
      </c>
      <c r="L1202" s="41">
        <v>24.695475999999999</v>
      </c>
      <c r="M1202" s="41"/>
      <c r="N1202" s="41">
        <v>26.628418440000001</v>
      </c>
      <c r="O1202" s="41">
        <v>41.063338609999974</v>
      </c>
      <c r="P1202" s="41">
        <v>51.118313599999993</v>
      </c>
      <c r="Q1202" s="41"/>
      <c r="R1202" s="41">
        <f t="shared" si="54"/>
        <v>11.35094544</v>
      </c>
      <c r="S1202" s="41">
        <f t="shared" si="55"/>
        <v>21.082445609999976</v>
      </c>
      <c r="T1202" s="41">
        <f t="shared" si="56"/>
        <v>26.422837599999994</v>
      </c>
    </row>
    <row r="1203" spans="1:20" ht="15" customHeight="1" x14ac:dyDescent="0.25">
      <c r="A1203" s="25"/>
      <c r="B1203" s="25"/>
      <c r="C1203" s="25"/>
      <c r="D1203" s="25"/>
      <c r="E1203" s="25"/>
      <c r="F1203" s="25"/>
      <c r="G1203" s="25"/>
      <c r="H1203" s="56">
        <v>125</v>
      </c>
      <c r="I1203" s="54" t="s">
        <v>1104</v>
      </c>
      <c r="J1203" s="41">
        <v>22.590755999999999</v>
      </c>
      <c r="K1203" s="41">
        <v>29.246359000000002</v>
      </c>
      <c r="L1203" s="41">
        <v>35.948900999999999</v>
      </c>
      <c r="M1203" s="41"/>
      <c r="N1203" s="41">
        <v>142.84990769000001</v>
      </c>
      <c r="O1203" s="41">
        <v>162.03071099999997</v>
      </c>
      <c r="P1203" s="41">
        <v>176.99622965999998</v>
      </c>
      <c r="Q1203" s="41"/>
      <c r="R1203" s="41">
        <f t="shared" si="54"/>
        <v>120.25915169000001</v>
      </c>
      <c r="S1203" s="41">
        <f t="shared" si="55"/>
        <v>132.78435199999996</v>
      </c>
      <c r="T1203" s="41">
        <f t="shared" si="56"/>
        <v>141.04732865999998</v>
      </c>
    </row>
    <row r="1204" spans="1:20" ht="15" customHeight="1" x14ac:dyDescent="0.25">
      <c r="A1204" s="25"/>
      <c r="B1204" s="25"/>
      <c r="C1204" s="25"/>
      <c r="D1204" s="25"/>
      <c r="E1204" s="25"/>
      <c r="F1204" s="25"/>
      <c r="G1204" s="25"/>
      <c r="H1204" s="56">
        <v>126</v>
      </c>
      <c r="I1204" s="54" t="s">
        <v>1105</v>
      </c>
      <c r="J1204" s="41">
        <v>14.529602000000001</v>
      </c>
      <c r="K1204" s="41">
        <v>19.192919</v>
      </c>
      <c r="L1204" s="41">
        <v>23.957806000000001</v>
      </c>
      <c r="M1204" s="41"/>
      <c r="N1204" s="41">
        <v>97.655222829999957</v>
      </c>
      <c r="O1204" s="41">
        <v>114.75646528999995</v>
      </c>
      <c r="P1204" s="41">
        <v>123.26400474999994</v>
      </c>
      <c r="Q1204" s="41"/>
      <c r="R1204" s="41">
        <f t="shared" si="54"/>
        <v>83.12562082999996</v>
      </c>
      <c r="S1204" s="41">
        <f t="shared" si="55"/>
        <v>95.563546289999948</v>
      </c>
      <c r="T1204" s="41">
        <f t="shared" si="56"/>
        <v>99.306198749999936</v>
      </c>
    </row>
    <row r="1205" spans="1:20" ht="15" customHeight="1" x14ac:dyDescent="0.25">
      <c r="A1205" s="25"/>
      <c r="B1205" s="25"/>
      <c r="C1205" s="25"/>
      <c r="D1205" s="25"/>
      <c r="E1205" s="25"/>
      <c r="F1205" s="25"/>
      <c r="G1205" s="25"/>
      <c r="H1205" s="56">
        <v>127</v>
      </c>
      <c r="I1205" s="54" t="s">
        <v>1106</v>
      </c>
      <c r="J1205" s="41">
        <v>37.104550000000003</v>
      </c>
      <c r="K1205" s="41">
        <v>49.401932000000002</v>
      </c>
      <c r="L1205" s="41">
        <v>61.055259999999997</v>
      </c>
      <c r="M1205" s="41"/>
      <c r="N1205" s="41">
        <v>178.49482454999998</v>
      </c>
      <c r="O1205" s="41">
        <v>308.84202112000008</v>
      </c>
      <c r="P1205" s="41">
        <v>376.33277990000016</v>
      </c>
      <c r="Q1205" s="41"/>
      <c r="R1205" s="41">
        <f t="shared" si="54"/>
        <v>141.39027454999996</v>
      </c>
      <c r="S1205" s="41">
        <f t="shared" si="55"/>
        <v>259.4400891200001</v>
      </c>
      <c r="T1205" s="41">
        <f t="shared" si="56"/>
        <v>315.27751990000019</v>
      </c>
    </row>
    <row r="1206" spans="1:20" ht="15" customHeight="1" x14ac:dyDescent="0.25">
      <c r="A1206" s="25"/>
      <c r="B1206" s="25"/>
      <c r="C1206" s="25"/>
      <c r="D1206" s="25"/>
      <c r="E1206" s="25"/>
      <c r="F1206" s="25"/>
      <c r="G1206" s="25"/>
      <c r="H1206" s="56">
        <v>128</v>
      </c>
      <c r="I1206" s="54" t="s">
        <v>1107</v>
      </c>
      <c r="J1206" s="41">
        <v>25.276001000000001</v>
      </c>
      <c r="K1206" s="41">
        <v>33.756763999999997</v>
      </c>
      <c r="L1206" s="41">
        <v>41.774064000000003</v>
      </c>
      <c r="M1206" s="41"/>
      <c r="N1206" s="41">
        <v>115.36396225</v>
      </c>
      <c r="O1206" s="41">
        <v>153.29225371999996</v>
      </c>
      <c r="P1206" s="41">
        <v>177.11789973999998</v>
      </c>
      <c r="Q1206" s="41"/>
      <c r="R1206" s="41">
        <f t="shared" si="54"/>
        <v>90.087961250000006</v>
      </c>
      <c r="S1206" s="41">
        <f t="shared" si="55"/>
        <v>119.53548971999996</v>
      </c>
      <c r="T1206" s="41">
        <f t="shared" si="56"/>
        <v>135.34383573999997</v>
      </c>
    </row>
    <row r="1207" spans="1:20" ht="15" customHeight="1" x14ac:dyDescent="0.25">
      <c r="A1207" s="25"/>
      <c r="B1207" s="25"/>
      <c r="C1207" s="25"/>
      <c r="D1207" s="25"/>
      <c r="E1207" s="25"/>
      <c r="F1207" s="25"/>
      <c r="G1207" s="25"/>
      <c r="H1207" s="56">
        <v>129</v>
      </c>
      <c r="I1207" s="54" t="s">
        <v>1108</v>
      </c>
      <c r="J1207" s="41">
        <v>55.000205999999999</v>
      </c>
      <c r="K1207" s="41">
        <v>72.715729999999994</v>
      </c>
      <c r="L1207" s="41">
        <v>90.472677000000004</v>
      </c>
      <c r="M1207" s="41"/>
      <c r="N1207" s="41">
        <v>59.305581889999992</v>
      </c>
      <c r="O1207" s="41">
        <v>80.172416310000003</v>
      </c>
      <c r="P1207" s="41">
        <v>100.53023731</v>
      </c>
      <c r="Q1207" s="41"/>
      <c r="R1207" s="41">
        <f t="shared" si="54"/>
        <v>4.3053758899999934</v>
      </c>
      <c r="S1207" s="41">
        <f t="shared" si="55"/>
        <v>7.4566863100000091</v>
      </c>
      <c r="T1207" s="41">
        <f t="shared" si="56"/>
        <v>10.05756031</v>
      </c>
    </row>
    <row r="1208" spans="1:20" ht="15" customHeight="1" x14ac:dyDescent="0.25">
      <c r="A1208" s="25"/>
      <c r="B1208" s="25"/>
      <c r="C1208" s="25"/>
      <c r="D1208" s="25"/>
      <c r="E1208" s="25"/>
      <c r="F1208" s="25"/>
      <c r="G1208" s="25"/>
      <c r="H1208" s="56">
        <v>130</v>
      </c>
      <c r="I1208" s="54" t="s">
        <v>1109</v>
      </c>
      <c r="J1208" s="41">
        <v>26.103562</v>
      </c>
      <c r="K1208" s="41">
        <v>34.628981000000003</v>
      </c>
      <c r="L1208" s="41">
        <v>42.688119999999998</v>
      </c>
      <c r="M1208" s="41"/>
      <c r="N1208" s="41">
        <v>52.045795730000002</v>
      </c>
      <c r="O1208" s="41">
        <v>90.181967710000009</v>
      </c>
      <c r="P1208" s="41">
        <v>111.18540012000001</v>
      </c>
      <c r="Q1208" s="41"/>
      <c r="R1208" s="41">
        <f t="shared" si="54"/>
        <v>25.942233730000002</v>
      </c>
      <c r="S1208" s="41">
        <f t="shared" si="55"/>
        <v>55.552986710000006</v>
      </c>
      <c r="T1208" s="41">
        <f t="shared" si="56"/>
        <v>68.497280120000013</v>
      </c>
    </row>
    <row r="1209" spans="1:20" ht="15" customHeight="1" x14ac:dyDescent="0.25">
      <c r="A1209" s="25"/>
      <c r="B1209" s="25"/>
      <c r="C1209" s="25"/>
      <c r="D1209" s="25"/>
      <c r="E1209" s="25"/>
      <c r="F1209" s="25"/>
      <c r="G1209" s="25"/>
      <c r="H1209" s="56">
        <v>131</v>
      </c>
      <c r="I1209" s="54" t="s">
        <v>1110</v>
      </c>
      <c r="J1209" s="41">
        <v>51.751685000000002</v>
      </c>
      <c r="K1209" s="41">
        <v>70.654857000000007</v>
      </c>
      <c r="L1209" s="41">
        <v>88.639087000000004</v>
      </c>
      <c r="M1209" s="41"/>
      <c r="N1209" s="41">
        <v>88.388005090000021</v>
      </c>
      <c r="O1209" s="41">
        <v>135.52700538999994</v>
      </c>
      <c r="P1209" s="41">
        <v>181.29866055999995</v>
      </c>
      <c r="Q1209" s="41"/>
      <c r="R1209" s="41">
        <f t="shared" si="54"/>
        <v>36.636320090000019</v>
      </c>
      <c r="S1209" s="41">
        <f t="shared" si="55"/>
        <v>64.872148389999936</v>
      </c>
      <c r="T1209" s="41">
        <f t="shared" si="56"/>
        <v>92.659573559999941</v>
      </c>
    </row>
    <row r="1210" spans="1:20" ht="15" customHeight="1" x14ac:dyDescent="0.25">
      <c r="A1210" s="25"/>
      <c r="B1210" s="25"/>
      <c r="C1210" s="25"/>
      <c r="D1210" s="25"/>
      <c r="E1210" s="25"/>
      <c r="F1210" s="25"/>
      <c r="G1210" s="25"/>
      <c r="H1210" s="56">
        <v>132</v>
      </c>
      <c r="I1210" s="54" t="s">
        <v>1111</v>
      </c>
      <c r="J1210" s="41">
        <v>30.608481999999999</v>
      </c>
      <c r="K1210" s="41">
        <v>41.041122999999999</v>
      </c>
      <c r="L1210" s="41">
        <v>51.884174999999999</v>
      </c>
      <c r="M1210" s="41"/>
      <c r="N1210" s="41">
        <v>158.05190084999995</v>
      </c>
      <c r="O1210" s="41">
        <v>268.9536549799999</v>
      </c>
      <c r="P1210" s="41">
        <v>319.98998091000004</v>
      </c>
      <c r="Q1210" s="41"/>
      <c r="R1210" s="41">
        <f t="shared" si="54"/>
        <v>127.44341884999996</v>
      </c>
      <c r="S1210" s="41">
        <f t="shared" si="55"/>
        <v>227.9125319799999</v>
      </c>
      <c r="T1210" s="41">
        <f t="shared" si="56"/>
        <v>268.10580591000007</v>
      </c>
    </row>
    <row r="1211" spans="1:20" ht="15" customHeight="1" x14ac:dyDescent="0.25">
      <c r="A1211" s="25"/>
      <c r="B1211" s="25"/>
      <c r="C1211" s="25"/>
      <c r="D1211" s="25"/>
      <c r="E1211" s="25"/>
      <c r="F1211" s="25"/>
      <c r="G1211" s="25"/>
      <c r="H1211" s="56">
        <v>133</v>
      </c>
      <c r="I1211" s="54" t="s">
        <v>1112</v>
      </c>
      <c r="J1211" s="41">
        <v>26.169740000000001</v>
      </c>
      <c r="K1211" s="41">
        <v>34.461866999999998</v>
      </c>
      <c r="L1211" s="41">
        <v>42.718696000000001</v>
      </c>
      <c r="M1211" s="41"/>
      <c r="N1211" s="41">
        <v>52.371358369999996</v>
      </c>
      <c r="O1211" s="41">
        <v>85.683011160000007</v>
      </c>
      <c r="P1211" s="41">
        <v>111.62209940000001</v>
      </c>
      <c r="Q1211" s="41"/>
      <c r="R1211" s="41">
        <f t="shared" si="54"/>
        <v>26.201618369999995</v>
      </c>
      <c r="S1211" s="41">
        <f t="shared" si="55"/>
        <v>51.221144160000009</v>
      </c>
      <c r="T1211" s="41">
        <f t="shared" si="56"/>
        <v>68.903403400000002</v>
      </c>
    </row>
    <row r="1212" spans="1:20" ht="15" customHeight="1" x14ac:dyDescent="0.25">
      <c r="A1212" s="25"/>
      <c r="B1212" s="25"/>
      <c r="C1212" s="25"/>
      <c r="D1212" s="25"/>
      <c r="E1212" s="25"/>
      <c r="F1212" s="25"/>
      <c r="G1212" s="25"/>
      <c r="H1212" s="56">
        <v>134</v>
      </c>
      <c r="I1212" s="54" t="s">
        <v>1113</v>
      </c>
      <c r="J1212" s="41">
        <v>56.261788000000003</v>
      </c>
      <c r="K1212" s="41">
        <v>76.372174999999999</v>
      </c>
      <c r="L1212" s="41">
        <v>95.077648999999994</v>
      </c>
      <c r="M1212" s="41"/>
      <c r="N1212" s="41">
        <v>104.41502805999998</v>
      </c>
      <c r="O1212" s="41">
        <v>152.61727399999998</v>
      </c>
      <c r="P1212" s="41">
        <v>197.89907762000001</v>
      </c>
      <c r="Q1212" s="41"/>
      <c r="R1212" s="41">
        <f t="shared" si="54"/>
        <v>48.15324005999998</v>
      </c>
      <c r="S1212" s="41">
        <f t="shared" si="55"/>
        <v>76.245098999999982</v>
      </c>
      <c r="T1212" s="41">
        <f t="shared" si="56"/>
        <v>102.82142862000002</v>
      </c>
    </row>
    <row r="1213" spans="1:20" ht="15" customHeight="1" x14ac:dyDescent="0.25">
      <c r="A1213" s="25"/>
      <c r="B1213" s="25"/>
      <c r="C1213" s="25"/>
      <c r="D1213" s="25"/>
      <c r="E1213" s="25"/>
      <c r="F1213" s="25"/>
      <c r="G1213" s="25"/>
      <c r="H1213" s="56">
        <v>135</v>
      </c>
      <c r="I1213" s="54" t="s">
        <v>1114</v>
      </c>
      <c r="J1213" s="41">
        <v>102.748051</v>
      </c>
      <c r="K1213" s="41">
        <v>136.53607099999999</v>
      </c>
      <c r="L1213" s="41">
        <v>170.28092000000001</v>
      </c>
      <c r="M1213" s="41"/>
      <c r="N1213" s="41">
        <v>176.91245866999998</v>
      </c>
      <c r="O1213" s="41">
        <v>269.48359430999994</v>
      </c>
      <c r="P1213" s="41">
        <v>402.4264617799999</v>
      </c>
      <c r="Q1213" s="41"/>
      <c r="R1213" s="41">
        <f t="shared" si="54"/>
        <v>74.164407669999974</v>
      </c>
      <c r="S1213" s="41">
        <f t="shared" si="55"/>
        <v>132.94752330999995</v>
      </c>
      <c r="T1213" s="41">
        <f t="shared" si="56"/>
        <v>232.14554177999989</v>
      </c>
    </row>
    <row r="1214" spans="1:20" ht="15" customHeight="1" x14ac:dyDescent="0.25">
      <c r="A1214" s="25"/>
      <c r="B1214" s="25"/>
      <c r="C1214" s="25"/>
      <c r="D1214" s="25"/>
      <c r="E1214" s="25"/>
      <c r="F1214" s="25"/>
      <c r="G1214" s="25"/>
      <c r="H1214" s="56">
        <v>136</v>
      </c>
      <c r="I1214" s="54" t="s">
        <v>1115</v>
      </c>
      <c r="J1214" s="41">
        <v>36.223165999999999</v>
      </c>
      <c r="K1214" s="41">
        <v>48.645809999999997</v>
      </c>
      <c r="L1214" s="41">
        <v>60.660553999999998</v>
      </c>
      <c r="M1214" s="41"/>
      <c r="N1214" s="41">
        <v>86.131733729999993</v>
      </c>
      <c r="O1214" s="41">
        <v>151.77979478000006</v>
      </c>
      <c r="P1214" s="41">
        <v>201.87071645000003</v>
      </c>
      <c r="Q1214" s="41"/>
      <c r="R1214" s="41">
        <f t="shared" si="54"/>
        <v>49.908567729999994</v>
      </c>
      <c r="S1214" s="41">
        <f t="shared" si="55"/>
        <v>103.13398478000006</v>
      </c>
      <c r="T1214" s="41">
        <f t="shared" si="56"/>
        <v>141.21016245000004</v>
      </c>
    </row>
    <row r="1215" spans="1:20" ht="15" customHeight="1" x14ac:dyDescent="0.25">
      <c r="A1215" s="25"/>
      <c r="B1215" s="25"/>
      <c r="C1215" s="25"/>
      <c r="D1215" s="25"/>
      <c r="E1215" s="25"/>
      <c r="F1215" s="25"/>
      <c r="G1215" s="25"/>
      <c r="H1215" s="56">
        <v>137</v>
      </c>
      <c r="I1215" s="54" t="s">
        <v>1116</v>
      </c>
      <c r="J1215" s="41">
        <v>26.733194000000001</v>
      </c>
      <c r="K1215" s="41">
        <v>34.313456000000002</v>
      </c>
      <c r="L1215" s="41">
        <v>41.897100000000002</v>
      </c>
      <c r="M1215" s="41"/>
      <c r="N1215" s="41">
        <v>35.913566450000005</v>
      </c>
      <c r="O1215" s="41">
        <v>58.971496420000001</v>
      </c>
      <c r="P1215" s="41">
        <v>76.202116110000006</v>
      </c>
      <c r="Q1215" s="41"/>
      <c r="R1215" s="41">
        <f t="shared" si="54"/>
        <v>9.1803724500000037</v>
      </c>
      <c r="S1215" s="41">
        <f t="shared" si="55"/>
        <v>24.658040419999999</v>
      </c>
      <c r="T1215" s="41">
        <f t="shared" si="56"/>
        <v>34.305016110000004</v>
      </c>
    </row>
    <row r="1216" spans="1:20" ht="15" customHeight="1" x14ac:dyDescent="0.25">
      <c r="A1216" s="25"/>
      <c r="B1216" s="25"/>
      <c r="C1216" s="25"/>
      <c r="D1216" s="25"/>
      <c r="E1216" s="25"/>
      <c r="F1216" s="25"/>
      <c r="G1216" s="25"/>
      <c r="H1216" s="56">
        <v>138</v>
      </c>
      <c r="I1216" s="54" t="s">
        <v>1117</v>
      </c>
      <c r="J1216" s="41">
        <v>29.095811000000001</v>
      </c>
      <c r="K1216" s="41">
        <v>38.354871000000003</v>
      </c>
      <c r="L1216" s="41">
        <v>48.074997000000003</v>
      </c>
      <c r="M1216" s="41"/>
      <c r="N1216" s="41">
        <v>55.250323829999999</v>
      </c>
      <c r="O1216" s="41">
        <v>88.412870519999998</v>
      </c>
      <c r="P1216" s="41">
        <v>102.36661965999998</v>
      </c>
      <c r="Q1216" s="41"/>
      <c r="R1216" s="41">
        <f t="shared" si="54"/>
        <v>26.154512829999998</v>
      </c>
      <c r="S1216" s="41">
        <f t="shared" si="55"/>
        <v>50.057999519999996</v>
      </c>
      <c r="T1216" s="41">
        <f t="shared" si="56"/>
        <v>54.29162265999998</v>
      </c>
    </row>
    <row r="1217" spans="1:20" ht="15" customHeight="1" x14ac:dyDescent="0.25">
      <c r="A1217" s="25"/>
      <c r="B1217" s="25"/>
      <c r="C1217" s="25"/>
      <c r="D1217" s="25"/>
      <c r="E1217" s="25"/>
      <c r="F1217" s="25"/>
      <c r="G1217" s="25"/>
      <c r="H1217" s="56">
        <v>139</v>
      </c>
      <c r="I1217" s="54" t="s">
        <v>1118</v>
      </c>
      <c r="J1217" s="41">
        <v>19.922712000000001</v>
      </c>
      <c r="K1217" s="41">
        <v>28.867512999999999</v>
      </c>
      <c r="L1217" s="41">
        <v>37.308069000000003</v>
      </c>
      <c r="M1217" s="41"/>
      <c r="N1217" s="41">
        <v>30.366505089999997</v>
      </c>
      <c r="O1217" s="41">
        <v>50.152655589999988</v>
      </c>
      <c r="P1217" s="41">
        <v>62.798730379999995</v>
      </c>
      <c r="Q1217" s="41"/>
      <c r="R1217" s="41">
        <f t="shared" si="54"/>
        <v>10.443793089999996</v>
      </c>
      <c r="S1217" s="41">
        <f t="shared" si="55"/>
        <v>21.285142589999989</v>
      </c>
      <c r="T1217" s="41">
        <f t="shared" si="56"/>
        <v>25.490661379999992</v>
      </c>
    </row>
    <row r="1218" spans="1:20" ht="15" customHeight="1" x14ac:dyDescent="0.25">
      <c r="A1218" s="25"/>
      <c r="B1218" s="25"/>
      <c r="C1218" s="25"/>
      <c r="D1218" s="25"/>
      <c r="E1218" s="25"/>
      <c r="F1218" s="25"/>
      <c r="G1218" s="25"/>
      <c r="H1218" s="56">
        <v>140</v>
      </c>
      <c r="I1218" s="54" t="s">
        <v>1119</v>
      </c>
      <c r="J1218" s="41">
        <v>33.898792999999998</v>
      </c>
      <c r="K1218" s="41">
        <v>44.324818999999998</v>
      </c>
      <c r="L1218" s="41">
        <v>54.10915</v>
      </c>
      <c r="M1218" s="41"/>
      <c r="N1218" s="41">
        <v>124.78262106999998</v>
      </c>
      <c r="O1218" s="41">
        <v>211.09487400000003</v>
      </c>
      <c r="P1218" s="41">
        <v>251.75193426000004</v>
      </c>
      <c r="Q1218" s="41"/>
      <c r="R1218" s="41">
        <f t="shared" si="54"/>
        <v>90.883828069999979</v>
      </c>
      <c r="S1218" s="41">
        <f t="shared" si="55"/>
        <v>166.77005500000004</v>
      </c>
      <c r="T1218" s="41">
        <f t="shared" si="56"/>
        <v>197.64278426000004</v>
      </c>
    </row>
    <row r="1219" spans="1:20" ht="15" customHeight="1" x14ac:dyDescent="0.25">
      <c r="A1219" s="25"/>
      <c r="B1219" s="25"/>
      <c r="C1219" s="25"/>
      <c r="D1219" s="25"/>
      <c r="E1219" s="25"/>
      <c r="F1219" s="25"/>
      <c r="G1219" s="25"/>
      <c r="H1219" s="56">
        <v>141</v>
      </c>
      <c r="I1219" s="54" t="s">
        <v>1120</v>
      </c>
      <c r="J1219" s="41">
        <v>40.799798000000003</v>
      </c>
      <c r="K1219" s="41">
        <v>53.833258999999998</v>
      </c>
      <c r="L1219" s="41">
        <v>66.755218999999997</v>
      </c>
      <c r="M1219" s="41"/>
      <c r="N1219" s="41">
        <v>97.801468940000021</v>
      </c>
      <c r="O1219" s="41">
        <v>155.04097934000004</v>
      </c>
      <c r="P1219" s="41">
        <v>193.20242175999996</v>
      </c>
      <c r="Q1219" s="41"/>
      <c r="R1219" s="41">
        <f t="shared" si="54"/>
        <v>57.001670940000018</v>
      </c>
      <c r="S1219" s="41">
        <f t="shared" si="55"/>
        <v>101.20772034000004</v>
      </c>
      <c r="T1219" s="41">
        <f t="shared" si="56"/>
        <v>126.44720275999997</v>
      </c>
    </row>
    <row r="1220" spans="1:20" ht="15" customHeight="1" x14ac:dyDescent="0.25">
      <c r="A1220" s="25"/>
      <c r="B1220" s="25"/>
      <c r="C1220" s="25"/>
      <c r="D1220" s="25"/>
      <c r="E1220" s="25"/>
      <c r="F1220" s="25"/>
      <c r="G1220" s="25"/>
      <c r="H1220" s="56">
        <v>142</v>
      </c>
      <c r="I1220" s="54" t="s">
        <v>1121</v>
      </c>
      <c r="J1220" s="41">
        <v>18.874735000000001</v>
      </c>
      <c r="K1220" s="41">
        <v>25.115371</v>
      </c>
      <c r="L1220" s="41">
        <v>31.804925000000001</v>
      </c>
      <c r="M1220" s="41"/>
      <c r="N1220" s="41">
        <v>33.47949096</v>
      </c>
      <c r="O1220" s="41">
        <v>59.490447039999999</v>
      </c>
      <c r="P1220" s="41">
        <v>77.714638669999999</v>
      </c>
      <c r="Q1220" s="41"/>
      <c r="R1220" s="41">
        <f t="shared" si="54"/>
        <v>14.604755959999999</v>
      </c>
      <c r="S1220" s="41">
        <f t="shared" si="55"/>
        <v>34.375076039999996</v>
      </c>
      <c r="T1220" s="41">
        <f t="shared" si="56"/>
        <v>45.909713670000002</v>
      </c>
    </row>
    <row r="1221" spans="1:20" ht="15" customHeight="1" x14ac:dyDescent="0.25">
      <c r="A1221" s="25"/>
      <c r="B1221" s="25"/>
      <c r="C1221" s="25"/>
      <c r="D1221" s="25"/>
      <c r="E1221" s="25"/>
      <c r="F1221" s="25"/>
      <c r="G1221" s="25"/>
      <c r="H1221" s="56">
        <v>143</v>
      </c>
      <c r="I1221" s="54" t="s">
        <v>1122</v>
      </c>
      <c r="J1221" s="41">
        <v>13.14893</v>
      </c>
      <c r="K1221" s="41">
        <v>17.228791999999999</v>
      </c>
      <c r="L1221" s="41">
        <v>21.181994</v>
      </c>
      <c r="M1221" s="41"/>
      <c r="N1221" s="41">
        <v>22.8227774</v>
      </c>
      <c r="O1221" s="41">
        <v>28.108567980000007</v>
      </c>
      <c r="P1221" s="41">
        <v>41.180465030000015</v>
      </c>
      <c r="Q1221" s="41"/>
      <c r="R1221" s="41">
        <f t="shared" si="54"/>
        <v>9.6738473999999997</v>
      </c>
      <c r="S1221" s="41">
        <f t="shared" si="55"/>
        <v>10.879775980000009</v>
      </c>
      <c r="T1221" s="41">
        <f t="shared" si="56"/>
        <v>19.998471030000015</v>
      </c>
    </row>
    <row r="1222" spans="1:20" ht="15" customHeight="1" x14ac:dyDescent="0.25">
      <c r="A1222" s="25"/>
      <c r="B1222" s="25"/>
      <c r="C1222" s="25"/>
      <c r="D1222" s="25"/>
      <c r="E1222" s="25"/>
      <c r="F1222" s="25"/>
      <c r="G1222" s="25"/>
      <c r="H1222" s="56">
        <v>144</v>
      </c>
      <c r="I1222" s="54" t="s">
        <v>1123</v>
      </c>
      <c r="J1222" s="41">
        <v>24.404627999999999</v>
      </c>
      <c r="K1222" s="41">
        <v>33.320146000000001</v>
      </c>
      <c r="L1222" s="41">
        <v>40.863979</v>
      </c>
      <c r="M1222" s="41"/>
      <c r="N1222" s="41">
        <v>63.054393089999991</v>
      </c>
      <c r="O1222" s="41">
        <v>103.75019242000003</v>
      </c>
      <c r="P1222" s="41">
        <v>135.24556220999997</v>
      </c>
      <c r="Q1222" s="41"/>
      <c r="R1222" s="41">
        <f t="shared" si="54"/>
        <v>38.649765089999988</v>
      </c>
      <c r="S1222" s="41">
        <f t="shared" si="55"/>
        <v>70.430046420000025</v>
      </c>
      <c r="T1222" s="41">
        <f t="shared" si="56"/>
        <v>94.381583209999974</v>
      </c>
    </row>
    <row r="1223" spans="1:20" ht="15" customHeight="1" x14ac:dyDescent="0.25">
      <c r="A1223" s="25"/>
      <c r="B1223" s="25"/>
      <c r="C1223" s="25"/>
      <c r="D1223" s="25"/>
      <c r="E1223" s="25"/>
      <c r="F1223" s="25"/>
      <c r="G1223" s="25"/>
      <c r="H1223" s="56">
        <v>145</v>
      </c>
      <c r="I1223" s="54" t="s">
        <v>1124</v>
      </c>
      <c r="J1223" s="41">
        <v>32.522215000000003</v>
      </c>
      <c r="K1223" s="41">
        <v>42.028117999999999</v>
      </c>
      <c r="L1223" s="41">
        <v>51.166232000000001</v>
      </c>
      <c r="M1223" s="41"/>
      <c r="N1223" s="41">
        <v>52.101274140000029</v>
      </c>
      <c r="O1223" s="41">
        <v>77.958781309999992</v>
      </c>
      <c r="P1223" s="41">
        <v>102.94162824999998</v>
      </c>
      <c r="Q1223" s="41"/>
      <c r="R1223" s="41">
        <f t="shared" ref="R1223:R1286" si="57">+N1223-J1223</f>
        <v>19.579059140000027</v>
      </c>
      <c r="S1223" s="41">
        <f t="shared" ref="S1223:S1286" si="58">+O1223-K1223</f>
        <v>35.930663309999993</v>
      </c>
      <c r="T1223" s="41">
        <f t="shared" ref="T1223:T1286" si="59">+P1223-L1223</f>
        <v>51.775396249999979</v>
      </c>
    </row>
    <row r="1224" spans="1:20" ht="15" customHeight="1" x14ac:dyDescent="0.25">
      <c r="A1224" s="25"/>
      <c r="B1224" s="25"/>
      <c r="C1224" s="25"/>
      <c r="D1224" s="25"/>
      <c r="E1224" s="25"/>
      <c r="F1224" s="25"/>
      <c r="G1224" s="25"/>
      <c r="H1224" s="56">
        <v>146</v>
      </c>
      <c r="I1224" s="54" t="s">
        <v>1125</v>
      </c>
      <c r="J1224" s="41">
        <v>22.783073000000002</v>
      </c>
      <c r="K1224" s="41">
        <v>31.261557</v>
      </c>
      <c r="L1224" s="41">
        <v>37.928407999999997</v>
      </c>
      <c r="M1224" s="41"/>
      <c r="N1224" s="41">
        <v>49.665057899999994</v>
      </c>
      <c r="O1224" s="41">
        <v>68.514793420000018</v>
      </c>
      <c r="P1224" s="41">
        <v>88.732285720000036</v>
      </c>
      <c r="Q1224" s="41"/>
      <c r="R1224" s="41">
        <f t="shared" si="57"/>
        <v>26.881984899999992</v>
      </c>
      <c r="S1224" s="41">
        <f t="shared" si="58"/>
        <v>37.253236420000022</v>
      </c>
      <c r="T1224" s="41">
        <f t="shared" si="59"/>
        <v>50.803877720000038</v>
      </c>
    </row>
    <row r="1225" spans="1:20" ht="15" customHeight="1" x14ac:dyDescent="0.25">
      <c r="A1225" s="25"/>
      <c r="B1225" s="25"/>
      <c r="C1225" s="25"/>
      <c r="D1225" s="25"/>
      <c r="E1225" s="25"/>
      <c r="F1225" s="25"/>
      <c r="G1225" s="25"/>
      <c r="H1225" s="56">
        <v>147</v>
      </c>
      <c r="I1225" s="54" t="s">
        <v>1126</v>
      </c>
      <c r="J1225" s="41">
        <v>22.232848000000001</v>
      </c>
      <c r="K1225" s="41">
        <v>29.041433000000001</v>
      </c>
      <c r="L1225" s="41">
        <v>36.029265000000002</v>
      </c>
      <c r="M1225" s="41"/>
      <c r="N1225" s="41">
        <v>31.450496470000001</v>
      </c>
      <c r="O1225" s="41">
        <v>54.045996380000012</v>
      </c>
      <c r="P1225" s="41">
        <v>69.113127900000009</v>
      </c>
      <c r="Q1225" s="41"/>
      <c r="R1225" s="41">
        <f t="shared" si="57"/>
        <v>9.2176484700000003</v>
      </c>
      <c r="S1225" s="41">
        <f t="shared" si="58"/>
        <v>25.004563380000011</v>
      </c>
      <c r="T1225" s="41">
        <f t="shared" si="59"/>
        <v>33.083862900000007</v>
      </c>
    </row>
    <row r="1226" spans="1:20" ht="15" customHeight="1" x14ac:dyDescent="0.25">
      <c r="A1226" s="25"/>
      <c r="B1226" s="25"/>
      <c r="C1226" s="25"/>
      <c r="D1226" s="25"/>
      <c r="E1226" s="25"/>
      <c r="F1226" s="25"/>
      <c r="G1226" s="25"/>
      <c r="H1226" s="56">
        <v>148</v>
      </c>
      <c r="I1226" s="54" t="s">
        <v>1127</v>
      </c>
      <c r="J1226" s="41">
        <v>29.800464000000002</v>
      </c>
      <c r="K1226" s="41">
        <v>41.826224000000003</v>
      </c>
      <c r="L1226" s="41">
        <v>51.538657999999998</v>
      </c>
      <c r="M1226" s="41"/>
      <c r="N1226" s="41">
        <v>47.015752329999998</v>
      </c>
      <c r="O1226" s="41">
        <v>73.02412550999999</v>
      </c>
      <c r="P1226" s="41">
        <v>118.8406925</v>
      </c>
      <c r="Q1226" s="41"/>
      <c r="R1226" s="41">
        <f t="shared" si="57"/>
        <v>17.215288329999996</v>
      </c>
      <c r="S1226" s="41">
        <f t="shared" si="58"/>
        <v>31.197901509999987</v>
      </c>
      <c r="T1226" s="41">
        <f t="shared" si="59"/>
        <v>67.302034500000005</v>
      </c>
    </row>
    <row r="1227" spans="1:20" ht="15" customHeight="1" x14ac:dyDescent="0.25">
      <c r="A1227" s="25"/>
      <c r="B1227" s="25"/>
      <c r="C1227" s="25"/>
      <c r="D1227" s="25"/>
      <c r="E1227" s="25"/>
      <c r="F1227" s="25"/>
      <c r="G1227" s="25"/>
      <c r="H1227" s="56">
        <v>149</v>
      </c>
      <c r="I1227" s="54" t="s">
        <v>1128</v>
      </c>
      <c r="J1227" s="41">
        <v>20.675084999999999</v>
      </c>
      <c r="K1227" s="41">
        <v>27.143331</v>
      </c>
      <c r="L1227" s="41">
        <v>33.602722999999997</v>
      </c>
      <c r="M1227" s="41"/>
      <c r="N1227" s="41">
        <v>26.839530959999998</v>
      </c>
      <c r="O1227" s="41">
        <v>40.094681199999989</v>
      </c>
      <c r="P1227" s="41">
        <v>50.455364179999997</v>
      </c>
      <c r="Q1227" s="41"/>
      <c r="R1227" s="41">
        <f t="shared" si="57"/>
        <v>6.1644459599999983</v>
      </c>
      <c r="S1227" s="41">
        <f t="shared" si="58"/>
        <v>12.95135019999999</v>
      </c>
      <c r="T1227" s="41">
        <f t="shared" si="59"/>
        <v>16.852641179999999</v>
      </c>
    </row>
    <row r="1228" spans="1:20" ht="15" customHeight="1" x14ac:dyDescent="0.25">
      <c r="A1228" s="25"/>
      <c r="B1228" s="25"/>
      <c r="C1228" s="25"/>
      <c r="D1228" s="25"/>
      <c r="E1228" s="25"/>
      <c r="F1228" s="25"/>
      <c r="G1228" s="25"/>
      <c r="H1228" s="56">
        <v>150</v>
      </c>
      <c r="I1228" s="54" t="s">
        <v>1129</v>
      </c>
      <c r="J1228" s="41">
        <v>48.609183000000002</v>
      </c>
      <c r="K1228" s="41">
        <v>55.81</v>
      </c>
      <c r="L1228" s="41">
        <v>63.008617000000001</v>
      </c>
      <c r="M1228" s="41"/>
      <c r="N1228" s="41">
        <v>139.40122344</v>
      </c>
      <c r="O1228" s="41">
        <v>219.06909365999996</v>
      </c>
      <c r="P1228" s="41">
        <v>277.65223647999994</v>
      </c>
      <c r="Q1228" s="41"/>
      <c r="R1228" s="41">
        <f t="shared" si="57"/>
        <v>90.792040439999994</v>
      </c>
      <c r="S1228" s="41">
        <f t="shared" si="58"/>
        <v>163.25909365999996</v>
      </c>
      <c r="T1228" s="41">
        <f t="shared" si="59"/>
        <v>214.64361947999993</v>
      </c>
    </row>
    <row r="1229" spans="1:20" ht="15" customHeight="1" x14ac:dyDescent="0.25">
      <c r="A1229" s="25"/>
      <c r="B1229" s="25"/>
      <c r="C1229" s="25"/>
      <c r="D1229" s="25"/>
      <c r="E1229" s="25"/>
      <c r="F1229" s="25"/>
      <c r="G1229" s="25"/>
      <c r="H1229" s="56">
        <v>151</v>
      </c>
      <c r="I1229" s="54" t="s">
        <v>1130</v>
      </c>
      <c r="J1229" s="41">
        <v>22.565383000000001</v>
      </c>
      <c r="K1229" s="41">
        <v>29.733930999999998</v>
      </c>
      <c r="L1229" s="41">
        <v>36.891053999999997</v>
      </c>
      <c r="M1229" s="41"/>
      <c r="N1229" s="41">
        <v>42.547747519999987</v>
      </c>
      <c r="O1229" s="41">
        <v>71.779287240000031</v>
      </c>
      <c r="P1229" s="41">
        <v>94.049164050000016</v>
      </c>
      <c r="Q1229" s="41"/>
      <c r="R1229" s="41">
        <f t="shared" si="57"/>
        <v>19.982364519999987</v>
      </c>
      <c r="S1229" s="41">
        <f t="shared" si="58"/>
        <v>42.045356240000032</v>
      </c>
      <c r="T1229" s="41">
        <f t="shared" si="59"/>
        <v>57.158110050000019</v>
      </c>
    </row>
    <row r="1230" spans="1:20" ht="15" customHeight="1" x14ac:dyDescent="0.25">
      <c r="A1230" s="25"/>
      <c r="B1230" s="25"/>
      <c r="C1230" s="25"/>
      <c r="D1230" s="25"/>
      <c r="E1230" s="25"/>
      <c r="F1230" s="25"/>
      <c r="G1230" s="25"/>
      <c r="H1230" s="56">
        <v>152</v>
      </c>
      <c r="I1230" s="54" t="s">
        <v>1131</v>
      </c>
      <c r="J1230" s="41">
        <v>24.773014</v>
      </c>
      <c r="K1230" s="41">
        <v>35.449888999999999</v>
      </c>
      <c r="L1230" s="41">
        <v>44.524683000000003</v>
      </c>
      <c r="M1230" s="41"/>
      <c r="N1230" s="41">
        <v>184.71587247000002</v>
      </c>
      <c r="O1230" s="41">
        <v>212.54972902</v>
      </c>
      <c r="P1230" s="41">
        <v>239.06244004999999</v>
      </c>
      <c r="Q1230" s="41"/>
      <c r="R1230" s="41">
        <f t="shared" si="57"/>
        <v>159.94285847000003</v>
      </c>
      <c r="S1230" s="41">
        <f t="shared" si="58"/>
        <v>177.09984001999999</v>
      </c>
      <c r="T1230" s="41">
        <f t="shared" si="59"/>
        <v>194.53775704999998</v>
      </c>
    </row>
    <row r="1231" spans="1:20" ht="15" customHeight="1" x14ac:dyDescent="0.25">
      <c r="A1231" s="25"/>
      <c r="B1231" s="25"/>
      <c r="C1231" s="25"/>
      <c r="D1231" s="25"/>
      <c r="E1231" s="25"/>
      <c r="F1231" s="25"/>
      <c r="G1231" s="25"/>
      <c r="H1231" s="56">
        <v>200</v>
      </c>
      <c r="I1231" s="54" t="s">
        <v>1132</v>
      </c>
      <c r="J1231" s="41">
        <v>981.03284699999995</v>
      </c>
      <c r="K1231" s="41">
        <v>988.302504</v>
      </c>
      <c r="L1231" s="41">
        <v>995.53031299999998</v>
      </c>
      <c r="M1231" s="41"/>
      <c r="N1231" s="41">
        <v>954.70196303000012</v>
      </c>
      <c r="O1231" s="41">
        <v>962.21379796999952</v>
      </c>
      <c r="P1231" s="41">
        <v>967.73872663999975</v>
      </c>
      <c r="Q1231" s="41"/>
      <c r="R1231" s="41">
        <f t="shared" si="57"/>
        <v>-26.330883969999832</v>
      </c>
      <c r="S1231" s="41">
        <f t="shared" si="58"/>
        <v>-26.08870603000048</v>
      </c>
      <c r="T1231" s="41">
        <f t="shared" si="59"/>
        <v>-27.791586360000224</v>
      </c>
    </row>
    <row r="1232" spans="1:20" ht="15" customHeight="1" x14ac:dyDescent="0.25">
      <c r="A1232" s="25"/>
      <c r="B1232" s="25"/>
      <c r="C1232" s="25"/>
      <c r="D1232" s="25"/>
      <c r="E1232" s="25"/>
      <c r="F1232" s="25"/>
      <c r="G1232" s="25"/>
      <c r="H1232" s="56">
        <v>210</v>
      </c>
      <c r="I1232" s="54" t="s">
        <v>1133</v>
      </c>
      <c r="J1232" s="41">
        <v>160.123097</v>
      </c>
      <c r="K1232" s="41">
        <v>203.15867399999999</v>
      </c>
      <c r="L1232" s="41">
        <v>266.89567799999998</v>
      </c>
      <c r="M1232" s="41"/>
      <c r="N1232" s="41">
        <v>12.203737310000001</v>
      </c>
      <c r="O1232" s="41">
        <v>17.645770819999996</v>
      </c>
      <c r="P1232" s="41">
        <v>21.737510370000003</v>
      </c>
      <c r="Q1232" s="41"/>
      <c r="R1232" s="41">
        <f t="shared" si="57"/>
        <v>-147.91935968999999</v>
      </c>
      <c r="S1232" s="41">
        <f t="shared" si="58"/>
        <v>-185.51290318</v>
      </c>
      <c r="T1232" s="41">
        <f t="shared" si="59"/>
        <v>-245.15816762999998</v>
      </c>
    </row>
    <row r="1233" spans="1:20" ht="15" customHeight="1" x14ac:dyDescent="0.25">
      <c r="A1233" s="25"/>
      <c r="B1233" s="25"/>
      <c r="C1233" s="25"/>
      <c r="D1233" s="25"/>
      <c r="E1233" s="25"/>
      <c r="F1233" s="25"/>
      <c r="G1233" s="25"/>
      <c r="H1233" s="56">
        <v>211</v>
      </c>
      <c r="I1233" s="54" t="s">
        <v>1134</v>
      </c>
      <c r="J1233" s="41">
        <v>132.11623</v>
      </c>
      <c r="K1233" s="41">
        <v>181.255155</v>
      </c>
      <c r="L1233" s="41">
        <v>226.75704500000001</v>
      </c>
      <c r="M1233" s="41"/>
      <c r="N1233" s="41">
        <v>47.487267320000015</v>
      </c>
      <c r="O1233" s="41">
        <v>76.717500569999984</v>
      </c>
      <c r="P1233" s="41">
        <v>92.918379389999984</v>
      </c>
      <c r="Q1233" s="41"/>
      <c r="R1233" s="41">
        <f t="shared" si="57"/>
        <v>-84.628962679999987</v>
      </c>
      <c r="S1233" s="41">
        <f t="shared" si="58"/>
        <v>-104.53765443000002</v>
      </c>
      <c r="T1233" s="41">
        <f t="shared" si="59"/>
        <v>-133.83866561000002</v>
      </c>
    </row>
    <row r="1234" spans="1:20" ht="15" customHeight="1" x14ac:dyDescent="0.25">
      <c r="A1234" s="25"/>
      <c r="B1234" s="25"/>
      <c r="C1234" s="25"/>
      <c r="D1234" s="25"/>
      <c r="E1234" s="25"/>
      <c r="F1234" s="25"/>
      <c r="G1234" s="25"/>
      <c r="H1234" s="56">
        <v>212</v>
      </c>
      <c r="I1234" s="54" t="s">
        <v>1135</v>
      </c>
      <c r="J1234" s="41">
        <v>1243.171619</v>
      </c>
      <c r="K1234" s="41">
        <v>2307.9332909999998</v>
      </c>
      <c r="L1234" s="41">
        <v>3353.9992419999999</v>
      </c>
      <c r="M1234" s="41"/>
      <c r="N1234" s="41">
        <v>162.06503847000002</v>
      </c>
      <c r="O1234" s="41">
        <v>211.03907991999995</v>
      </c>
      <c r="P1234" s="41">
        <v>347.51902650000005</v>
      </c>
      <c r="Q1234" s="41"/>
      <c r="R1234" s="41">
        <f t="shared" si="57"/>
        <v>-1081.10658053</v>
      </c>
      <c r="S1234" s="41">
        <f t="shared" si="58"/>
        <v>-2096.8942110799999</v>
      </c>
      <c r="T1234" s="41">
        <f t="shared" si="59"/>
        <v>-3006.4802154999998</v>
      </c>
    </row>
    <row r="1235" spans="1:20" ht="15" customHeight="1" x14ac:dyDescent="0.25">
      <c r="A1235" s="25"/>
      <c r="B1235" s="25"/>
      <c r="C1235" s="25"/>
      <c r="D1235" s="25"/>
      <c r="E1235" s="25"/>
      <c r="F1235" s="25"/>
      <c r="G1235" s="25"/>
      <c r="H1235" s="56">
        <v>213</v>
      </c>
      <c r="I1235" s="54" t="s">
        <v>1136</v>
      </c>
      <c r="J1235" s="41">
        <v>13230.086169</v>
      </c>
      <c r="K1235" s="41">
        <v>19101.14039</v>
      </c>
      <c r="L1235" s="41">
        <v>19259.787999</v>
      </c>
      <c r="M1235" s="41"/>
      <c r="N1235" s="41">
        <v>13097.973790509999</v>
      </c>
      <c r="O1235" s="41">
        <v>19070.179561579993</v>
      </c>
      <c r="P1235" s="41">
        <v>19785.196568349998</v>
      </c>
      <c r="Q1235" s="41"/>
      <c r="R1235" s="41">
        <f t="shared" si="57"/>
        <v>-132.11237849000099</v>
      </c>
      <c r="S1235" s="41">
        <f t="shared" si="58"/>
        <v>-30.960828420007601</v>
      </c>
      <c r="T1235" s="41">
        <f t="shared" si="59"/>
        <v>525.40856934999829</v>
      </c>
    </row>
    <row r="1236" spans="1:20" ht="15" customHeight="1" x14ac:dyDescent="0.25">
      <c r="A1236" s="25"/>
      <c r="B1236" s="25"/>
      <c r="C1236" s="25"/>
      <c r="D1236" s="25"/>
      <c r="E1236" s="25"/>
      <c r="F1236" s="25"/>
      <c r="G1236" s="25"/>
      <c r="H1236" s="56">
        <v>214</v>
      </c>
      <c r="I1236" s="54" t="s">
        <v>1137</v>
      </c>
      <c r="J1236" s="41">
        <v>10.445694</v>
      </c>
      <c r="K1236" s="41">
        <v>12.934822</v>
      </c>
      <c r="L1236" s="41">
        <v>15.527234</v>
      </c>
      <c r="M1236" s="41"/>
      <c r="N1236" s="41">
        <v>9.6809200300000029</v>
      </c>
      <c r="O1236" s="41">
        <v>12.118081519999999</v>
      </c>
      <c r="P1236" s="41">
        <v>14.131652480000003</v>
      </c>
      <c r="Q1236" s="41"/>
      <c r="R1236" s="41">
        <f t="shared" si="57"/>
        <v>-0.76477396999999669</v>
      </c>
      <c r="S1236" s="41">
        <f t="shared" si="58"/>
        <v>-0.81674048000000177</v>
      </c>
      <c r="T1236" s="41">
        <f t="shared" si="59"/>
        <v>-1.3955815199999968</v>
      </c>
    </row>
    <row r="1237" spans="1:20" ht="15" customHeight="1" x14ac:dyDescent="0.25">
      <c r="A1237" s="25"/>
      <c r="B1237" s="25"/>
      <c r="C1237" s="25"/>
      <c r="D1237" s="25"/>
      <c r="E1237" s="25"/>
      <c r="F1237" s="25"/>
      <c r="G1237" s="25"/>
      <c r="H1237" s="56">
        <v>400</v>
      </c>
      <c r="I1237" s="54" t="s">
        <v>45</v>
      </c>
      <c r="J1237" s="41">
        <v>4.8211959999999996</v>
      </c>
      <c r="K1237" s="41">
        <v>18.832733000000001</v>
      </c>
      <c r="L1237" s="41">
        <v>33.150278999999998</v>
      </c>
      <c r="M1237" s="41"/>
      <c r="N1237" s="41">
        <v>9.3112900899999982</v>
      </c>
      <c r="O1237" s="41">
        <v>11.78102275</v>
      </c>
      <c r="P1237" s="41">
        <v>14.140180750000001</v>
      </c>
      <c r="Q1237" s="41"/>
      <c r="R1237" s="41">
        <f t="shared" si="57"/>
        <v>4.4900940899999986</v>
      </c>
      <c r="S1237" s="41">
        <f t="shared" si="58"/>
        <v>-7.0517102500000011</v>
      </c>
      <c r="T1237" s="41">
        <f t="shared" si="59"/>
        <v>-19.010098249999999</v>
      </c>
    </row>
    <row r="1238" spans="1:20" ht="15" customHeight="1" x14ac:dyDescent="0.25">
      <c r="A1238" s="25"/>
      <c r="B1238" s="25"/>
      <c r="C1238" s="25"/>
      <c r="D1238" s="25"/>
      <c r="E1238" s="25"/>
      <c r="F1238" s="25"/>
      <c r="G1238" s="25"/>
      <c r="H1238" s="56">
        <v>410</v>
      </c>
      <c r="I1238" s="54" t="s">
        <v>190</v>
      </c>
      <c r="J1238" s="41">
        <v>12.528286</v>
      </c>
      <c r="K1238" s="41">
        <v>15.825631</v>
      </c>
      <c r="L1238" s="41">
        <v>19.385771999999999</v>
      </c>
      <c r="M1238" s="41"/>
      <c r="N1238" s="41">
        <v>18.196708109999999</v>
      </c>
      <c r="O1238" s="41">
        <v>23.892550059999998</v>
      </c>
      <c r="P1238" s="41">
        <v>29.32071329</v>
      </c>
      <c r="Q1238" s="41"/>
      <c r="R1238" s="41">
        <f t="shared" si="57"/>
        <v>5.6684221099999998</v>
      </c>
      <c r="S1238" s="41">
        <f t="shared" si="58"/>
        <v>8.0669190599999983</v>
      </c>
      <c r="T1238" s="41">
        <f t="shared" si="59"/>
        <v>9.9349412900000011</v>
      </c>
    </row>
    <row r="1239" spans="1:20" ht="15" customHeight="1" x14ac:dyDescent="0.25">
      <c r="A1239" s="25"/>
      <c r="B1239" s="25"/>
      <c r="C1239" s="25"/>
      <c r="D1239" s="25"/>
      <c r="E1239" s="25"/>
      <c r="F1239" s="25"/>
      <c r="G1239" s="25"/>
      <c r="H1239" s="56">
        <v>411</v>
      </c>
      <c r="I1239" s="54" t="s">
        <v>503</v>
      </c>
      <c r="J1239" s="41">
        <v>33.948664000000001</v>
      </c>
      <c r="K1239" s="41">
        <v>43.900723999999997</v>
      </c>
      <c r="L1239" s="41">
        <v>55.846466999999997</v>
      </c>
      <c r="M1239" s="41"/>
      <c r="N1239" s="41">
        <v>38.98771338000001</v>
      </c>
      <c r="O1239" s="41">
        <v>48.301754910000014</v>
      </c>
      <c r="P1239" s="41">
        <v>65.100733219999995</v>
      </c>
      <c r="Q1239" s="41"/>
      <c r="R1239" s="41">
        <f t="shared" si="57"/>
        <v>5.0390493800000087</v>
      </c>
      <c r="S1239" s="41">
        <f t="shared" si="58"/>
        <v>4.4010309100000171</v>
      </c>
      <c r="T1239" s="41">
        <f t="shared" si="59"/>
        <v>9.2542662199999981</v>
      </c>
    </row>
    <row r="1240" spans="1:20" ht="15" customHeight="1" x14ac:dyDescent="0.25">
      <c r="A1240" s="25"/>
      <c r="B1240" s="25"/>
      <c r="C1240" s="25"/>
      <c r="D1240" s="25"/>
      <c r="E1240" s="25"/>
      <c r="F1240" s="25"/>
      <c r="G1240" s="25"/>
      <c r="H1240" s="56">
        <v>412</v>
      </c>
      <c r="I1240" s="54" t="s">
        <v>115</v>
      </c>
      <c r="J1240" s="41">
        <v>78.243475000000004</v>
      </c>
      <c r="K1240" s="41">
        <v>101.41652999999999</v>
      </c>
      <c r="L1240" s="41">
        <v>119.81892499999999</v>
      </c>
      <c r="M1240" s="41"/>
      <c r="N1240" s="41">
        <v>95.801076070000022</v>
      </c>
      <c r="O1240" s="41">
        <v>135.12532833</v>
      </c>
      <c r="P1240" s="41">
        <v>155.05190768</v>
      </c>
      <c r="Q1240" s="41"/>
      <c r="R1240" s="41">
        <f t="shared" si="57"/>
        <v>17.557601070000018</v>
      </c>
      <c r="S1240" s="41">
        <f t="shared" si="58"/>
        <v>33.708798330000008</v>
      </c>
      <c r="T1240" s="41">
        <f t="shared" si="59"/>
        <v>35.232982680000006</v>
      </c>
    </row>
    <row r="1241" spans="1:20" ht="30" customHeight="1" x14ac:dyDescent="0.25">
      <c r="A1241" s="25"/>
      <c r="B1241" s="25"/>
      <c r="C1241" s="25"/>
      <c r="D1241" s="25"/>
      <c r="E1241" s="25"/>
      <c r="F1241" s="25"/>
      <c r="G1241" s="25"/>
      <c r="H1241" s="56">
        <v>413</v>
      </c>
      <c r="I1241" s="54" t="s">
        <v>191</v>
      </c>
      <c r="J1241" s="41">
        <v>7.7093150000000001</v>
      </c>
      <c r="K1241" s="41">
        <v>9.5413189999999997</v>
      </c>
      <c r="L1241" s="41">
        <v>11.447296</v>
      </c>
      <c r="M1241" s="41"/>
      <c r="N1241" s="41">
        <v>38.241988429999999</v>
      </c>
      <c r="O1241" s="41">
        <v>40.219117070000003</v>
      </c>
      <c r="P1241" s="41">
        <v>41.756397730000003</v>
      </c>
      <c r="Q1241" s="41"/>
      <c r="R1241" s="41">
        <f t="shared" si="57"/>
        <v>30.532673429999999</v>
      </c>
      <c r="S1241" s="41">
        <f t="shared" si="58"/>
        <v>30.677798070000001</v>
      </c>
      <c r="T1241" s="41">
        <f t="shared" si="59"/>
        <v>30.309101730000002</v>
      </c>
    </row>
    <row r="1242" spans="1:20" ht="30" customHeight="1" x14ac:dyDescent="0.25">
      <c r="A1242" s="25"/>
      <c r="B1242" s="25"/>
      <c r="C1242" s="25"/>
      <c r="D1242" s="25"/>
      <c r="E1242" s="25"/>
      <c r="F1242" s="25"/>
      <c r="G1242" s="25"/>
      <c r="H1242" s="56">
        <v>414</v>
      </c>
      <c r="I1242" s="54" t="s">
        <v>1138</v>
      </c>
      <c r="J1242" s="41">
        <v>7.0174729999999998</v>
      </c>
      <c r="K1242" s="41">
        <v>8.955978</v>
      </c>
      <c r="L1242" s="41">
        <v>10.668873</v>
      </c>
      <c r="M1242" s="41"/>
      <c r="N1242" s="41">
        <v>6.4730628800000005</v>
      </c>
      <c r="O1242" s="41">
        <v>8.3561451800000004</v>
      </c>
      <c r="P1242" s="41">
        <v>10.164004700000001</v>
      </c>
      <c r="Q1242" s="41"/>
      <c r="R1242" s="41">
        <f t="shared" si="57"/>
        <v>-0.54441011999999933</v>
      </c>
      <c r="S1242" s="41">
        <f t="shared" si="58"/>
        <v>-0.5998328199999996</v>
      </c>
      <c r="T1242" s="41">
        <f t="shared" si="59"/>
        <v>-0.50486829999999827</v>
      </c>
    </row>
    <row r="1243" spans="1:20" ht="30" customHeight="1" x14ac:dyDescent="0.25">
      <c r="A1243" s="25"/>
      <c r="B1243" s="25"/>
      <c r="C1243" s="25"/>
      <c r="D1243" s="25"/>
      <c r="E1243" s="25"/>
      <c r="F1243" s="25"/>
      <c r="G1243" s="25"/>
      <c r="H1243" s="56">
        <v>500</v>
      </c>
      <c r="I1243" s="54" t="s">
        <v>1139</v>
      </c>
      <c r="J1243" s="41">
        <v>7.091119</v>
      </c>
      <c r="K1243" s="41">
        <v>9.1168490000000002</v>
      </c>
      <c r="L1243" s="41">
        <v>11.384853</v>
      </c>
      <c r="M1243" s="41"/>
      <c r="N1243" s="41">
        <v>6.2815821200000013</v>
      </c>
      <c r="O1243" s="41">
        <v>8.2992756099999987</v>
      </c>
      <c r="P1243" s="41">
        <v>9.6923199699999998</v>
      </c>
      <c r="Q1243" s="41"/>
      <c r="R1243" s="41">
        <f t="shared" si="57"/>
        <v>-0.80953687999999868</v>
      </c>
      <c r="S1243" s="41">
        <f t="shared" si="58"/>
        <v>-0.81757339000000151</v>
      </c>
      <c r="T1243" s="41">
        <f t="shared" si="59"/>
        <v>-1.6925330299999999</v>
      </c>
    </row>
    <row r="1244" spans="1:20" ht="30" customHeight="1" x14ac:dyDescent="0.25">
      <c r="A1244" s="25"/>
      <c r="B1244" s="25"/>
      <c r="C1244" s="25"/>
      <c r="D1244" s="25"/>
      <c r="E1244" s="25"/>
      <c r="F1244" s="25"/>
      <c r="G1244" s="25"/>
      <c r="H1244" s="56">
        <v>510</v>
      </c>
      <c r="I1244" s="54" t="s">
        <v>1140</v>
      </c>
      <c r="J1244" s="41">
        <v>6.9311990000000003</v>
      </c>
      <c r="K1244" s="41">
        <v>8.5870809999999995</v>
      </c>
      <c r="L1244" s="41">
        <v>10.309545999999999</v>
      </c>
      <c r="M1244" s="41"/>
      <c r="N1244" s="41">
        <v>7.5696663999999991</v>
      </c>
      <c r="O1244" s="41">
        <v>9.5597445099999998</v>
      </c>
      <c r="P1244" s="41">
        <v>10.991057210000001</v>
      </c>
      <c r="Q1244" s="41"/>
      <c r="R1244" s="41">
        <f t="shared" si="57"/>
        <v>0.6384673999999988</v>
      </c>
      <c r="S1244" s="41">
        <f t="shared" si="58"/>
        <v>0.97266351000000029</v>
      </c>
      <c r="T1244" s="41">
        <f t="shared" si="59"/>
        <v>0.68151121000000181</v>
      </c>
    </row>
    <row r="1245" spans="1:20" ht="15" customHeight="1" x14ac:dyDescent="0.25">
      <c r="A1245" s="25"/>
      <c r="B1245" s="25"/>
      <c r="C1245" s="25"/>
      <c r="D1245" s="25"/>
      <c r="E1245" s="25"/>
      <c r="F1245" s="25"/>
      <c r="G1245" s="25"/>
      <c r="H1245" s="56">
        <v>600</v>
      </c>
      <c r="I1245" s="54" t="s">
        <v>1141</v>
      </c>
      <c r="J1245" s="41">
        <v>14.625279000000001</v>
      </c>
      <c r="K1245" s="41">
        <v>20.894375</v>
      </c>
      <c r="L1245" s="41">
        <v>28.145187</v>
      </c>
      <c r="M1245" s="41"/>
      <c r="N1245" s="41">
        <v>10.12742787</v>
      </c>
      <c r="O1245" s="41">
        <v>12.41223171</v>
      </c>
      <c r="P1245" s="41">
        <v>15.376048859999999</v>
      </c>
      <c r="Q1245" s="41"/>
      <c r="R1245" s="41">
        <f t="shared" si="57"/>
        <v>-4.4978511300000008</v>
      </c>
      <c r="S1245" s="41">
        <f t="shared" si="58"/>
        <v>-8.4821432899999998</v>
      </c>
      <c r="T1245" s="41">
        <f t="shared" si="59"/>
        <v>-12.769138140000001</v>
      </c>
    </row>
    <row r="1246" spans="1:20" ht="30" customHeight="1" x14ac:dyDescent="0.25">
      <c r="A1246" s="25"/>
      <c r="B1246" s="25"/>
      <c r="C1246" s="25"/>
      <c r="D1246" s="25"/>
      <c r="E1246" s="25"/>
      <c r="F1246" s="25"/>
      <c r="G1246" s="25"/>
      <c r="H1246" s="56">
        <v>610</v>
      </c>
      <c r="I1246" s="54" t="s">
        <v>1142</v>
      </c>
      <c r="J1246" s="41">
        <v>3.8799760000000001</v>
      </c>
      <c r="K1246" s="41">
        <v>7.0314560000000004</v>
      </c>
      <c r="L1246" s="41">
        <v>9.0541970000000003</v>
      </c>
      <c r="M1246" s="41"/>
      <c r="N1246" s="41">
        <v>4.0465124699999997</v>
      </c>
      <c r="O1246" s="41">
        <v>5.0145748999999995</v>
      </c>
      <c r="P1246" s="41">
        <v>5.8440390799999991</v>
      </c>
      <c r="Q1246" s="41"/>
      <c r="R1246" s="41">
        <f t="shared" si="57"/>
        <v>0.1665364699999996</v>
      </c>
      <c r="S1246" s="41">
        <f t="shared" si="58"/>
        <v>-2.0168811000000009</v>
      </c>
      <c r="T1246" s="41">
        <f t="shared" si="59"/>
        <v>-3.2101579200000012</v>
      </c>
    </row>
    <row r="1247" spans="1:20" ht="15" customHeight="1" x14ac:dyDescent="0.25">
      <c r="A1247" s="25"/>
      <c r="B1247" s="25"/>
      <c r="C1247" s="25"/>
      <c r="D1247" s="25"/>
      <c r="E1247" s="25"/>
      <c r="F1247" s="25"/>
      <c r="G1247" s="25"/>
      <c r="H1247" s="56">
        <v>611</v>
      </c>
      <c r="I1247" s="54" t="s">
        <v>1143</v>
      </c>
      <c r="J1247" s="41">
        <v>4.2093680000000004</v>
      </c>
      <c r="K1247" s="41">
        <v>5.626315</v>
      </c>
      <c r="L1247" s="41">
        <v>7.9903130000000004</v>
      </c>
      <c r="M1247" s="41"/>
      <c r="N1247" s="41">
        <v>2.6959248300000005</v>
      </c>
      <c r="O1247" s="41">
        <v>3.2628520300000003</v>
      </c>
      <c r="P1247" s="41">
        <v>4.0587197699999997</v>
      </c>
      <c r="Q1247" s="41"/>
      <c r="R1247" s="41">
        <f t="shared" si="57"/>
        <v>-1.5134431699999999</v>
      </c>
      <c r="S1247" s="41">
        <f t="shared" si="58"/>
        <v>-2.3634629699999996</v>
      </c>
      <c r="T1247" s="41">
        <f t="shared" si="59"/>
        <v>-3.9315932300000007</v>
      </c>
    </row>
    <row r="1248" spans="1:20" ht="30" customHeight="1" x14ac:dyDescent="0.25">
      <c r="A1248" s="25"/>
      <c r="B1248" s="25"/>
      <c r="C1248" s="25"/>
      <c r="D1248" s="25"/>
      <c r="E1248" s="25"/>
      <c r="F1248" s="25"/>
      <c r="G1248" s="25"/>
      <c r="H1248" s="56">
        <v>612</v>
      </c>
      <c r="I1248" s="54" t="s">
        <v>1144</v>
      </c>
      <c r="J1248" s="41">
        <v>7.9100510000000002</v>
      </c>
      <c r="K1248" s="41">
        <v>10.467029</v>
      </c>
      <c r="L1248" s="41">
        <v>13.818464000000001</v>
      </c>
      <c r="M1248" s="41"/>
      <c r="N1248" s="41">
        <v>4.9590810300000001</v>
      </c>
      <c r="O1248" s="41">
        <v>6.7422164800000006</v>
      </c>
      <c r="P1248" s="41">
        <v>9.2877920700000018</v>
      </c>
      <c r="Q1248" s="41"/>
      <c r="R1248" s="41">
        <f t="shared" si="57"/>
        <v>-2.9509699700000001</v>
      </c>
      <c r="S1248" s="41">
        <f t="shared" si="58"/>
        <v>-3.7248125199999995</v>
      </c>
      <c r="T1248" s="41">
        <f t="shared" si="59"/>
        <v>-4.5306719299999987</v>
      </c>
    </row>
    <row r="1249" spans="1:20" ht="15" customHeight="1" x14ac:dyDescent="0.25">
      <c r="A1249" s="25"/>
      <c r="B1249" s="25"/>
      <c r="C1249" s="25"/>
      <c r="D1249" s="25"/>
      <c r="E1249" s="25"/>
      <c r="F1249" s="25"/>
      <c r="G1249" s="25"/>
      <c r="H1249" s="56">
        <v>613</v>
      </c>
      <c r="I1249" s="54" t="s">
        <v>1145</v>
      </c>
      <c r="J1249" s="41">
        <v>4.7052579999999997</v>
      </c>
      <c r="K1249" s="41">
        <v>5.8790279999999999</v>
      </c>
      <c r="L1249" s="41">
        <v>8.5433400000000006</v>
      </c>
      <c r="M1249" s="41"/>
      <c r="N1249" s="41">
        <v>5.2624050299999992</v>
      </c>
      <c r="O1249" s="41">
        <v>6.6320659899999992</v>
      </c>
      <c r="P1249" s="41">
        <v>8.2380320000000022</v>
      </c>
      <c r="Q1249" s="41"/>
      <c r="R1249" s="41">
        <f t="shared" si="57"/>
        <v>0.55714702999999943</v>
      </c>
      <c r="S1249" s="41">
        <f t="shared" si="58"/>
        <v>0.75303798999999927</v>
      </c>
      <c r="T1249" s="41">
        <f t="shared" si="59"/>
        <v>-0.30530799999999836</v>
      </c>
    </row>
    <row r="1250" spans="1:20" ht="30" customHeight="1" x14ac:dyDescent="0.25">
      <c r="A1250" s="25"/>
      <c r="B1250" s="25"/>
      <c r="C1250" s="25"/>
      <c r="D1250" s="25"/>
      <c r="E1250" s="25"/>
      <c r="F1250" s="25"/>
      <c r="G1250" s="25"/>
      <c r="H1250" s="56">
        <v>700</v>
      </c>
      <c r="I1250" s="54" t="s">
        <v>1146</v>
      </c>
      <c r="J1250" s="41">
        <v>2.626738</v>
      </c>
      <c r="K1250" s="41">
        <v>3.4271530000000001</v>
      </c>
      <c r="L1250" s="41">
        <v>4.1628470000000002</v>
      </c>
      <c r="M1250" s="41"/>
      <c r="N1250" s="41">
        <v>81.66234596000001</v>
      </c>
      <c r="O1250" s="41">
        <v>83.127875270000004</v>
      </c>
      <c r="P1250" s="41">
        <v>109.51382720000001</v>
      </c>
      <c r="Q1250" s="41"/>
      <c r="R1250" s="41">
        <f t="shared" si="57"/>
        <v>79.035607960000007</v>
      </c>
      <c r="S1250" s="41">
        <f t="shared" si="58"/>
        <v>79.70072227</v>
      </c>
      <c r="T1250" s="41">
        <f t="shared" si="59"/>
        <v>105.35098020000001</v>
      </c>
    </row>
    <row r="1251" spans="1:20" ht="15" customHeight="1" x14ac:dyDescent="0.25">
      <c r="A1251" s="25"/>
      <c r="B1251" s="25"/>
      <c r="C1251" s="25"/>
      <c r="D1251" s="25"/>
      <c r="E1251" s="25"/>
      <c r="F1251" s="25"/>
      <c r="G1251" s="25"/>
      <c r="H1251" s="56">
        <v>710</v>
      </c>
      <c r="I1251" s="54" t="s">
        <v>1147</v>
      </c>
      <c r="J1251" s="41">
        <v>1.0465530000000001</v>
      </c>
      <c r="K1251" s="41">
        <v>1.3093300000000001</v>
      </c>
      <c r="L1251" s="41">
        <v>1.7114400000000001</v>
      </c>
      <c r="M1251" s="41"/>
      <c r="N1251" s="41">
        <v>78.028120729999998</v>
      </c>
      <c r="O1251" s="41">
        <v>97.254265319999988</v>
      </c>
      <c r="P1251" s="41">
        <v>143.97097390000002</v>
      </c>
      <c r="Q1251" s="41"/>
      <c r="R1251" s="41">
        <f t="shared" si="57"/>
        <v>76.981567729999995</v>
      </c>
      <c r="S1251" s="41">
        <f t="shared" si="58"/>
        <v>95.944935319999985</v>
      </c>
      <c r="T1251" s="41">
        <f t="shared" si="59"/>
        <v>142.25953390000001</v>
      </c>
    </row>
    <row r="1252" spans="1:20" ht="15" customHeight="1" x14ac:dyDescent="0.25">
      <c r="A1252" s="25"/>
      <c r="B1252" s="25"/>
      <c r="C1252" s="25"/>
      <c r="D1252" s="25"/>
      <c r="E1252" s="25"/>
      <c r="F1252" s="25"/>
      <c r="G1252" s="25"/>
      <c r="H1252" s="56">
        <v>711</v>
      </c>
      <c r="I1252" s="54" t="s">
        <v>1148</v>
      </c>
      <c r="J1252" s="41">
        <v>377.49548800000002</v>
      </c>
      <c r="K1252" s="41">
        <v>545.24071400000003</v>
      </c>
      <c r="L1252" s="41">
        <v>696.18896900000004</v>
      </c>
      <c r="M1252" s="41"/>
      <c r="N1252" s="41">
        <v>365.24703486999999</v>
      </c>
      <c r="O1252" s="41">
        <v>591.86537916999998</v>
      </c>
      <c r="P1252" s="41">
        <v>808.09569651000004</v>
      </c>
      <c r="Q1252" s="41"/>
      <c r="R1252" s="41">
        <f t="shared" si="57"/>
        <v>-12.24845313000003</v>
      </c>
      <c r="S1252" s="41">
        <f t="shared" si="58"/>
        <v>46.624665169999957</v>
      </c>
      <c r="T1252" s="41">
        <f t="shared" si="59"/>
        <v>111.90672751</v>
      </c>
    </row>
    <row r="1253" spans="1:20" ht="15" customHeight="1" x14ac:dyDescent="0.25">
      <c r="A1253" s="25"/>
      <c r="B1253" s="25"/>
      <c r="C1253" s="25"/>
      <c r="D1253" s="25"/>
      <c r="E1253" s="25"/>
      <c r="F1253" s="25"/>
      <c r="G1253" s="25" t="s">
        <v>197</v>
      </c>
      <c r="H1253" s="25"/>
      <c r="I1253" s="25"/>
      <c r="J1253" s="41">
        <v>12821.304888999999</v>
      </c>
      <c r="K1253" s="41">
        <v>14109.922511000001</v>
      </c>
      <c r="L1253" s="41">
        <v>19554.664194000001</v>
      </c>
      <c r="M1253" s="41"/>
      <c r="N1253" s="41">
        <v>13733.344655360001</v>
      </c>
      <c r="O1253" s="41">
        <v>15721.230737150001</v>
      </c>
      <c r="P1253" s="41">
        <v>22057.319329589991</v>
      </c>
      <c r="Q1253" s="41"/>
      <c r="R1253" s="41">
        <f t="shared" si="57"/>
        <v>912.03976636000152</v>
      </c>
      <c r="S1253" s="41">
        <f t="shared" si="58"/>
        <v>1611.3082261500003</v>
      </c>
      <c r="T1253" s="41">
        <f t="shared" si="59"/>
        <v>2502.6551355899901</v>
      </c>
    </row>
    <row r="1254" spans="1:20" ht="15" customHeight="1" x14ac:dyDescent="0.25">
      <c r="A1254" s="25"/>
      <c r="B1254" s="25"/>
      <c r="C1254" s="25"/>
      <c r="D1254" s="25"/>
      <c r="E1254" s="25"/>
      <c r="F1254" s="25"/>
      <c r="G1254" s="25"/>
      <c r="H1254" s="56" t="s">
        <v>200</v>
      </c>
      <c r="I1254" s="54" t="s">
        <v>1149</v>
      </c>
      <c r="J1254" s="41">
        <v>217.285752</v>
      </c>
      <c r="K1254" s="41">
        <v>490.45892400000002</v>
      </c>
      <c r="L1254" s="41">
        <v>516.08085700000004</v>
      </c>
      <c r="M1254" s="41"/>
      <c r="N1254" s="41">
        <v>190.48149994000002</v>
      </c>
      <c r="O1254" s="41">
        <v>332.21610519000001</v>
      </c>
      <c r="P1254" s="41">
        <v>393.05753780000003</v>
      </c>
      <c r="Q1254" s="41"/>
      <c r="R1254" s="41">
        <f t="shared" si="57"/>
        <v>-26.804252059999982</v>
      </c>
      <c r="S1254" s="41">
        <f t="shared" si="58"/>
        <v>-158.24281881000002</v>
      </c>
      <c r="T1254" s="41">
        <f t="shared" si="59"/>
        <v>-123.0233192</v>
      </c>
    </row>
    <row r="1255" spans="1:20" ht="30" customHeight="1" x14ac:dyDescent="0.25">
      <c r="A1255" s="25"/>
      <c r="B1255" s="25"/>
      <c r="C1255" s="25"/>
      <c r="D1255" s="25"/>
      <c r="E1255" s="25"/>
      <c r="F1255" s="25"/>
      <c r="G1255" s="25"/>
      <c r="H1255" s="56" t="s">
        <v>204</v>
      </c>
      <c r="I1255" s="54" t="s">
        <v>1150</v>
      </c>
      <c r="J1255" s="41">
        <v>12604.019136999999</v>
      </c>
      <c r="K1255" s="41">
        <v>13619.463587</v>
      </c>
      <c r="L1255" s="41">
        <v>19038.583337</v>
      </c>
      <c r="M1255" s="41"/>
      <c r="N1255" s="41">
        <v>13542.86315542</v>
      </c>
      <c r="O1255" s="41">
        <v>15389.014631960001</v>
      </c>
      <c r="P1255" s="41">
        <v>21664.261791789992</v>
      </c>
      <c r="Q1255" s="41"/>
      <c r="R1255" s="41">
        <f t="shared" si="57"/>
        <v>938.84401842000079</v>
      </c>
      <c r="S1255" s="41">
        <f t="shared" si="58"/>
        <v>1769.5510449600006</v>
      </c>
      <c r="T1255" s="41">
        <f t="shared" si="59"/>
        <v>2625.6784547899915</v>
      </c>
    </row>
    <row r="1256" spans="1:20" ht="15" customHeight="1" x14ac:dyDescent="0.25">
      <c r="A1256" s="25"/>
      <c r="B1256" s="25"/>
      <c r="C1256" s="25"/>
      <c r="D1256" s="25"/>
      <c r="E1256" s="25"/>
      <c r="F1256" s="25"/>
      <c r="G1256" s="25" t="s">
        <v>232</v>
      </c>
      <c r="H1256" s="25"/>
      <c r="I1256" s="25"/>
      <c r="J1256" s="41">
        <v>4102.1209200000003</v>
      </c>
      <c r="K1256" s="41">
        <v>4882.7234170000002</v>
      </c>
      <c r="L1256" s="41">
        <v>5356.1299339999996</v>
      </c>
      <c r="M1256" s="41"/>
      <c r="N1256" s="41">
        <v>4225.6115224599998</v>
      </c>
      <c r="O1256" s="41">
        <v>5257.1695684800006</v>
      </c>
      <c r="P1256" s="41">
        <v>5451.2958252300004</v>
      </c>
      <c r="Q1256" s="41"/>
      <c r="R1256" s="41">
        <f t="shared" si="57"/>
        <v>123.49060245999954</v>
      </c>
      <c r="S1256" s="41">
        <f t="shared" si="58"/>
        <v>374.44615148000048</v>
      </c>
      <c r="T1256" s="41">
        <f t="shared" si="59"/>
        <v>95.165891230000852</v>
      </c>
    </row>
    <row r="1257" spans="1:20" ht="15" customHeight="1" x14ac:dyDescent="0.25">
      <c r="A1257" s="25"/>
      <c r="B1257" s="25"/>
      <c r="C1257" s="25"/>
      <c r="D1257" s="25"/>
      <c r="E1257" s="25"/>
      <c r="F1257" s="25"/>
      <c r="G1257" s="25"/>
      <c r="H1257" s="56" t="s">
        <v>1151</v>
      </c>
      <c r="I1257" s="54" t="s">
        <v>1152</v>
      </c>
      <c r="J1257" s="41">
        <v>125.214658</v>
      </c>
      <c r="K1257" s="41">
        <v>156.88528500000001</v>
      </c>
      <c r="L1257" s="41">
        <v>185.53891300000001</v>
      </c>
      <c r="M1257" s="41"/>
      <c r="N1257" s="41">
        <v>130.66010781999998</v>
      </c>
      <c r="O1257" s="41">
        <v>161.69755308000001</v>
      </c>
      <c r="P1257" s="41">
        <v>190.23990364000002</v>
      </c>
      <c r="Q1257" s="41"/>
      <c r="R1257" s="41">
        <f t="shared" si="57"/>
        <v>5.445449819999979</v>
      </c>
      <c r="S1257" s="41">
        <f t="shared" si="58"/>
        <v>4.8122680799999955</v>
      </c>
      <c r="T1257" s="41">
        <f t="shared" si="59"/>
        <v>4.7009906400000148</v>
      </c>
    </row>
    <row r="1258" spans="1:20" ht="30" customHeight="1" x14ac:dyDescent="0.25">
      <c r="A1258" s="25"/>
      <c r="B1258" s="25"/>
      <c r="C1258" s="25"/>
      <c r="D1258" s="25"/>
      <c r="E1258" s="25"/>
      <c r="F1258" s="25"/>
      <c r="G1258" s="25"/>
      <c r="H1258" s="56" t="s">
        <v>1153</v>
      </c>
      <c r="I1258" s="54" t="s">
        <v>1154</v>
      </c>
      <c r="J1258" s="41">
        <v>81.363224000000002</v>
      </c>
      <c r="K1258" s="41">
        <v>95.020894999999996</v>
      </c>
      <c r="L1258" s="41">
        <v>109.198317</v>
      </c>
      <c r="M1258" s="41"/>
      <c r="N1258" s="41">
        <v>76.456225989999979</v>
      </c>
      <c r="O1258" s="41">
        <v>88.746612730000024</v>
      </c>
      <c r="P1258" s="41">
        <v>100.35081060000005</v>
      </c>
      <c r="Q1258" s="41"/>
      <c r="R1258" s="41">
        <f t="shared" si="57"/>
        <v>-4.9069980100000237</v>
      </c>
      <c r="S1258" s="41">
        <f t="shared" si="58"/>
        <v>-6.2742822699999721</v>
      </c>
      <c r="T1258" s="41">
        <f t="shared" si="59"/>
        <v>-8.8475063999999577</v>
      </c>
    </row>
    <row r="1259" spans="1:20" ht="30" customHeight="1" x14ac:dyDescent="0.25">
      <c r="A1259" s="25"/>
      <c r="B1259" s="25"/>
      <c r="C1259" s="25"/>
      <c r="D1259" s="25"/>
      <c r="E1259" s="25"/>
      <c r="F1259" s="25"/>
      <c r="G1259" s="25"/>
      <c r="H1259" s="56" t="s">
        <v>1155</v>
      </c>
      <c r="I1259" s="54" t="s">
        <v>1156</v>
      </c>
      <c r="J1259" s="41">
        <v>13.011282</v>
      </c>
      <c r="K1259" s="41">
        <v>15.491688</v>
      </c>
      <c r="L1259" s="41">
        <v>18.004833000000001</v>
      </c>
      <c r="M1259" s="41"/>
      <c r="N1259" s="41">
        <v>8.0748055999999995</v>
      </c>
      <c r="O1259" s="41">
        <v>9.1875630700000013</v>
      </c>
      <c r="P1259" s="41">
        <v>12.004284600000002</v>
      </c>
      <c r="Q1259" s="41"/>
      <c r="R1259" s="41">
        <f t="shared" si="57"/>
        <v>-4.9364764000000001</v>
      </c>
      <c r="S1259" s="41">
        <f t="shared" si="58"/>
        <v>-6.3041249299999986</v>
      </c>
      <c r="T1259" s="41">
        <f t="shared" si="59"/>
        <v>-6.0005483999999996</v>
      </c>
    </row>
    <row r="1260" spans="1:20" ht="15" customHeight="1" x14ac:dyDescent="0.25">
      <c r="A1260" s="25"/>
      <c r="B1260" s="25"/>
      <c r="C1260" s="25"/>
      <c r="D1260" s="25"/>
      <c r="E1260" s="25"/>
      <c r="F1260" s="25"/>
      <c r="G1260" s="25"/>
      <c r="H1260" s="56" t="s">
        <v>1157</v>
      </c>
      <c r="I1260" s="54" t="s">
        <v>1158</v>
      </c>
      <c r="J1260" s="41">
        <v>1081.7550000000001</v>
      </c>
      <c r="K1260" s="41">
        <v>1281.905</v>
      </c>
      <c r="L1260" s="41">
        <v>1522.0350000000001</v>
      </c>
      <c r="M1260" s="41"/>
      <c r="N1260" s="41">
        <v>1222.7555581199999</v>
      </c>
      <c r="O1260" s="41">
        <v>1543.13183667</v>
      </c>
      <c r="P1260" s="41">
        <v>1661.7168852899999</v>
      </c>
      <c r="Q1260" s="41"/>
      <c r="R1260" s="41">
        <f t="shared" si="57"/>
        <v>141.00055811999982</v>
      </c>
      <c r="S1260" s="41">
        <f t="shared" si="58"/>
        <v>261.22683667000001</v>
      </c>
      <c r="T1260" s="41">
        <f t="shared" si="59"/>
        <v>139.68188528999985</v>
      </c>
    </row>
    <row r="1261" spans="1:20" ht="15" customHeight="1" x14ac:dyDescent="0.25">
      <c r="A1261" s="25"/>
      <c r="B1261" s="25"/>
      <c r="C1261" s="25"/>
      <c r="D1261" s="25"/>
      <c r="E1261" s="25"/>
      <c r="F1261" s="25"/>
      <c r="G1261" s="25"/>
      <c r="H1261" s="56" t="s">
        <v>1159</v>
      </c>
      <c r="I1261" s="54" t="s">
        <v>1160</v>
      </c>
      <c r="J1261" s="41">
        <v>2683.0597499999999</v>
      </c>
      <c r="K1261" s="41">
        <v>3173.0597499999999</v>
      </c>
      <c r="L1261" s="41">
        <v>3311.2201369999998</v>
      </c>
      <c r="M1261" s="41"/>
      <c r="N1261" s="41">
        <v>2686.8421334100003</v>
      </c>
      <c r="O1261" s="41">
        <v>3311.2201369999998</v>
      </c>
      <c r="P1261" s="41">
        <v>3311.2201369999998</v>
      </c>
      <c r="Q1261" s="41"/>
      <c r="R1261" s="41">
        <f t="shared" si="57"/>
        <v>3.7823834100004206</v>
      </c>
      <c r="S1261" s="41">
        <f t="shared" si="58"/>
        <v>138.1603869999999</v>
      </c>
      <c r="T1261" s="41">
        <f t="shared" si="59"/>
        <v>0</v>
      </c>
    </row>
    <row r="1262" spans="1:20" ht="15" customHeight="1" x14ac:dyDescent="0.25">
      <c r="A1262" s="25"/>
      <c r="B1262" s="25"/>
      <c r="C1262" s="25"/>
      <c r="D1262" s="25"/>
      <c r="E1262" s="25"/>
      <c r="F1262" s="25"/>
      <c r="G1262" s="25"/>
      <c r="H1262" s="56" t="s">
        <v>1161</v>
      </c>
      <c r="I1262" s="54" t="s">
        <v>1162</v>
      </c>
      <c r="J1262" s="41">
        <v>68.763621999999998</v>
      </c>
      <c r="K1262" s="41">
        <v>93.289998999999995</v>
      </c>
      <c r="L1262" s="41">
        <v>121.754943</v>
      </c>
      <c r="M1262" s="41"/>
      <c r="N1262" s="41">
        <v>32.800594430000004</v>
      </c>
      <c r="O1262" s="41">
        <v>53.384229460000014</v>
      </c>
      <c r="P1262" s="41">
        <v>71.612493389999983</v>
      </c>
      <c r="Q1262" s="41"/>
      <c r="R1262" s="41">
        <f t="shared" si="57"/>
        <v>-35.963027569999994</v>
      </c>
      <c r="S1262" s="41">
        <f t="shared" si="58"/>
        <v>-39.90576953999998</v>
      </c>
      <c r="T1262" s="41">
        <f t="shared" si="59"/>
        <v>-50.142449610000014</v>
      </c>
    </row>
    <row r="1263" spans="1:20" ht="15" customHeight="1" x14ac:dyDescent="0.25">
      <c r="A1263" s="25"/>
      <c r="B1263" s="25"/>
      <c r="C1263" s="25"/>
      <c r="D1263" s="25"/>
      <c r="E1263" s="25"/>
      <c r="F1263" s="25"/>
      <c r="G1263" s="25"/>
      <c r="H1263" s="56" t="s">
        <v>1163</v>
      </c>
      <c r="I1263" s="54" t="s">
        <v>1164</v>
      </c>
      <c r="J1263" s="41">
        <v>48.953384</v>
      </c>
      <c r="K1263" s="41">
        <v>67.070800000000006</v>
      </c>
      <c r="L1263" s="41">
        <v>88.377791000000002</v>
      </c>
      <c r="M1263" s="41"/>
      <c r="N1263" s="41">
        <v>68.022097090000003</v>
      </c>
      <c r="O1263" s="41">
        <v>89.801636470000005</v>
      </c>
      <c r="P1263" s="41">
        <v>104.15131070999999</v>
      </c>
      <c r="Q1263" s="41"/>
      <c r="R1263" s="41">
        <f t="shared" si="57"/>
        <v>19.068713090000003</v>
      </c>
      <c r="S1263" s="41">
        <f t="shared" si="58"/>
        <v>22.73083647</v>
      </c>
      <c r="T1263" s="41">
        <f t="shared" si="59"/>
        <v>15.773519709999988</v>
      </c>
    </row>
    <row r="1264" spans="1:20" ht="15" customHeight="1" x14ac:dyDescent="0.25">
      <c r="A1264" s="25"/>
      <c r="B1264" s="25"/>
      <c r="C1264" s="25"/>
      <c r="D1264" s="25"/>
      <c r="E1264" s="55">
        <v>21</v>
      </c>
      <c r="F1264" s="51" t="s">
        <v>1165</v>
      </c>
      <c r="G1264" s="51"/>
      <c r="H1264" s="51"/>
      <c r="I1264" s="51"/>
      <c r="J1264" s="52">
        <v>1491.6509579999999</v>
      </c>
      <c r="K1264" s="52">
        <v>2319.3346959999999</v>
      </c>
      <c r="L1264" s="52">
        <v>2826.6633579999998</v>
      </c>
      <c r="M1264" s="52"/>
      <c r="N1264" s="52">
        <v>1834.8195659999994</v>
      </c>
      <c r="O1264" s="52">
        <v>3478.6127520000005</v>
      </c>
      <c r="P1264" s="52">
        <v>4186.9414140000008</v>
      </c>
      <c r="Q1264" s="52"/>
      <c r="R1264" s="52">
        <f t="shared" si="57"/>
        <v>343.16860799999949</v>
      </c>
      <c r="S1264" s="52">
        <f t="shared" si="58"/>
        <v>1159.2780560000006</v>
      </c>
      <c r="T1264" s="52">
        <f t="shared" si="59"/>
        <v>1360.278056000001</v>
      </c>
    </row>
    <row r="1265" spans="1:20" ht="15" customHeight="1" x14ac:dyDescent="0.25">
      <c r="A1265" s="25"/>
      <c r="B1265" s="25"/>
      <c r="C1265" s="25"/>
      <c r="D1265" s="25"/>
      <c r="E1265" s="25"/>
      <c r="F1265" s="25"/>
      <c r="G1265" s="25" t="s">
        <v>2</v>
      </c>
      <c r="H1265" s="25"/>
      <c r="I1265" s="25"/>
      <c r="J1265" s="41">
        <v>498.60258800000003</v>
      </c>
      <c r="K1265" s="41">
        <v>1070.851901</v>
      </c>
      <c r="L1265" s="41">
        <v>1177.9326799999999</v>
      </c>
      <c r="M1265" s="41"/>
      <c r="N1265" s="41">
        <v>503.0208209000001</v>
      </c>
      <c r="O1265" s="41">
        <v>1008.2966222999999</v>
      </c>
      <c r="P1265" s="41">
        <v>1113.1456660399997</v>
      </c>
      <c r="Q1265" s="41"/>
      <c r="R1265" s="41">
        <f t="shared" si="57"/>
        <v>4.4182329000000777</v>
      </c>
      <c r="S1265" s="41">
        <f t="shared" si="58"/>
        <v>-62.555278700000144</v>
      </c>
      <c r="T1265" s="41">
        <f t="shared" si="59"/>
        <v>-64.787013960000195</v>
      </c>
    </row>
    <row r="1266" spans="1:20" ht="15" customHeight="1" x14ac:dyDescent="0.25">
      <c r="A1266" s="25"/>
      <c r="B1266" s="25"/>
      <c r="C1266" s="25"/>
      <c r="D1266" s="25"/>
      <c r="E1266" s="25"/>
      <c r="F1266" s="25"/>
      <c r="G1266" s="25"/>
      <c r="H1266" s="56">
        <v>100</v>
      </c>
      <c r="I1266" s="54" t="s">
        <v>136</v>
      </c>
      <c r="J1266" s="41">
        <v>23.849713000000001</v>
      </c>
      <c r="K1266" s="41">
        <v>29.468613000000001</v>
      </c>
      <c r="L1266" s="41">
        <v>34.745372000000003</v>
      </c>
      <c r="M1266" s="41"/>
      <c r="N1266" s="41">
        <v>29.484944640000009</v>
      </c>
      <c r="O1266" s="41">
        <v>36.25888286</v>
      </c>
      <c r="P1266" s="41">
        <v>43.171974679999998</v>
      </c>
      <c r="Q1266" s="41"/>
      <c r="R1266" s="41">
        <f t="shared" si="57"/>
        <v>5.6352316400000078</v>
      </c>
      <c r="S1266" s="41">
        <f t="shared" si="58"/>
        <v>6.7902698599999987</v>
      </c>
      <c r="T1266" s="41">
        <f t="shared" si="59"/>
        <v>8.4266026799999949</v>
      </c>
    </row>
    <row r="1267" spans="1:20" ht="15" customHeight="1" x14ac:dyDescent="0.25">
      <c r="A1267" s="25"/>
      <c r="B1267" s="25"/>
      <c r="C1267" s="25"/>
      <c r="D1267" s="25"/>
      <c r="E1267" s="25"/>
      <c r="F1267" s="25"/>
      <c r="G1267" s="25"/>
      <c r="H1267" s="56">
        <v>110</v>
      </c>
      <c r="I1267" s="54" t="s">
        <v>46</v>
      </c>
      <c r="J1267" s="41">
        <v>5.4085049999999999</v>
      </c>
      <c r="K1267" s="41">
        <v>6.8692729999999997</v>
      </c>
      <c r="L1267" s="41">
        <v>8.3910040000000006</v>
      </c>
      <c r="M1267" s="41"/>
      <c r="N1267" s="41">
        <v>5.5806012300000001</v>
      </c>
      <c r="O1267" s="41">
        <v>7.0048129400000008</v>
      </c>
      <c r="P1267" s="41">
        <v>8.6536507599999997</v>
      </c>
      <c r="Q1267" s="41"/>
      <c r="R1267" s="41">
        <f t="shared" si="57"/>
        <v>0.17209623000000018</v>
      </c>
      <c r="S1267" s="41">
        <f t="shared" si="58"/>
        <v>0.13553994000000102</v>
      </c>
      <c r="T1267" s="41">
        <f t="shared" si="59"/>
        <v>0.26264675999999909</v>
      </c>
    </row>
    <row r="1268" spans="1:20" ht="15" customHeight="1" x14ac:dyDescent="0.25">
      <c r="A1268" s="25"/>
      <c r="B1268" s="25"/>
      <c r="C1268" s="25"/>
      <c r="D1268" s="25"/>
      <c r="E1268" s="25"/>
      <c r="F1268" s="25"/>
      <c r="G1268" s="25"/>
      <c r="H1268" s="56">
        <v>111</v>
      </c>
      <c r="I1268" s="54" t="s">
        <v>138</v>
      </c>
      <c r="J1268" s="41">
        <v>7.2622429999999998</v>
      </c>
      <c r="K1268" s="41">
        <v>10.773266</v>
      </c>
      <c r="L1268" s="41">
        <v>12.734852999999999</v>
      </c>
      <c r="M1268" s="41"/>
      <c r="N1268" s="41">
        <v>5.7590364999999988</v>
      </c>
      <c r="O1268" s="41">
        <v>8.3055533300000004</v>
      </c>
      <c r="P1268" s="41">
        <v>13.911435119999997</v>
      </c>
      <c r="Q1268" s="41"/>
      <c r="R1268" s="41">
        <f t="shared" si="57"/>
        <v>-1.503206500000001</v>
      </c>
      <c r="S1268" s="41">
        <f t="shared" si="58"/>
        <v>-2.4677126699999992</v>
      </c>
      <c r="T1268" s="41">
        <f t="shared" si="59"/>
        <v>1.1765821199999973</v>
      </c>
    </row>
    <row r="1269" spans="1:20" ht="15" customHeight="1" x14ac:dyDescent="0.25">
      <c r="A1269" s="25"/>
      <c r="B1269" s="25"/>
      <c r="C1269" s="25"/>
      <c r="D1269" s="25"/>
      <c r="E1269" s="25"/>
      <c r="F1269" s="25"/>
      <c r="G1269" s="25"/>
      <c r="H1269" s="56">
        <v>112</v>
      </c>
      <c r="I1269" s="54" t="s">
        <v>47</v>
      </c>
      <c r="J1269" s="41">
        <v>6.1846069999999997</v>
      </c>
      <c r="K1269" s="41">
        <v>7.4521430000000004</v>
      </c>
      <c r="L1269" s="41">
        <v>8.6682030000000001</v>
      </c>
      <c r="M1269" s="41"/>
      <c r="N1269" s="41">
        <v>4.3078839000000002</v>
      </c>
      <c r="O1269" s="41">
        <v>5.6943226400000002</v>
      </c>
      <c r="P1269" s="41">
        <v>7.4428581700000001</v>
      </c>
      <c r="Q1269" s="41"/>
      <c r="R1269" s="41">
        <f t="shared" si="57"/>
        <v>-1.8767230999999995</v>
      </c>
      <c r="S1269" s="41">
        <f t="shared" si="58"/>
        <v>-1.7578203600000002</v>
      </c>
      <c r="T1269" s="41">
        <f t="shared" si="59"/>
        <v>-1.2253448300000001</v>
      </c>
    </row>
    <row r="1270" spans="1:20" ht="15" customHeight="1" x14ac:dyDescent="0.25">
      <c r="A1270" s="25"/>
      <c r="B1270" s="25"/>
      <c r="C1270" s="25"/>
      <c r="D1270" s="25"/>
      <c r="E1270" s="25"/>
      <c r="F1270" s="25"/>
      <c r="G1270" s="25"/>
      <c r="H1270" s="56">
        <v>113</v>
      </c>
      <c r="I1270" s="54" t="s">
        <v>1166</v>
      </c>
      <c r="J1270" s="41">
        <v>0</v>
      </c>
      <c r="K1270" s="41">
        <v>0</v>
      </c>
      <c r="L1270" s="41">
        <v>0</v>
      </c>
      <c r="M1270" s="41"/>
      <c r="N1270" s="41">
        <v>0.72937877000000007</v>
      </c>
      <c r="O1270" s="41">
        <v>1.2651000699999999</v>
      </c>
      <c r="P1270" s="41">
        <v>2.1005417300000007</v>
      </c>
      <c r="Q1270" s="41"/>
      <c r="R1270" s="41">
        <f t="shared" si="57"/>
        <v>0.72937877000000007</v>
      </c>
      <c r="S1270" s="41">
        <f t="shared" si="58"/>
        <v>1.2651000699999999</v>
      </c>
      <c r="T1270" s="41">
        <f t="shared" si="59"/>
        <v>2.1005417300000007</v>
      </c>
    </row>
    <row r="1271" spans="1:20" ht="15" customHeight="1" x14ac:dyDescent="0.25">
      <c r="A1271" s="25"/>
      <c r="B1271" s="25"/>
      <c r="C1271" s="25"/>
      <c r="D1271" s="25"/>
      <c r="E1271" s="25"/>
      <c r="F1271" s="25"/>
      <c r="G1271" s="25"/>
      <c r="H1271" s="56">
        <v>120</v>
      </c>
      <c r="I1271" s="54" t="s">
        <v>1167</v>
      </c>
      <c r="J1271" s="41">
        <v>0</v>
      </c>
      <c r="K1271" s="41">
        <v>0</v>
      </c>
      <c r="L1271" s="41">
        <v>0</v>
      </c>
      <c r="M1271" s="41"/>
      <c r="N1271" s="41">
        <v>0.92079812000000016</v>
      </c>
      <c r="O1271" s="41">
        <v>1.19227913</v>
      </c>
      <c r="P1271" s="41">
        <v>2.0767487999999998</v>
      </c>
      <c r="Q1271" s="41"/>
      <c r="R1271" s="41">
        <f t="shared" si="57"/>
        <v>0.92079812000000016</v>
      </c>
      <c r="S1271" s="41">
        <f t="shared" si="58"/>
        <v>1.19227913</v>
      </c>
      <c r="T1271" s="41">
        <f t="shared" si="59"/>
        <v>2.0767487999999998</v>
      </c>
    </row>
    <row r="1272" spans="1:20" ht="15" customHeight="1" x14ac:dyDescent="0.25">
      <c r="A1272" s="25"/>
      <c r="B1272" s="25"/>
      <c r="C1272" s="25"/>
      <c r="D1272" s="25"/>
      <c r="E1272" s="25"/>
      <c r="F1272" s="25"/>
      <c r="G1272" s="25"/>
      <c r="H1272" s="56">
        <v>121</v>
      </c>
      <c r="I1272" s="54" t="s">
        <v>1168</v>
      </c>
      <c r="J1272" s="41">
        <v>0</v>
      </c>
      <c r="K1272" s="41">
        <v>0</v>
      </c>
      <c r="L1272" s="41">
        <v>0</v>
      </c>
      <c r="M1272" s="41"/>
      <c r="N1272" s="41">
        <v>0.10099189</v>
      </c>
      <c r="O1272" s="41">
        <v>0.17680593</v>
      </c>
      <c r="P1272" s="41">
        <v>0.76040085000000002</v>
      </c>
      <c r="Q1272" s="41"/>
      <c r="R1272" s="41">
        <f t="shared" si="57"/>
        <v>0.10099189</v>
      </c>
      <c r="S1272" s="41">
        <f t="shared" si="58"/>
        <v>0.17680593</v>
      </c>
      <c r="T1272" s="41">
        <f t="shared" si="59"/>
        <v>0.76040085000000002</v>
      </c>
    </row>
    <row r="1273" spans="1:20" ht="15" customHeight="1" x14ac:dyDescent="0.25">
      <c r="A1273" s="25"/>
      <c r="B1273" s="25"/>
      <c r="C1273" s="25"/>
      <c r="D1273" s="25"/>
      <c r="E1273" s="25"/>
      <c r="F1273" s="25"/>
      <c r="G1273" s="25"/>
      <c r="H1273" s="56">
        <v>122</v>
      </c>
      <c r="I1273" s="54" t="s">
        <v>1169</v>
      </c>
      <c r="J1273" s="41">
        <v>0</v>
      </c>
      <c r="K1273" s="41">
        <v>0</v>
      </c>
      <c r="L1273" s="41">
        <v>0</v>
      </c>
      <c r="M1273" s="41"/>
      <c r="N1273" s="41">
        <v>0.10099189</v>
      </c>
      <c r="O1273" s="41">
        <v>0.17680593</v>
      </c>
      <c r="P1273" s="41">
        <v>0.76040085000000002</v>
      </c>
      <c r="Q1273" s="41"/>
      <c r="R1273" s="41">
        <f t="shared" si="57"/>
        <v>0.10099189</v>
      </c>
      <c r="S1273" s="41">
        <f t="shared" si="58"/>
        <v>0.17680593</v>
      </c>
      <c r="T1273" s="41">
        <f t="shared" si="59"/>
        <v>0.76040085000000002</v>
      </c>
    </row>
    <row r="1274" spans="1:20" ht="15" customHeight="1" x14ac:dyDescent="0.25">
      <c r="A1274" s="25"/>
      <c r="B1274" s="25"/>
      <c r="C1274" s="25"/>
      <c r="D1274" s="25"/>
      <c r="E1274" s="25"/>
      <c r="F1274" s="25"/>
      <c r="G1274" s="25"/>
      <c r="H1274" s="56">
        <v>123</v>
      </c>
      <c r="I1274" s="54" t="s">
        <v>1170</v>
      </c>
      <c r="J1274" s="41">
        <v>0</v>
      </c>
      <c r="K1274" s="41">
        <v>0</v>
      </c>
      <c r="L1274" s="41">
        <v>0</v>
      </c>
      <c r="M1274" s="41"/>
      <c r="N1274" s="41">
        <v>0.10099189</v>
      </c>
      <c r="O1274" s="41">
        <v>0.17680593</v>
      </c>
      <c r="P1274" s="41">
        <v>0.76040085000000002</v>
      </c>
      <c r="Q1274" s="41"/>
      <c r="R1274" s="41">
        <f t="shared" si="57"/>
        <v>0.10099189</v>
      </c>
      <c r="S1274" s="41">
        <f t="shared" si="58"/>
        <v>0.17680593</v>
      </c>
      <c r="T1274" s="41">
        <f t="shared" si="59"/>
        <v>0.76040085000000002</v>
      </c>
    </row>
    <row r="1275" spans="1:20" ht="15" customHeight="1" x14ac:dyDescent="0.25">
      <c r="A1275" s="25"/>
      <c r="B1275" s="25"/>
      <c r="C1275" s="25"/>
      <c r="D1275" s="25"/>
      <c r="E1275" s="25"/>
      <c r="F1275" s="25"/>
      <c r="G1275" s="25"/>
      <c r="H1275" s="56">
        <v>124</v>
      </c>
      <c r="I1275" s="54" t="s">
        <v>1171</v>
      </c>
      <c r="J1275" s="41">
        <v>0</v>
      </c>
      <c r="K1275" s="41">
        <v>0</v>
      </c>
      <c r="L1275" s="41">
        <v>0</v>
      </c>
      <c r="M1275" s="41"/>
      <c r="N1275" s="41">
        <v>0.23663967000000002</v>
      </c>
      <c r="O1275" s="41">
        <v>0.43756868999999998</v>
      </c>
      <c r="P1275" s="41">
        <v>1.0243260999999999</v>
      </c>
      <c r="Q1275" s="41"/>
      <c r="R1275" s="41">
        <f t="shared" si="57"/>
        <v>0.23663967000000002</v>
      </c>
      <c r="S1275" s="41">
        <f t="shared" si="58"/>
        <v>0.43756868999999998</v>
      </c>
      <c r="T1275" s="41">
        <f t="shared" si="59"/>
        <v>1.0243260999999999</v>
      </c>
    </row>
    <row r="1276" spans="1:20" ht="15" customHeight="1" x14ac:dyDescent="0.25">
      <c r="A1276" s="25"/>
      <c r="B1276" s="25"/>
      <c r="C1276" s="25"/>
      <c r="D1276" s="25"/>
      <c r="E1276" s="25"/>
      <c r="F1276" s="25"/>
      <c r="G1276" s="25"/>
      <c r="H1276" s="56">
        <v>125</v>
      </c>
      <c r="I1276" s="54" t="s">
        <v>1172</v>
      </c>
      <c r="J1276" s="41">
        <v>0</v>
      </c>
      <c r="K1276" s="41">
        <v>0</v>
      </c>
      <c r="L1276" s="41">
        <v>0</v>
      </c>
      <c r="M1276" s="41"/>
      <c r="N1276" s="41">
        <v>0.10099189</v>
      </c>
      <c r="O1276" s="41">
        <v>0.17680593</v>
      </c>
      <c r="P1276" s="41">
        <v>0.77540085000000003</v>
      </c>
      <c r="Q1276" s="41"/>
      <c r="R1276" s="41">
        <f t="shared" si="57"/>
        <v>0.10099189</v>
      </c>
      <c r="S1276" s="41">
        <f t="shared" si="58"/>
        <v>0.17680593</v>
      </c>
      <c r="T1276" s="41">
        <f t="shared" si="59"/>
        <v>0.77540085000000003</v>
      </c>
    </row>
    <row r="1277" spans="1:20" ht="15" customHeight="1" x14ac:dyDescent="0.25">
      <c r="A1277" s="25"/>
      <c r="B1277" s="25"/>
      <c r="C1277" s="25"/>
      <c r="D1277" s="25"/>
      <c r="E1277" s="25"/>
      <c r="F1277" s="25"/>
      <c r="G1277" s="25"/>
      <c r="H1277" s="56">
        <v>200</v>
      </c>
      <c r="I1277" s="54" t="s">
        <v>1173</v>
      </c>
      <c r="J1277" s="41">
        <v>9.0794409999999992</v>
      </c>
      <c r="K1277" s="41">
        <v>11.358548000000001</v>
      </c>
      <c r="L1277" s="41">
        <v>14.11609</v>
      </c>
      <c r="M1277" s="41"/>
      <c r="N1277" s="41">
        <v>7.8924617300000008</v>
      </c>
      <c r="O1277" s="41">
        <v>10.665716970000002</v>
      </c>
      <c r="P1277" s="41">
        <v>13.299812999999999</v>
      </c>
      <c r="Q1277" s="41"/>
      <c r="R1277" s="41">
        <f t="shared" si="57"/>
        <v>-1.1869792699999984</v>
      </c>
      <c r="S1277" s="41">
        <f t="shared" si="58"/>
        <v>-0.6928310299999989</v>
      </c>
      <c r="T1277" s="41">
        <f t="shared" si="59"/>
        <v>-0.81627700000000125</v>
      </c>
    </row>
    <row r="1278" spans="1:20" ht="30" customHeight="1" x14ac:dyDescent="0.25">
      <c r="A1278" s="25"/>
      <c r="B1278" s="25"/>
      <c r="C1278" s="25"/>
      <c r="D1278" s="25"/>
      <c r="E1278" s="25"/>
      <c r="F1278" s="25"/>
      <c r="G1278" s="25"/>
      <c r="H1278" s="56">
        <v>210</v>
      </c>
      <c r="I1278" s="54" t="s">
        <v>1174</v>
      </c>
      <c r="J1278" s="41">
        <v>313.56470100000001</v>
      </c>
      <c r="K1278" s="41">
        <v>835.91381699999999</v>
      </c>
      <c r="L1278" s="41">
        <v>840.22909200000004</v>
      </c>
      <c r="M1278" s="41"/>
      <c r="N1278" s="41">
        <v>337.25268486999994</v>
      </c>
      <c r="O1278" s="41">
        <v>792.55675028999985</v>
      </c>
      <c r="P1278" s="41">
        <v>797.37023351999994</v>
      </c>
      <c r="Q1278" s="41"/>
      <c r="R1278" s="41">
        <f t="shared" si="57"/>
        <v>23.687983869999925</v>
      </c>
      <c r="S1278" s="41">
        <f t="shared" si="58"/>
        <v>-43.35706671000014</v>
      </c>
      <c r="T1278" s="41">
        <f t="shared" si="59"/>
        <v>-42.858858480000094</v>
      </c>
    </row>
    <row r="1279" spans="1:20" ht="15" customHeight="1" x14ac:dyDescent="0.25">
      <c r="A1279" s="25"/>
      <c r="B1279" s="25"/>
      <c r="C1279" s="25"/>
      <c r="D1279" s="25"/>
      <c r="E1279" s="25"/>
      <c r="F1279" s="25"/>
      <c r="G1279" s="25"/>
      <c r="H1279" s="56">
        <v>211</v>
      </c>
      <c r="I1279" s="54" t="s">
        <v>1175</v>
      </c>
      <c r="J1279" s="41">
        <v>36.263469999999998</v>
      </c>
      <c r="K1279" s="41">
        <v>43.188408000000003</v>
      </c>
      <c r="L1279" s="41">
        <v>101.699113</v>
      </c>
      <c r="M1279" s="41"/>
      <c r="N1279" s="41">
        <v>37.024658889999998</v>
      </c>
      <c r="O1279" s="41">
        <v>39.247538140000003</v>
      </c>
      <c r="P1279" s="41">
        <v>78.803950650000004</v>
      </c>
      <c r="Q1279" s="41"/>
      <c r="R1279" s="41">
        <f t="shared" si="57"/>
        <v>0.76118888999999967</v>
      </c>
      <c r="S1279" s="41">
        <f t="shared" si="58"/>
        <v>-3.9408698599999994</v>
      </c>
      <c r="T1279" s="41">
        <f t="shared" si="59"/>
        <v>-22.895162349999993</v>
      </c>
    </row>
    <row r="1280" spans="1:20" ht="15" customHeight="1" x14ac:dyDescent="0.25">
      <c r="A1280" s="25"/>
      <c r="B1280" s="25"/>
      <c r="C1280" s="25"/>
      <c r="D1280" s="25"/>
      <c r="E1280" s="25"/>
      <c r="F1280" s="25"/>
      <c r="G1280" s="25"/>
      <c r="H1280" s="56">
        <v>212</v>
      </c>
      <c r="I1280" s="54" t="s">
        <v>1176</v>
      </c>
      <c r="J1280" s="41">
        <v>6.999701</v>
      </c>
      <c r="K1280" s="41">
        <v>8.1448169999999998</v>
      </c>
      <c r="L1280" s="41">
        <v>9.2642399999999991</v>
      </c>
      <c r="M1280" s="41"/>
      <c r="N1280" s="41">
        <v>2.3834171800000004</v>
      </c>
      <c r="O1280" s="41">
        <v>2.8594307299999997</v>
      </c>
      <c r="P1280" s="41">
        <v>3.1569966500000004</v>
      </c>
      <c r="Q1280" s="41"/>
      <c r="R1280" s="41">
        <f t="shared" si="57"/>
        <v>-4.6162838199999996</v>
      </c>
      <c r="S1280" s="41">
        <f t="shared" si="58"/>
        <v>-5.2853862700000001</v>
      </c>
      <c r="T1280" s="41">
        <f t="shared" si="59"/>
        <v>-6.1072433499999992</v>
      </c>
    </row>
    <row r="1281" spans="1:20" ht="15" customHeight="1" x14ac:dyDescent="0.25">
      <c r="A1281" s="25"/>
      <c r="B1281" s="25"/>
      <c r="C1281" s="25"/>
      <c r="D1281" s="25"/>
      <c r="E1281" s="25"/>
      <c r="F1281" s="25"/>
      <c r="G1281" s="25"/>
      <c r="H1281" s="56">
        <v>213</v>
      </c>
      <c r="I1281" s="54" t="s">
        <v>1177</v>
      </c>
      <c r="J1281" s="41">
        <v>9.2675059999999991</v>
      </c>
      <c r="K1281" s="41">
        <v>11.332879999999999</v>
      </c>
      <c r="L1281" s="41">
        <v>13.489772</v>
      </c>
      <c r="M1281" s="41"/>
      <c r="N1281" s="41">
        <v>2.52050654</v>
      </c>
      <c r="O1281" s="41">
        <v>3.0215888800000004</v>
      </c>
      <c r="P1281" s="41">
        <v>4.5740254700000005</v>
      </c>
      <c r="Q1281" s="41"/>
      <c r="R1281" s="41">
        <f t="shared" si="57"/>
        <v>-6.7469994599999996</v>
      </c>
      <c r="S1281" s="41">
        <f t="shared" si="58"/>
        <v>-8.3112911199999999</v>
      </c>
      <c r="T1281" s="41">
        <f t="shared" si="59"/>
        <v>-8.9157465299999998</v>
      </c>
    </row>
    <row r="1282" spans="1:20" ht="15" customHeight="1" x14ac:dyDescent="0.25">
      <c r="A1282" s="25"/>
      <c r="B1282" s="25"/>
      <c r="C1282" s="25"/>
      <c r="D1282" s="25"/>
      <c r="E1282" s="25"/>
      <c r="F1282" s="25"/>
      <c r="G1282" s="25"/>
      <c r="H1282" s="56">
        <v>214</v>
      </c>
      <c r="I1282" s="54" t="s">
        <v>1178</v>
      </c>
      <c r="J1282" s="41">
        <v>0</v>
      </c>
      <c r="K1282" s="41">
        <v>0</v>
      </c>
      <c r="L1282" s="41">
        <v>0</v>
      </c>
      <c r="M1282" s="41"/>
      <c r="N1282" s="41">
        <v>4.5142281399999993</v>
      </c>
      <c r="O1282" s="41">
        <v>6.1139274199999996</v>
      </c>
      <c r="P1282" s="41">
        <v>7.47393354</v>
      </c>
      <c r="Q1282" s="41"/>
      <c r="R1282" s="41">
        <f t="shared" si="57"/>
        <v>4.5142281399999993</v>
      </c>
      <c r="S1282" s="41">
        <f t="shared" si="58"/>
        <v>6.1139274199999996</v>
      </c>
      <c r="T1282" s="41">
        <f t="shared" si="59"/>
        <v>7.47393354</v>
      </c>
    </row>
    <row r="1283" spans="1:20" ht="30" customHeight="1" x14ac:dyDescent="0.25">
      <c r="A1283" s="25"/>
      <c r="B1283" s="25"/>
      <c r="C1283" s="25"/>
      <c r="D1283" s="25"/>
      <c r="E1283" s="25"/>
      <c r="F1283" s="25"/>
      <c r="G1283" s="25"/>
      <c r="H1283" s="56">
        <v>215</v>
      </c>
      <c r="I1283" s="54" t="s">
        <v>1179</v>
      </c>
      <c r="J1283" s="41">
        <v>0</v>
      </c>
      <c r="K1283" s="41">
        <v>0</v>
      </c>
      <c r="L1283" s="41">
        <v>0</v>
      </c>
      <c r="M1283" s="41"/>
      <c r="N1283" s="41">
        <v>1.4070740400000001</v>
      </c>
      <c r="O1283" s="41">
        <v>3.5994223299999999</v>
      </c>
      <c r="P1283" s="41">
        <v>5.1491389100000005</v>
      </c>
      <c r="Q1283" s="41"/>
      <c r="R1283" s="41">
        <f t="shared" si="57"/>
        <v>1.4070740400000001</v>
      </c>
      <c r="S1283" s="41">
        <f t="shared" si="58"/>
        <v>3.5994223299999999</v>
      </c>
      <c r="T1283" s="41">
        <f t="shared" si="59"/>
        <v>5.1491389100000005</v>
      </c>
    </row>
    <row r="1284" spans="1:20" ht="15" customHeight="1" x14ac:dyDescent="0.25">
      <c r="A1284" s="25"/>
      <c r="B1284" s="25"/>
      <c r="C1284" s="25"/>
      <c r="D1284" s="25"/>
      <c r="E1284" s="25"/>
      <c r="F1284" s="25"/>
      <c r="G1284" s="25"/>
      <c r="H1284" s="56">
        <v>300</v>
      </c>
      <c r="I1284" s="54" t="s">
        <v>1180</v>
      </c>
      <c r="J1284" s="41">
        <v>0</v>
      </c>
      <c r="K1284" s="41">
        <v>0</v>
      </c>
      <c r="L1284" s="41">
        <v>0</v>
      </c>
      <c r="M1284" s="41"/>
      <c r="N1284" s="41">
        <v>2.8165307400000001</v>
      </c>
      <c r="O1284" s="41">
        <v>6.8236979699999996</v>
      </c>
      <c r="P1284" s="41">
        <v>8.4928592300000005</v>
      </c>
      <c r="Q1284" s="41"/>
      <c r="R1284" s="41">
        <f t="shared" si="57"/>
        <v>2.8165307400000001</v>
      </c>
      <c r="S1284" s="41">
        <f t="shared" si="58"/>
        <v>6.8236979699999996</v>
      </c>
      <c r="T1284" s="41">
        <f t="shared" si="59"/>
        <v>8.4928592300000005</v>
      </c>
    </row>
    <row r="1285" spans="1:20" ht="30" customHeight="1" x14ac:dyDescent="0.25">
      <c r="A1285" s="25"/>
      <c r="B1285" s="25"/>
      <c r="C1285" s="25"/>
      <c r="D1285" s="25"/>
      <c r="E1285" s="25"/>
      <c r="F1285" s="25"/>
      <c r="G1285" s="25"/>
      <c r="H1285" s="56">
        <v>310</v>
      </c>
      <c r="I1285" s="54" t="s">
        <v>1181</v>
      </c>
      <c r="J1285" s="41">
        <v>0</v>
      </c>
      <c r="K1285" s="41">
        <v>0</v>
      </c>
      <c r="L1285" s="41">
        <v>0</v>
      </c>
      <c r="M1285" s="41"/>
      <c r="N1285" s="41">
        <v>2.9934174100000006</v>
      </c>
      <c r="O1285" s="41">
        <v>4.0080666599999999</v>
      </c>
      <c r="P1285" s="41">
        <v>5.7564304000000011</v>
      </c>
      <c r="Q1285" s="41"/>
      <c r="R1285" s="41">
        <f t="shared" si="57"/>
        <v>2.9934174100000006</v>
      </c>
      <c r="S1285" s="41">
        <f t="shared" si="58"/>
        <v>4.0080666599999999</v>
      </c>
      <c r="T1285" s="41">
        <f t="shared" si="59"/>
        <v>5.7564304000000011</v>
      </c>
    </row>
    <row r="1286" spans="1:20" ht="15" customHeight="1" x14ac:dyDescent="0.25">
      <c r="A1286" s="25"/>
      <c r="B1286" s="25"/>
      <c r="C1286" s="25"/>
      <c r="D1286" s="25"/>
      <c r="E1286" s="25"/>
      <c r="F1286" s="25"/>
      <c r="G1286" s="25"/>
      <c r="H1286" s="56">
        <v>311</v>
      </c>
      <c r="I1286" s="54" t="s">
        <v>1182</v>
      </c>
      <c r="J1286" s="41">
        <v>0</v>
      </c>
      <c r="K1286" s="41">
        <v>0</v>
      </c>
      <c r="L1286" s="41">
        <v>0</v>
      </c>
      <c r="M1286" s="41"/>
      <c r="N1286" s="41">
        <v>1.5117004300000001</v>
      </c>
      <c r="O1286" s="41">
        <v>2.1521249600000005</v>
      </c>
      <c r="P1286" s="41">
        <v>3.0827058099999998</v>
      </c>
      <c r="Q1286" s="41"/>
      <c r="R1286" s="41">
        <f t="shared" si="57"/>
        <v>1.5117004300000001</v>
      </c>
      <c r="S1286" s="41">
        <f t="shared" si="58"/>
        <v>2.1521249600000005</v>
      </c>
      <c r="T1286" s="41">
        <f t="shared" si="59"/>
        <v>3.0827058099999998</v>
      </c>
    </row>
    <row r="1287" spans="1:20" ht="15" customHeight="1" x14ac:dyDescent="0.25">
      <c r="A1287" s="25"/>
      <c r="B1287" s="25"/>
      <c r="C1287" s="25"/>
      <c r="D1287" s="25"/>
      <c r="E1287" s="25"/>
      <c r="F1287" s="25"/>
      <c r="G1287" s="25"/>
      <c r="H1287" s="56">
        <v>312</v>
      </c>
      <c r="I1287" s="54" t="s">
        <v>1183</v>
      </c>
      <c r="J1287" s="41">
        <v>0</v>
      </c>
      <c r="K1287" s="41">
        <v>0</v>
      </c>
      <c r="L1287" s="41">
        <v>0</v>
      </c>
      <c r="M1287" s="41"/>
      <c r="N1287" s="41">
        <v>1.3820838599999998</v>
      </c>
      <c r="O1287" s="41">
        <v>3.0845879199999997</v>
      </c>
      <c r="P1287" s="41">
        <v>3.9387271200000002</v>
      </c>
      <c r="Q1287" s="41"/>
      <c r="R1287" s="41">
        <f t="shared" ref="R1287:R1350" si="60">+N1287-J1287</f>
        <v>1.3820838599999998</v>
      </c>
      <c r="S1287" s="41">
        <f t="shared" ref="S1287:S1350" si="61">+O1287-K1287</f>
        <v>3.0845879199999997</v>
      </c>
      <c r="T1287" s="41">
        <f t="shared" ref="T1287:T1350" si="62">+P1287-L1287</f>
        <v>3.9387271200000002</v>
      </c>
    </row>
    <row r="1288" spans="1:20" ht="15" customHeight="1" x14ac:dyDescent="0.25">
      <c r="A1288" s="25"/>
      <c r="B1288" s="25"/>
      <c r="C1288" s="25"/>
      <c r="D1288" s="25"/>
      <c r="E1288" s="25"/>
      <c r="F1288" s="25"/>
      <c r="G1288" s="25"/>
      <c r="H1288" s="56">
        <v>500</v>
      </c>
      <c r="I1288" s="54" t="s">
        <v>45</v>
      </c>
      <c r="J1288" s="41">
        <v>28.648823</v>
      </c>
      <c r="K1288" s="41">
        <v>40.036242000000001</v>
      </c>
      <c r="L1288" s="41">
        <v>51.425770999999997</v>
      </c>
      <c r="M1288" s="41"/>
      <c r="N1288" s="41">
        <v>7.1402802899999998</v>
      </c>
      <c r="O1288" s="41">
        <v>9.3960810800000001</v>
      </c>
      <c r="P1288" s="41">
        <v>12.140142909999996</v>
      </c>
      <c r="Q1288" s="41"/>
      <c r="R1288" s="41">
        <f t="shared" si="60"/>
        <v>-21.50854271</v>
      </c>
      <c r="S1288" s="41">
        <f t="shared" si="61"/>
        <v>-30.64016092</v>
      </c>
      <c r="T1288" s="41">
        <f t="shared" si="62"/>
        <v>-39.285628090000003</v>
      </c>
    </row>
    <row r="1289" spans="1:20" ht="15" customHeight="1" x14ac:dyDescent="0.25">
      <c r="A1289" s="25"/>
      <c r="B1289" s="25"/>
      <c r="C1289" s="25"/>
      <c r="D1289" s="25"/>
      <c r="E1289" s="25"/>
      <c r="F1289" s="25"/>
      <c r="G1289" s="25"/>
      <c r="H1289" s="56">
        <v>510</v>
      </c>
      <c r="I1289" s="54" t="s">
        <v>74</v>
      </c>
      <c r="J1289" s="41">
        <v>21.122204</v>
      </c>
      <c r="K1289" s="41">
        <v>26.065994</v>
      </c>
      <c r="L1289" s="41">
        <v>30.429120000000001</v>
      </c>
      <c r="M1289" s="41"/>
      <c r="N1289" s="41">
        <v>19.261746420000001</v>
      </c>
      <c r="O1289" s="41">
        <v>26.890530509999998</v>
      </c>
      <c r="P1289" s="41">
        <v>32.429048669999993</v>
      </c>
      <c r="Q1289" s="41"/>
      <c r="R1289" s="41">
        <f t="shared" si="60"/>
        <v>-1.8604575799999985</v>
      </c>
      <c r="S1289" s="41">
        <f t="shared" si="61"/>
        <v>0.82453650999999795</v>
      </c>
      <c r="T1289" s="41">
        <f t="shared" si="62"/>
        <v>1.9999286699999921</v>
      </c>
    </row>
    <row r="1290" spans="1:20" ht="30" customHeight="1" x14ac:dyDescent="0.25">
      <c r="A1290" s="25"/>
      <c r="B1290" s="25"/>
      <c r="C1290" s="25"/>
      <c r="D1290" s="25"/>
      <c r="E1290" s="25"/>
      <c r="F1290" s="25"/>
      <c r="G1290" s="25"/>
      <c r="H1290" s="56">
        <v>511</v>
      </c>
      <c r="I1290" s="54" t="s">
        <v>1184</v>
      </c>
      <c r="J1290" s="41">
        <v>8.7198650000000004</v>
      </c>
      <c r="K1290" s="41">
        <v>11.348917999999999</v>
      </c>
      <c r="L1290" s="41">
        <v>14.995581</v>
      </c>
      <c r="M1290" s="41"/>
      <c r="N1290" s="41">
        <v>5.6244877299999994</v>
      </c>
      <c r="O1290" s="41">
        <v>6.7689812500000004</v>
      </c>
      <c r="P1290" s="41">
        <v>7.3647764699999998</v>
      </c>
      <c r="Q1290" s="41"/>
      <c r="R1290" s="41">
        <f t="shared" si="60"/>
        <v>-3.0953772700000011</v>
      </c>
      <c r="S1290" s="41">
        <f t="shared" si="61"/>
        <v>-4.579936749999999</v>
      </c>
      <c r="T1290" s="41">
        <f t="shared" si="62"/>
        <v>-7.6308045299999998</v>
      </c>
    </row>
    <row r="1291" spans="1:20" ht="15" customHeight="1" x14ac:dyDescent="0.25">
      <c r="A1291" s="25"/>
      <c r="B1291" s="25"/>
      <c r="C1291" s="25"/>
      <c r="D1291" s="25"/>
      <c r="E1291" s="25"/>
      <c r="F1291" s="25"/>
      <c r="G1291" s="25"/>
      <c r="H1291" s="56">
        <v>512</v>
      </c>
      <c r="I1291" s="54" t="s">
        <v>190</v>
      </c>
      <c r="J1291" s="41">
        <v>0</v>
      </c>
      <c r="K1291" s="41">
        <v>0</v>
      </c>
      <c r="L1291" s="41">
        <v>0</v>
      </c>
      <c r="M1291" s="41"/>
      <c r="N1291" s="41">
        <v>1.3313420300000001</v>
      </c>
      <c r="O1291" s="41">
        <v>1.9840550099999998</v>
      </c>
      <c r="P1291" s="41">
        <v>4.2403769100000002</v>
      </c>
      <c r="Q1291" s="41"/>
      <c r="R1291" s="41">
        <f t="shared" si="60"/>
        <v>1.3313420300000001</v>
      </c>
      <c r="S1291" s="41">
        <f t="shared" si="61"/>
        <v>1.9840550099999998</v>
      </c>
      <c r="T1291" s="41">
        <f t="shared" si="62"/>
        <v>4.2403769100000002</v>
      </c>
    </row>
    <row r="1292" spans="1:20" ht="30" customHeight="1" x14ac:dyDescent="0.25">
      <c r="A1292" s="25"/>
      <c r="B1292" s="25"/>
      <c r="C1292" s="25"/>
      <c r="D1292" s="25"/>
      <c r="E1292" s="25"/>
      <c r="F1292" s="25"/>
      <c r="G1292" s="25"/>
      <c r="H1292" s="56">
        <v>513</v>
      </c>
      <c r="I1292" s="54" t="s">
        <v>1185</v>
      </c>
      <c r="J1292" s="41">
        <v>0</v>
      </c>
      <c r="K1292" s="41">
        <v>0</v>
      </c>
      <c r="L1292" s="41">
        <v>0</v>
      </c>
      <c r="M1292" s="41"/>
      <c r="N1292" s="41">
        <v>1.4284626800000002</v>
      </c>
      <c r="O1292" s="41">
        <v>2.0884373700000003</v>
      </c>
      <c r="P1292" s="41">
        <v>3.4829968099999995</v>
      </c>
      <c r="Q1292" s="41"/>
      <c r="R1292" s="41">
        <f t="shared" si="60"/>
        <v>1.4284626800000002</v>
      </c>
      <c r="S1292" s="41">
        <f t="shared" si="61"/>
        <v>2.0884373700000003</v>
      </c>
      <c r="T1292" s="41">
        <f t="shared" si="62"/>
        <v>3.4829968099999995</v>
      </c>
    </row>
    <row r="1293" spans="1:20" ht="15" customHeight="1" x14ac:dyDescent="0.25">
      <c r="A1293" s="25"/>
      <c r="B1293" s="25"/>
      <c r="C1293" s="25"/>
      <c r="D1293" s="25"/>
      <c r="E1293" s="25"/>
      <c r="F1293" s="25"/>
      <c r="G1293" s="25"/>
      <c r="H1293" s="56">
        <v>600</v>
      </c>
      <c r="I1293" s="54" t="s">
        <v>1186</v>
      </c>
      <c r="J1293" s="41">
        <v>10.025465000000001</v>
      </c>
      <c r="K1293" s="41">
        <v>12.757479</v>
      </c>
      <c r="L1293" s="41">
        <v>16.266310000000001</v>
      </c>
      <c r="M1293" s="41"/>
      <c r="N1293" s="41">
        <v>8.4606604199999982</v>
      </c>
      <c r="O1293" s="41">
        <v>11.242575390000001</v>
      </c>
      <c r="P1293" s="41">
        <v>17.718027299999999</v>
      </c>
      <c r="Q1293" s="41"/>
      <c r="R1293" s="41">
        <f t="shared" si="60"/>
        <v>-1.5648045800000023</v>
      </c>
      <c r="S1293" s="41">
        <f t="shared" si="61"/>
        <v>-1.5149036099999993</v>
      </c>
      <c r="T1293" s="41">
        <f t="shared" si="62"/>
        <v>1.4517172999999985</v>
      </c>
    </row>
    <row r="1294" spans="1:20" ht="15" customHeight="1" x14ac:dyDescent="0.25">
      <c r="A1294" s="25"/>
      <c r="B1294" s="25"/>
      <c r="C1294" s="25"/>
      <c r="D1294" s="25"/>
      <c r="E1294" s="25"/>
      <c r="F1294" s="25"/>
      <c r="G1294" s="25"/>
      <c r="H1294" s="56">
        <v>610</v>
      </c>
      <c r="I1294" s="54" t="s">
        <v>1187</v>
      </c>
      <c r="J1294" s="41">
        <v>6.2112740000000004</v>
      </c>
      <c r="K1294" s="41">
        <v>7.8593500000000001</v>
      </c>
      <c r="L1294" s="41">
        <v>10.984083999999999</v>
      </c>
      <c r="M1294" s="41"/>
      <c r="N1294" s="41">
        <v>4.5919511599999998</v>
      </c>
      <c r="O1294" s="41">
        <v>6.6978591500000029</v>
      </c>
      <c r="P1294" s="41">
        <v>10.448152950000001</v>
      </c>
      <c r="Q1294" s="41"/>
      <c r="R1294" s="41">
        <f t="shared" si="60"/>
        <v>-1.6193228400000006</v>
      </c>
      <c r="S1294" s="41">
        <f t="shared" si="61"/>
        <v>-1.1614908499999972</v>
      </c>
      <c r="T1294" s="41">
        <f t="shared" si="62"/>
        <v>-0.53593104999999852</v>
      </c>
    </row>
    <row r="1295" spans="1:20" ht="15" customHeight="1" x14ac:dyDescent="0.25">
      <c r="A1295" s="25"/>
      <c r="B1295" s="25"/>
      <c r="C1295" s="25"/>
      <c r="D1295" s="25"/>
      <c r="E1295" s="25"/>
      <c r="F1295" s="25"/>
      <c r="G1295" s="25"/>
      <c r="H1295" s="56">
        <v>611</v>
      </c>
      <c r="I1295" s="54" t="s">
        <v>451</v>
      </c>
      <c r="J1295" s="41">
        <v>5.9950700000000001</v>
      </c>
      <c r="K1295" s="41">
        <v>8.2821529999999992</v>
      </c>
      <c r="L1295" s="41">
        <v>10.494075</v>
      </c>
      <c r="M1295" s="41"/>
      <c r="N1295" s="41">
        <v>4.0692301199999994</v>
      </c>
      <c r="O1295" s="41">
        <v>5.2946060399999997</v>
      </c>
      <c r="P1295" s="41">
        <v>7.7897346399999998</v>
      </c>
      <c r="Q1295" s="41"/>
      <c r="R1295" s="41">
        <f t="shared" si="60"/>
        <v>-1.9258398800000007</v>
      </c>
      <c r="S1295" s="41">
        <f t="shared" si="61"/>
        <v>-2.9875469599999995</v>
      </c>
      <c r="T1295" s="41">
        <f t="shared" si="62"/>
        <v>-2.7043403600000007</v>
      </c>
    </row>
    <row r="1296" spans="1:20" ht="15" customHeight="1" x14ac:dyDescent="0.25">
      <c r="A1296" s="25"/>
      <c r="B1296" s="25"/>
      <c r="C1296" s="25"/>
      <c r="D1296" s="25"/>
      <c r="E1296" s="25"/>
      <c r="F1296" s="25"/>
      <c r="G1296" s="25"/>
      <c r="H1296" s="56">
        <v>612</v>
      </c>
      <c r="I1296" s="54" t="s">
        <v>1188</v>
      </c>
      <c r="J1296" s="41">
        <v>0</v>
      </c>
      <c r="K1296" s="41">
        <v>0</v>
      </c>
      <c r="L1296" s="41">
        <v>0</v>
      </c>
      <c r="M1296" s="41"/>
      <c r="N1296" s="41">
        <v>1.0998051799999999</v>
      </c>
      <c r="O1296" s="41">
        <v>1.7143533999999998</v>
      </c>
      <c r="P1296" s="41">
        <v>2.39282679</v>
      </c>
      <c r="Q1296" s="41"/>
      <c r="R1296" s="41">
        <f t="shared" si="60"/>
        <v>1.0998051799999999</v>
      </c>
      <c r="S1296" s="41">
        <f t="shared" si="61"/>
        <v>1.7143533999999998</v>
      </c>
      <c r="T1296" s="41">
        <f t="shared" si="62"/>
        <v>2.39282679</v>
      </c>
    </row>
    <row r="1297" spans="1:20" ht="15" customHeight="1" x14ac:dyDescent="0.25">
      <c r="A1297" s="25"/>
      <c r="B1297" s="25"/>
      <c r="C1297" s="25"/>
      <c r="D1297" s="25"/>
      <c r="E1297" s="25"/>
      <c r="F1297" s="25"/>
      <c r="G1297" s="25"/>
      <c r="H1297" s="56">
        <v>613</v>
      </c>
      <c r="I1297" s="54" t="s">
        <v>1189</v>
      </c>
      <c r="J1297" s="41">
        <v>0</v>
      </c>
      <c r="K1297" s="41">
        <v>0</v>
      </c>
      <c r="L1297" s="41">
        <v>0</v>
      </c>
      <c r="M1297" s="41"/>
      <c r="N1297" s="41">
        <v>0.89084065000000012</v>
      </c>
      <c r="O1297" s="41">
        <v>1.22054745</v>
      </c>
      <c r="P1297" s="41">
        <v>2.6026295300000002</v>
      </c>
      <c r="Q1297" s="41"/>
      <c r="R1297" s="41">
        <f t="shared" si="60"/>
        <v>0.89084065000000012</v>
      </c>
      <c r="S1297" s="41">
        <f t="shared" si="61"/>
        <v>1.22054745</v>
      </c>
      <c r="T1297" s="41">
        <f t="shared" si="62"/>
        <v>2.6026295300000002</v>
      </c>
    </row>
    <row r="1298" spans="1:20" ht="15" customHeight="1" x14ac:dyDescent="0.25">
      <c r="A1298" s="25"/>
      <c r="B1298" s="25"/>
      <c r="C1298" s="25"/>
      <c r="D1298" s="25"/>
      <c r="E1298" s="25"/>
      <c r="F1298" s="25"/>
      <c r="G1298" s="25" t="s">
        <v>197</v>
      </c>
      <c r="H1298" s="25"/>
      <c r="I1298" s="25"/>
      <c r="J1298" s="41">
        <v>129.5745</v>
      </c>
      <c r="K1298" s="41">
        <v>148.87176700000001</v>
      </c>
      <c r="L1298" s="41">
        <v>166.51195799999999</v>
      </c>
      <c r="M1298" s="41"/>
      <c r="N1298" s="41">
        <v>125.08773078</v>
      </c>
      <c r="O1298" s="41">
        <v>152.18573582000002</v>
      </c>
      <c r="P1298" s="41">
        <v>170.50075276999996</v>
      </c>
      <c r="Q1298" s="41"/>
      <c r="R1298" s="41">
        <f t="shared" si="60"/>
        <v>-4.4867692199999993</v>
      </c>
      <c r="S1298" s="41">
        <f t="shared" si="61"/>
        <v>3.3139688200000137</v>
      </c>
      <c r="T1298" s="41">
        <f t="shared" si="62"/>
        <v>3.98879476999997</v>
      </c>
    </row>
    <row r="1299" spans="1:20" ht="15" customHeight="1" x14ac:dyDescent="0.25">
      <c r="A1299" s="25"/>
      <c r="B1299" s="25"/>
      <c r="C1299" s="25"/>
      <c r="D1299" s="25"/>
      <c r="E1299" s="25"/>
      <c r="F1299" s="25"/>
      <c r="G1299" s="25"/>
      <c r="H1299" s="56" t="s">
        <v>198</v>
      </c>
      <c r="I1299" s="54" t="s">
        <v>1190</v>
      </c>
      <c r="J1299" s="41">
        <v>13.658799</v>
      </c>
      <c r="K1299" s="41">
        <v>15.005694</v>
      </c>
      <c r="L1299" s="41">
        <v>17.124089000000001</v>
      </c>
      <c r="M1299" s="41"/>
      <c r="N1299" s="41">
        <v>11.1017595</v>
      </c>
      <c r="O1299" s="41">
        <v>13.063707070000001</v>
      </c>
      <c r="P1299" s="41">
        <v>15.662243750000002</v>
      </c>
      <c r="Q1299" s="41"/>
      <c r="R1299" s="41">
        <f t="shared" si="60"/>
        <v>-2.5570395000000001</v>
      </c>
      <c r="S1299" s="41">
        <f t="shared" si="61"/>
        <v>-1.9419869299999988</v>
      </c>
      <c r="T1299" s="41">
        <f t="shared" si="62"/>
        <v>-1.4618452499999997</v>
      </c>
    </row>
    <row r="1300" spans="1:20" ht="15" customHeight="1" x14ac:dyDescent="0.25">
      <c r="A1300" s="25"/>
      <c r="B1300" s="25"/>
      <c r="C1300" s="25"/>
      <c r="D1300" s="25"/>
      <c r="E1300" s="25"/>
      <c r="F1300" s="25"/>
      <c r="G1300" s="25"/>
      <c r="H1300" s="56" t="s">
        <v>265</v>
      </c>
      <c r="I1300" s="54" t="s">
        <v>1191</v>
      </c>
      <c r="J1300" s="41">
        <v>115.915701</v>
      </c>
      <c r="K1300" s="41">
        <v>133.866073</v>
      </c>
      <c r="L1300" s="41">
        <v>149.38786899999999</v>
      </c>
      <c r="M1300" s="41"/>
      <c r="N1300" s="41">
        <v>113.98597128</v>
      </c>
      <c r="O1300" s="41">
        <v>139.12202875000003</v>
      </c>
      <c r="P1300" s="41">
        <v>154.83850901999995</v>
      </c>
      <c r="Q1300" s="41"/>
      <c r="R1300" s="41">
        <f t="shared" si="60"/>
        <v>-1.9297297199999974</v>
      </c>
      <c r="S1300" s="41">
        <f t="shared" si="61"/>
        <v>5.2559557500000267</v>
      </c>
      <c r="T1300" s="41">
        <f t="shared" si="62"/>
        <v>5.4506400199999518</v>
      </c>
    </row>
    <row r="1301" spans="1:20" ht="15" customHeight="1" x14ac:dyDescent="0.25">
      <c r="A1301" s="25"/>
      <c r="B1301" s="25"/>
      <c r="C1301" s="25"/>
      <c r="D1301" s="25"/>
      <c r="E1301" s="25"/>
      <c r="F1301" s="25"/>
      <c r="G1301" s="25" t="s">
        <v>232</v>
      </c>
      <c r="H1301" s="25"/>
      <c r="I1301" s="25"/>
      <c r="J1301" s="41">
        <v>863.47387000000003</v>
      </c>
      <c r="K1301" s="41">
        <v>1099.611028</v>
      </c>
      <c r="L1301" s="41">
        <v>1482.2187200000001</v>
      </c>
      <c r="M1301" s="41"/>
      <c r="N1301" s="41">
        <v>1206.7110143199995</v>
      </c>
      <c r="O1301" s="41">
        <v>2318.1303938800006</v>
      </c>
      <c r="P1301" s="41">
        <v>2903.2949951900009</v>
      </c>
      <c r="Q1301" s="41"/>
      <c r="R1301" s="41">
        <f t="shared" si="60"/>
        <v>343.23714431999952</v>
      </c>
      <c r="S1301" s="41">
        <f t="shared" si="61"/>
        <v>1218.5193658800006</v>
      </c>
      <c r="T1301" s="41">
        <f t="shared" si="62"/>
        <v>1421.0762751900008</v>
      </c>
    </row>
    <row r="1302" spans="1:20" ht="15" customHeight="1" x14ac:dyDescent="0.25">
      <c r="A1302" s="25"/>
      <c r="B1302" s="25"/>
      <c r="C1302" s="25"/>
      <c r="D1302" s="25"/>
      <c r="E1302" s="25"/>
      <c r="F1302" s="25"/>
      <c r="G1302" s="25"/>
      <c r="H1302" s="56" t="s">
        <v>1192</v>
      </c>
      <c r="I1302" s="54" t="s">
        <v>1193</v>
      </c>
      <c r="J1302" s="41">
        <v>218.45819399999999</v>
      </c>
      <c r="K1302" s="41">
        <v>284.44653399999999</v>
      </c>
      <c r="L1302" s="41">
        <v>348.67296299999998</v>
      </c>
      <c r="M1302" s="41"/>
      <c r="N1302" s="41">
        <v>562.69507143999977</v>
      </c>
      <c r="O1302" s="41">
        <v>1404.7806075400003</v>
      </c>
      <c r="P1302" s="41">
        <v>1671.1902876200006</v>
      </c>
      <c r="Q1302" s="41"/>
      <c r="R1302" s="41">
        <f t="shared" si="60"/>
        <v>344.23687743999977</v>
      </c>
      <c r="S1302" s="41">
        <f t="shared" si="61"/>
        <v>1120.3340735400004</v>
      </c>
      <c r="T1302" s="41">
        <f t="shared" si="62"/>
        <v>1322.5173246200006</v>
      </c>
    </row>
    <row r="1303" spans="1:20" ht="15" customHeight="1" x14ac:dyDescent="0.25">
      <c r="A1303" s="25"/>
      <c r="B1303" s="25"/>
      <c r="C1303" s="25"/>
      <c r="D1303" s="25"/>
      <c r="E1303" s="25"/>
      <c r="F1303" s="25"/>
      <c r="G1303" s="25"/>
      <c r="H1303" s="56" t="s">
        <v>1194</v>
      </c>
      <c r="I1303" s="54" t="s">
        <v>1195</v>
      </c>
      <c r="J1303" s="41">
        <v>565.39359200000001</v>
      </c>
      <c r="K1303" s="41">
        <v>718.41860799999995</v>
      </c>
      <c r="L1303" s="41">
        <v>1021.005139</v>
      </c>
      <c r="M1303" s="41"/>
      <c r="N1303" s="41">
        <v>564.90011201999971</v>
      </c>
      <c r="O1303" s="41">
        <v>817.01710648000017</v>
      </c>
      <c r="P1303" s="41">
        <v>1119.9772957100006</v>
      </c>
      <c r="Q1303" s="41"/>
      <c r="R1303" s="41">
        <f t="shared" si="60"/>
        <v>-0.49347998000030202</v>
      </c>
      <c r="S1303" s="41">
        <f t="shared" si="61"/>
        <v>98.598498480000217</v>
      </c>
      <c r="T1303" s="41">
        <f t="shared" si="62"/>
        <v>98.972156710000604</v>
      </c>
    </row>
    <row r="1304" spans="1:20" ht="15" customHeight="1" x14ac:dyDescent="0.25">
      <c r="A1304" s="25"/>
      <c r="B1304" s="25"/>
      <c r="C1304" s="25"/>
      <c r="D1304" s="25"/>
      <c r="E1304" s="25"/>
      <c r="F1304" s="25"/>
      <c r="G1304" s="25"/>
      <c r="H1304" s="56" t="s">
        <v>1196</v>
      </c>
      <c r="I1304" s="54" t="s">
        <v>1197</v>
      </c>
      <c r="J1304" s="41">
        <v>79.622084000000001</v>
      </c>
      <c r="K1304" s="41">
        <v>96.745885999999999</v>
      </c>
      <c r="L1304" s="41">
        <v>112.54061799999999</v>
      </c>
      <c r="M1304" s="41"/>
      <c r="N1304" s="41">
        <v>79.115830859999988</v>
      </c>
      <c r="O1304" s="41">
        <v>96.332679859999985</v>
      </c>
      <c r="P1304" s="41">
        <v>112.12741185999998</v>
      </c>
      <c r="Q1304" s="41"/>
      <c r="R1304" s="41">
        <f t="shared" si="60"/>
        <v>-0.50625314000001254</v>
      </c>
      <c r="S1304" s="41">
        <f t="shared" si="61"/>
        <v>-0.41320614000001399</v>
      </c>
      <c r="T1304" s="41">
        <f t="shared" si="62"/>
        <v>-0.41320614000001399</v>
      </c>
    </row>
    <row r="1305" spans="1:20" ht="15" customHeight="1" x14ac:dyDescent="0.25">
      <c r="A1305" s="25"/>
      <c r="B1305" s="25"/>
      <c r="C1305" s="25"/>
      <c r="D1305" s="25"/>
      <c r="E1305" s="55">
        <v>27</v>
      </c>
      <c r="F1305" s="51" t="s">
        <v>1198</v>
      </c>
      <c r="G1305" s="51"/>
      <c r="H1305" s="51"/>
      <c r="I1305" s="51"/>
      <c r="J1305" s="52">
        <v>440.91471899999999</v>
      </c>
      <c r="K1305" s="52">
        <v>563.23703699999999</v>
      </c>
      <c r="L1305" s="52">
        <v>684.195561</v>
      </c>
      <c r="M1305" s="52"/>
      <c r="N1305" s="52">
        <v>449.09909147000002</v>
      </c>
      <c r="O1305" s="52">
        <v>580.05328942999995</v>
      </c>
      <c r="P1305" s="52">
        <v>761.98630969000021</v>
      </c>
      <c r="Q1305" s="52"/>
      <c r="R1305" s="52">
        <f t="shared" si="60"/>
        <v>8.184372470000028</v>
      </c>
      <c r="S1305" s="52">
        <f t="shared" si="61"/>
        <v>16.816252429999963</v>
      </c>
      <c r="T1305" s="52">
        <f t="shared" si="62"/>
        <v>77.790748690000214</v>
      </c>
    </row>
    <row r="1306" spans="1:20" ht="15" customHeight="1" x14ac:dyDescent="0.25">
      <c r="A1306" s="25"/>
      <c r="B1306" s="25"/>
      <c r="C1306" s="25"/>
      <c r="D1306" s="25"/>
      <c r="E1306" s="25"/>
      <c r="F1306" s="25"/>
      <c r="G1306" s="25" t="s">
        <v>2</v>
      </c>
      <c r="H1306" s="25"/>
      <c r="I1306" s="25"/>
      <c r="J1306" s="41">
        <v>378.05764199999999</v>
      </c>
      <c r="K1306" s="41">
        <v>478.64895999999999</v>
      </c>
      <c r="L1306" s="41">
        <v>576.15412800000001</v>
      </c>
      <c r="M1306" s="41"/>
      <c r="N1306" s="41">
        <v>340.17641947000004</v>
      </c>
      <c r="O1306" s="41">
        <v>440.63405542999999</v>
      </c>
      <c r="P1306" s="41">
        <v>574.73277343000018</v>
      </c>
      <c r="Q1306" s="41"/>
      <c r="R1306" s="41">
        <f t="shared" si="60"/>
        <v>-37.881222529999945</v>
      </c>
      <c r="S1306" s="41">
        <f t="shared" si="61"/>
        <v>-38.014904569999999</v>
      </c>
      <c r="T1306" s="41">
        <f t="shared" si="62"/>
        <v>-1.4213545699998349</v>
      </c>
    </row>
    <row r="1307" spans="1:20" ht="15" customHeight="1" x14ac:dyDescent="0.25">
      <c r="A1307" s="25"/>
      <c r="B1307" s="25"/>
      <c r="C1307" s="25"/>
      <c r="D1307" s="25"/>
      <c r="E1307" s="25"/>
      <c r="F1307" s="25"/>
      <c r="G1307" s="25"/>
      <c r="H1307" s="56">
        <v>100</v>
      </c>
      <c r="I1307" s="54" t="s">
        <v>136</v>
      </c>
      <c r="J1307" s="41">
        <v>13.083862999999999</v>
      </c>
      <c r="K1307" s="41">
        <v>16.669878000000001</v>
      </c>
      <c r="L1307" s="41">
        <v>19.175371999999999</v>
      </c>
      <c r="M1307" s="41"/>
      <c r="N1307" s="41">
        <v>8.1078728899999994</v>
      </c>
      <c r="O1307" s="41">
        <v>10.495658000000002</v>
      </c>
      <c r="P1307" s="41">
        <v>13.044383160000001</v>
      </c>
      <c r="Q1307" s="41"/>
      <c r="R1307" s="41">
        <f t="shared" si="60"/>
        <v>-4.9759901099999997</v>
      </c>
      <c r="S1307" s="41">
        <f t="shared" si="61"/>
        <v>-6.1742199999999983</v>
      </c>
      <c r="T1307" s="41">
        <f t="shared" si="62"/>
        <v>-6.1309888399999988</v>
      </c>
    </row>
    <row r="1308" spans="1:20" ht="15" customHeight="1" x14ac:dyDescent="0.25">
      <c r="A1308" s="25"/>
      <c r="B1308" s="25"/>
      <c r="C1308" s="25"/>
      <c r="D1308" s="25"/>
      <c r="E1308" s="25"/>
      <c r="F1308" s="25"/>
      <c r="G1308" s="25"/>
      <c r="H1308" s="56">
        <v>112</v>
      </c>
      <c r="I1308" s="54" t="s">
        <v>62</v>
      </c>
      <c r="J1308" s="41">
        <v>16.486308000000001</v>
      </c>
      <c r="K1308" s="41">
        <v>20.819782</v>
      </c>
      <c r="L1308" s="41">
        <v>25.030118000000002</v>
      </c>
      <c r="M1308" s="41"/>
      <c r="N1308" s="41">
        <v>17.02958112</v>
      </c>
      <c r="O1308" s="41">
        <v>21.39589714000001</v>
      </c>
      <c r="P1308" s="41">
        <v>25.996097580000004</v>
      </c>
      <c r="Q1308" s="41"/>
      <c r="R1308" s="41">
        <f t="shared" si="60"/>
        <v>0.5432731199999985</v>
      </c>
      <c r="S1308" s="41">
        <f t="shared" si="61"/>
        <v>0.57611514000000952</v>
      </c>
      <c r="T1308" s="41">
        <f t="shared" si="62"/>
        <v>0.96597958000000261</v>
      </c>
    </row>
    <row r="1309" spans="1:20" ht="15" customHeight="1" x14ac:dyDescent="0.25">
      <c r="A1309" s="25"/>
      <c r="B1309" s="25"/>
      <c r="C1309" s="25"/>
      <c r="D1309" s="25"/>
      <c r="E1309" s="25"/>
      <c r="F1309" s="25"/>
      <c r="G1309" s="25"/>
      <c r="H1309" s="56">
        <v>116</v>
      </c>
      <c r="I1309" s="54" t="s">
        <v>138</v>
      </c>
      <c r="J1309" s="41">
        <v>7.553833</v>
      </c>
      <c r="K1309" s="41">
        <v>9.5211210000000008</v>
      </c>
      <c r="L1309" s="41">
        <v>11.441743000000001</v>
      </c>
      <c r="M1309" s="41"/>
      <c r="N1309" s="41">
        <v>7.4181167899999991</v>
      </c>
      <c r="O1309" s="41">
        <v>9.3945741499999968</v>
      </c>
      <c r="P1309" s="41">
        <v>11.35375215</v>
      </c>
      <c r="Q1309" s="41"/>
      <c r="R1309" s="41">
        <f t="shared" si="60"/>
        <v>-0.13571621000000089</v>
      </c>
      <c r="S1309" s="41">
        <f t="shared" si="61"/>
        <v>-0.12654685000000399</v>
      </c>
      <c r="T1309" s="41">
        <f t="shared" si="62"/>
        <v>-8.799085000000062E-2</v>
      </c>
    </row>
    <row r="1310" spans="1:20" ht="30" customHeight="1" x14ac:dyDescent="0.25">
      <c r="A1310" s="25"/>
      <c r="B1310" s="25"/>
      <c r="C1310" s="25"/>
      <c r="D1310" s="25"/>
      <c r="E1310" s="25"/>
      <c r="F1310" s="25"/>
      <c r="G1310" s="25"/>
      <c r="H1310" s="56">
        <v>117</v>
      </c>
      <c r="I1310" s="54" t="s">
        <v>1199</v>
      </c>
      <c r="J1310" s="41">
        <v>8.2356379999999998</v>
      </c>
      <c r="K1310" s="41">
        <v>10.311817</v>
      </c>
      <c r="L1310" s="41">
        <v>12.343095999999999</v>
      </c>
      <c r="M1310" s="41"/>
      <c r="N1310" s="41">
        <v>8.9567269100000004</v>
      </c>
      <c r="O1310" s="41">
        <v>11.020013909999999</v>
      </c>
      <c r="P1310" s="41">
        <v>13.001727909999998</v>
      </c>
      <c r="Q1310" s="41"/>
      <c r="R1310" s="41">
        <f t="shared" si="60"/>
        <v>0.72108891000000064</v>
      </c>
      <c r="S1310" s="41">
        <f t="shared" si="61"/>
        <v>0.70819690999999985</v>
      </c>
      <c r="T1310" s="41">
        <f t="shared" si="62"/>
        <v>0.65863190999999865</v>
      </c>
    </row>
    <row r="1311" spans="1:20" ht="15" customHeight="1" x14ac:dyDescent="0.25">
      <c r="A1311" s="25"/>
      <c r="B1311" s="25"/>
      <c r="C1311" s="25"/>
      <c r="D1311" s="25"/>
      <c r="E1311" s="25"/>
      <c r="F1311" s="25"/>
      <c r="G1311" s="25"/>
      <c r="H1311" s="56">
        <v>200</v>
      </c>
      <c r="I1311" s="54" t="s">
        <v>1200</v>
      </c>
      <c r="J1311" s="41">
        <v>4.7210049999999999</v>
      </c>
      <c r="K1311" s="41">
        <v>5.8880910000000002</v>
      </c>
      <c r="L1311" s="41">
        <v>7.0299389999999997</v>
      </c>
      <c r="M1311" s="41"/>
      <c r="N1311" s="41">
        <v>4.4518969600000009</v>
      </c>
      <c r="O1311" s="41">
        <v>5.6305219600000012</v>
      </c>
      <c r="P1311" s="41">
        <v>6.7739599600000009</v>
      </c>
      <c r="Q1311" s="41"/>
      <c r="R1311" s="41">
        <f t="shared" si="60"/>
        <v>-0.26910803999999899</v>
      </c>
      <c r="S1311" s="41">
        <f t="shared" si="61"/>
        <v>-0.25756903999999903</v>
      </c>
      <c r="T1311" s="41">
        <f t="shared" si="62"/>
        <v>-0.25597903999999883</v>
      </c>
    </row>
    <row r="1312" spans="1:20" ht="15" customHeight="1" x14ac:dyDescent="0.25">
      <c r="A1312" s="25"/>
      <c r="B1312" s="25"/>
      <c r="C1312" s="25"/>
      <c r="D1312" s="25"/>
      <c r="E1312" s="25"/>
      <c r="F1312" s="25"/>
      <c r="G1312" s="25"/>
      <c r="H1312" s="56">
        <v>208</v>
      </c>
      <c r="I1312" s="54" t="s">
        <v>1201</v>
      </c>
      <c r="J1312" s="41">
        <v>8.2382910000000003</v>
      </c>
      <c r="K1312" s="41">
        <v>10.354771</v>
      </c>
      <c r="L1312" s="41">
        <v>12.425598000000001</v>
      </c>
      <c r="M1312" s="41"/>
      <c r="N1312" s="41">
        <v>6.8358597400000001</v>
      </c>
      <c r="O1312" s="41">
        <v>8.9523407400000004</v>
      </c>
      <c r="P1312" s="41">
        <v>28.612304949999999</v>
      </c>
      <c r="Q1312" s="41"/>
      <c r="R1312" s="41">
        <f t="shared" si="60"/>
        <v>-1.4024312600000002</v>
      </c>
      <c r="S1312" s="41">
        <f t="shared" si="61"/>
        <v>-1.4024302599999992</v>
      </c>
      <c r="T1312" s="41">
        <f t="shared" si="62"/>
        <v>16.186706949999998</v>
      </c>
    </row>
    <row r="1313" spans="1:20" ht="15" customHeight="1" x14ac:dyDescent="0.25">
      <c r="A1313" s="25"/>
      <c r="B1313" s="25"/>
      <c r="C1313" s="25"/>
      <c r="D1313" s="25"/>
      <c r="E1313" s="25"/>
      <c r="F1313" s="25"/>
      <c r="G1313" s="25"/>
      <c r="H1313" s="56">
        <v>209</v>
      </c>
      <c r="I1313" s="54" t="s">
        <v>1202</v>
      </c>
      <c r="J1313" s="41">
        <v>7.5220279999999997</v>
      </c>
      <c r="K1313" s="41">
        <v>9.5065000000000008</v>
      </c>
      <c r="L1313" s="41">
        <v>11.446285</v>
      </c>
      <c r="M1313" s="41"/>
      <c r="N1313" s="41">
        <v>7.4624750399999993</v>
      </c>
      <c r="O1313" s="41">
        <v>9.8466021399999999</v>
      </c>
      <c r="P1313" s="41">
        <v>11.953608140000002</v>
      </c>
      <c r="Q1313" s="41"/>
      <c r="R1313" s="41">
        <f t="shared" si="60"/>
        <v>-5.9552960000000432E-2</v>
      </c>
      <c r="S1313" s="41">
        <f t="shared" si="61"/>
        <v>0.34010213999999905</v>
      </c>
      <c r="T1313" s="41">
        <f t="shared" si="62"/>
        <v>0.50732314000000223</v>
      </c>
    </row>
    <row r="1314" spans="1:20" ht="15" customHeight="1" x14ac:dyDescent="0.25">
      <c r="A1314" s="25"/>
      <c r="B1314" s="25"/>
      <c r="C1314" s="25"/>
      <c r="D1314" s="25"/>
      <c r="E1314" s="25"/>
      <c r="F1314" s="25"/>
      <c r="G1314" s="25"/>
      <c r="H1314" s="56">
        <v>210</v>
      </c>
      <c r="I1314" s="54" t="s">
        <v>1203</v>
      </c>
      <c r="J1314" s="41">
        <v>18.773703999999999</v>
      </c>
      <c r="K1314" s="41">
        <v>23.708600000000001</v>
      </c>
      <c r="L1314" s="41">
        <v>28.52092</v>
      </c>
      <c r="M1314" s="41"/>
      <c r="N1314" s="41">
        <v>16.706069270000004</v>
      </c>
      <c r="O1314" s="41">
        <v>23.284978269999996</v>
      </c>
      <c r="P1314" s="41">
        <v>28.678885949999994</v>
      </c>
      <c r="Q1314" s="41"/>
      <c r="R1314" s="41">
        <f t="shared" si="60"/>
        <v>-2.0676347299999946</v>
      </c>
      <c r="S1314" s="41">
        <f t="shared" si="61"/>
        <v>-0.42362173000000425</v>
      </c>
      <c r="T1314" s="41">
        <f t="shared" si="62"/>
        <v>0.15796594999999414</v>
      </c>
    </row>
    <row r="1315" spans="1:20" ht="15" customHeight="1" x14ac:dyDescent="0.25">
      <c r="A1315" s="25"/>
      <c r="B1315" s="25"/>
      <c r="C1315" s="25"/>
      <c r="D1315" s="25"/>
      <c r="E1315" s="25"/>
      <c r="F1315" s="25"/>
      <c r="G1315" s="25"/>
      <c r="H1315" s="56">
        <v>211</v>
      </c>
      <c r="I1315" s="54" t="s">
        <v>1204</v>
      </c>
      <c r="J1315" s="41">
        <v>12.977238</v>
      </c>
      <c r="K1315" s="41">
        <v>16.41621</v>
      </c>
      <c r="L1315" s="41">
        <v>19.775199000000001</v>
      </c>
      <c r="M1315" s="41"/>
      <c r="N1315" s="41">
        <v>13.604599329999999</v>
      </c>
      <c r="O1315" s="41">
        <v>16.954681709999999</v>
      </c>
      <c r="P1315" s="41">
        <v>38.448449930000017</v>
      </c>
      <c r="Q1315" s="41"/>
      <c r="R1315" s="41">
        <f t="shared" si="60"/>
        <v>0.62736132999999938</v>
      </c>
      <c r="S1315" s="41">
        <f t="shared" si="61"/>
        <v>0.5384717099999996</v>
      </c>
      <c r="T1315" s="41">
        <f t="shared" si="62"/>
        <v>18.673250930000016</v>
      </c>
    </row>
    <row r="1316" spans="1:20" ht="15" customHeight="1" x14ac:dyDescent="0.25">
      <c r="A1316" s="25"/>
      <c r="B1316" s="25"/>
      <c r="C1316" s="25"/>
      <c r="D1316" s="25"/>
      <c r="E1316" s="25"/>
      <c r="F1316" s="25"/>
      <c r="G1316" s="25"/>
      <c r="H1316" s="56">
        <v>212</v>
      </c>
      <c r="I1316" s="54" t="s">
        <v>1205</v>
      </c>
      <c r="J1316" s="41">
        <v>4.9537699999999996</v>
      </c>
      <c r="K1316" s="41">
        <v>6.2483170000000001</v>
      </c>
      <c r="L1316" s="41">
        <v>7.512785</v>
      </c>
      <c r="M1316" s="41"/>
      <c r="N1316" s="41">
        <v>4.1651622800000005</v>
      </c>
      <c r="O1316" s="41">
        <v>5.4398742799999997</v>
      </c>
      <c r="P1316" s="41">
        <v>6.4762512799999996</v>
      </c>
      <c r="Q1316" s="41"/>
      <c r="R1316" s="41">
        <f t="shared" si="60"/>
        <v>-0.78860771999999901</v>
      </c>
      <c r="S1316" s="41">
        <f t="shared" si="61"/>
        <v>-0.80844272000000039</v>
      </c>
      <c r="T1316" s="41">
        <f t="shared" si="62"/>
        <v>-1.0365337200000004</v>
      </c>
    </row>
    <row r="1317" spans="1:20" ht="30" customHeight="1" x14ac:dyDescent="0.25">
      <c r="A1317" s="25"/>
      <c r="B1317" s="25"/>
      <c r="C1317" s="25"/>
      <c r="D1317" s="25"/>
      <c r="E1317" s="25"/>
      <c r="F1317" s="25"/>
      <c r="G1317" s="25"/>
      <c r="H1317" s="56">
        <v>300</v>
      </c>
      <c r="I1317" s="54" t="s">
        <v>1206</v>
      </c>
      <c r="J1317" s="41">
        <v>4.8397129999999997</v>
      </c>
      <c r="K1317" s="41">
        <v>6.1020089999999998</v>
      </c>
      <c r="L1317" s="41">
        <v>7.3387650000000004</v>
      </c>
      <c r="M1317" s="41"/>
      <c r="N1317" s="41">
        <v>4.3662364599999997</v>
      </c>
      <c r="O1317" s="41">
        <v>5.6543697800000006</v>
      </c>
      <c r="P1317" s="41">
        <v>6.7412287600000003</v>
      </c>
      <c r="Q1317" s="41"/>
      <c r="R1317" s="41">
        <f t="shared" si="60"/>
        <v>-0.47347654000000006</v>
      </c>
      <c r="S1317" s="41">
        <f t="shared" si="61"/>
        <v>-0.44763921999999923</v>
      </c>
      <c r="T1317" s="41">
        <f t="shared" si="62"/>
        <v>-0.59753624000000016</v>
      </c>
    </row>
    <row r="1318" spans="1:20" ht="15" customHeight="1" x14ac:dyDescent="0.25">
      <c r="A1318" s="25"/>
      <c r="B1318" s="25"/>
      <c r="C1318" s="25"/>
      <c r="D1318" s="25"/>
      <c r="E1318" s="25"/>
      <c r="F1318" s="25"/>
      <c r="G1318" s="25"/>
      <c r="H1318" s="56">
        <v>308</v>
      </c>
      <c r="I1318" s="54" t="s">
        <v>1207</v>
      </c>
      <c r="J1318" s="41">
        <v>10.448183</v>
      </c>
      <c r="K1318" s="41">
        <v>13.383948999999999</v>
      </c>
      <c r="L1318" s="41">
        <v>16.262992000000001</v>
      </c>
      <c r="M1318" s="41"/>
      <c r="N1318" s="41">
        <v>10.909301409999999</v>
      </c>
      <c r="O1318" s="41">
        <v>13.900555429999999</v>
      </c>
      <c r="P1318" s="41">
        <v>16.394995669999997</v>
      </c>
      <c r="Q1318" s="41"/>
      <c r="R1318" s="41">
        <f t="shared" si="60"/>
        <v>0.4611184099999992</v>
      </c>
      <c r="S1318" s="41">
        <f t="shared" si="61"/>
        <v>0.51660642999999951</v>
      </c>
      <c r="T1318" s="41">
        <f t="shared" si="62"/>
        <v>0.13200366999999602</v>
      </c>
    </row>
    <row r="1319" spans="1:20" ht="15" customHeight="1" x14ac:dyDescent="0.25">
      <c r="A1319" s="25"/>
      <c r="B1319" s="25"/>
      <c r="C1319" s="25"/>
      <c r="D1319" s="25"/>
      <c r="E1319" s="25"/>
      <c r="F1319" s="25"/>
      <c r="G1319" s="25"/>
      <c r="H1319" s="56">
        <v>309</v>
      </c>
      <c r="I1319" s="54" t="s">
        <v>1208</v>
      </c>
      <c r="J1319" s="41">
        <v>10.007508</v>
      </c>
      <c r="K1319" s="41">
        <v>12.650014000000001</v>
      </c>
      <c r="L1319" s="41">
        <v>15.222346999999999</v>
      </c>
      <c r="M1319" s="41"/>
      <c r="N1319" s="41">
        <v>6.6014395699999993</v>
      </c>
      <c r="O1319" s="41">
        <v>8.7954791700000001</v>
      </c>
      <c r="P1319" s="41">
        <v>11.109489429999998</v>
      </c>
      <c r="Q1319" s="41"/>
      <c r="R1319" s="41">
        <f t="shared" si="60"/>
        <v>-3.4060684300000004</v>
      </c>
      <c r="S1319" s="41">
        <f t="shared" si="61"/>
        <v>-3.8545348300000004</v>
      </c>
      <c r="T1319" s="41">
        <f t="shared" si="62"/>
        <v>-4.112857570000001</v>
      </c>
    </row>
    <row r="1320" spans="1:20" ht="15" customHeight="1" x14ac:dyDescent="0.25">
      <c r="A1320" s="25"/>
      <c r="B1320" s="25"/>
      <c r="C1320" s="25"/>
      <c r="D1320" s="25"/>
      <c r="E1320" s="25"/>
      <c r="F1320" s="25"/>
      <c r="G1320" s="25"/>
      <c r="H1320" s="56">
        <v>310</v>
      </c>
      <c r="I1320" s="54" t="s">
        <v>1209</v>
      </c>
      <c r="J1320" s="41">
        <v>8.1623190000000001</v>
      </c>
      <c r="K1320" s="41">
        <v>10.327787000000001</v>
      </c>
      <c r="L1320" s="41">
        <v>12.434253</v>
      </c>
      <c r="M1320" s="41"/>
      <c r="N1320" s="41">
        <v>7.9243339099999979</v>
      </c>
      <c r="O1320" s="41">
        <v>9.9452249100000003</v>
      </c>
      <c r="P1320" s="41">
        <v>11.52245991</v>
      </c>
      <c r="Q1320" s="41"/>
      <c r="R1320" s="41">
        <f t="shared" si="60"/>
        <v>-0.23798509000000223</v>
      </c>
      <c r="S1320" s="41">
        <f t="shared" si="61"/>
        <v>-0.38256209000000041</v>
      </c>
      <c r="T1320" s="41">
        <f t="shared" si="62"/>
        <v>-0.91179308999999975</v>
      </c>
    </row>
    <row r="1321" spans="1:20" ht="30" customHeight="1" x14ac:dyDescent="0.25">
      <c r="A1321" s="25"/>
      <c r="B1321" s="25"/>
      <c r="C1321" s="25"/>
      <c r="D1321" s="25"/>
      <c r="E1321" s="25"/>
      <c r="F1321" s="25"/>
      <c r="G1321" s="25"/>
      <c r="H1321" s="56">
        <v>311</v>
      </c>
      <c r="I1321" s="54" t="s">
        <v>1210</v>
      </c>
      <c r="J1321" s="41">
        <v>15.250807</v>
      </c>
      <c r="K1321" s="41">
        <v>19.229825999999999</v>
      </c>
      <c r="L1321" s="41">
        <v>23.095644</v>
      </c>
      <c r="M1321" s="41"/>
      <c r="N1321" s="41">
        <v>14.347884109999999</v>
      </c>
      <c r="O1321" s="41">
        <v>17.871949609999998</v>
      </c>
      <c r="P1321" s="41">
        <v>21.294195110000004</v>
      </c>
      <c r="Q1321" s="41"/>
      <c r="R1321" s="41">
        <f t="shared" si="60"/>
        <v>-0.90292289000000103</v>
      </c>
      <c r="S1321" s="41">
        <f t="shared" si="61"/>
        <v>-1.3578763900000013</v>
      </c>
      <c r="T1321" s="41">
        <f t="shared" si="62"/>
        <v>-1.8014488899999961</v>
      </c>
    </row>
    <row r="1322" spans="1:20" ht="30" customHeight="1" x14ac:dyDescent="0.25">
      <c r="A1322" s="25"/>
      <c r="B1322" s="25"/>
      <c r="C1322" s="25"/>
      <c r="D1322" s="25"/>
      <c r="E1322" s="25"/>
      <c r="F1322" s="25"/>
      <c r="G1322" s="25"/>
      <c r="H1322" s="56">
        <v>312</v>
      </c>
      <c r="I1322" s="54" t="s">
        <v>1211</v>
      </c>
      <c r="J1322" s="41">
        <v>11.490689</v>
      </c>
      <c r="K1322" s="41">
        <v>14.524851</v>
      </c>
      <c r="L1322" s="41">
        <v>17.472933999999999</v>
      </c>
      <c r="M1322" s="41"/>
      <c r="N1322" s="41">
        <v>9.9757946099999995</v>
      </c>
      <c r="O1322" s="41">
        <v>13.133532249999998</v>
      </c>
      <c r="P1322" s="41">
        <v>15.971290249999997</v>
      </c>
      <c r="Q1322" s="41"/>
      <c r="R1322" s="41">
        <f t="shared" si="60"/>
        <v>-1.5148943900000003</v>
      </c>
      <c r="S1322" s="41">
        <f t="shared" si="61"/>
        <v>-1.3913187500000017</v>
      </c>
      <c r="T1322" s="41">
        <f t="shared" si="62"/>
        <v>-1.5016437500000013</v>
      </c>
    </row>
    <row r="1323" spans="1:20" ht="15" customHeight="1" x14ac:dyDescent="0.25">
      <c r="A1323" s="25"/>
      <c r="B1323" s="25"/>
      <c r="C1323" s="25"/>
      <c r="D1323" s="25"/>
      <c r="E1323" s="25"/>
      <c r="F1323" s="25"/>
      <c r="G1323" s="25"/>
      <c r="H1323" s="56">
        <v>313</v>
      </c>
      <c r="I1323" s="54" t="s">
        <v>1212</v>
      </c>
      <c r="J1323" s="41">
        <v>43.239041999999998</v>
      </c>
      <c r="K1323" s="41">
        <v>54.370109999999997</v>
      </c>
      <c r="L1323" s="41">
        <v>65.263954999999996</v>
      </c>
      <c r="M1323" s="41"/>
      <c r="N1323" s="41">
        <v>40.182091990000004</v>
      </c>
      <c r="O1323" s="41">
        <v>51.230155400000008</v>
      </c>
      <c r="P1323" s="41">
        <v>62.230396990000003</v>
      </c>
      <c r="Q1323" s="41"/>
      <c r="R1323" s="41">
        <f t="shared" si="60"/>
        <v>-3.0569500099999942</v>
      </c>
      <c r="S1323" s="41">
        <f t="shared" si="61"/>
        <v>-3.1399545999999887</v>
      </c>
      <c r="T1323" s="41">
        <f t="shared" si="62"/>
        <v>-3.033558009999993</v>
      </c>
    </row>
    <row r="1324" spans="1:20" ht="15" customHeight="1" x14ac:dyDescent="0.25">
      <c r="A1324" s="25"/>
      <c r="B1324" s="25"/>
      <c r="C1324" s="25"/>
      <c r="D1324" s="25"/>
      <c r="E1324" s="25"/>
      <c r="F1324" s="25"/>
      <c r="G1324" s="25"/>
      <c r="H1324" s="56">
        <v>314</v>
      </c>
      <c r="I1324" s="54" t="s">
        <v>1213</v>
      </c>
      <c r="J1324" s="41">
        <v>14.954209000000001</v>
      </c>
      <c r="K1324" s="41">
        <v>19.346288000000001</v>
      </c>
      <c r="L1324" s="41">
        <v>23.349066000000001</v>
      </c>
      <c r="M1324" s="41"/>
      <c r="N1324" s="41">
        <v>12.558352219999998</v>
      </c>
      <c r="O1324" s="41">
        <v>16.81897322</v>
      </c>
      <c r="P1324" s="41">
        <v>20.633274220000001</v>
      </c>
      <c r="Q1324" s="41"/>
      <c r="R1324" s="41">
        <f t="shared" si="60"/>
        <v>-2.3958567800000026</v>
      </c>
      <c r="S1324" s="41">
        <f t="shared" si="61"/>
        <v>-2.5273147800000011</v>
      </c>
      <c r="T1324" s="41">
        <f t="shared" si="62"/>
        <v>-2.71579178</v>
      </c>
    </row>
    <row r="1325" spans="1:20" ht="15" customHeight="1" x14ac:dyDescent="0.25">
      <c r="A1325" s="25"/>
      <c r="B1325" s="25"/>
      <c r="C1325" s="25"/>
      <c r="D1325" s="25"/>
      <c r="E1325" s="25"/>
      <c r="F1325" s="25"/>
      <c r="G1325" s="25"/>
      <c r="H1325" s="56">
        <v>315</v>
      </c>
      <c r="I1325" s="54" t="s">
        <v>71</v>
      </c>
      <c r="J1325" s="41">
        <v>31.001467999999999</v>
      </c>
      <c r="K1325" s="41">
        <v>38.976376999999999</v>
      </c>
      <c r="L1325" s="41">
        <v>47.394939999999998</v>
      </c>
      <c r="M1325" s="41"/>
      <c r="N1325" s="41">
        <v>27.614913120000001</v>
      </c>
      <c r="O1325" s="41">
        <v>35.721663079999999</v>
      </c>
      <c r="P1325" s="41">
        <v>43.968352090000003</v>
      </c>
      <c r="Q1325" s="41"/>
      <c r="R1325" s="41">
        <f t="shared" si="60"/>
        <v>-3.3865548799999985</v>
      </c>
      <c r="S1325" s="41">
        <f t="shared" si="61"/>
        <v>-3.2547139200000004</v>
      </c>
      <c r="T1325" s="41">
        <f t="shared" si="62"/>
        <v>-3.426587909999995</v>
      </c>
    </row>
    <row r="1326" spans="1:20" ht="15" customHeight="1" x14ac:dyDescent="0.25">
      <c r="A1326" s="25"/>
      <c r="B1326" s="25"/>
      <c r="C1326" s="25"/>
      <c r="D1326" s="25"/>
      <c r="E1326" s="25"/>
      <c r="F1326" s="25"/>
      <c r="G1326" s="25"/>
      <c r="H1326" s="56">
        <v>400</v>
      </c>
      <c r="I1326" s="54" t="s">
        <v>1214</v>
      </c>
      <c r="J1326" s="41">
        <v>4.5818279999999998</v>
      </c>
      <c r="K1326" s="41">
        <v>5.7741540000000002</v>
      </c>
      <c r="L1326" s="41">
        <v>6.9406179999999997</v>
      </c>
      <c r="M1326" s="41"/>
      <c r="N1326" s="41">
        <v>4.3975768400000002</v>
      </c>
      <c r="O1326" s="41">
        <v>6.1062972100000001</v>
      </c>
      <c r="P1326" s="41">
        <v>7.177046579999999</v>
      </c>
      <c r="Q1326" s="41"/>
      <c r="R1326" s="41">
        <f t="shared" si="60"/>
        <v>-0.18425115999999964</v>
      </c>
      <c r="S1326" s="41">
        <f t="shared" si="61"/>
        <v>0.33214320999999991</v>
      </c>
      <c r="T1326" s="41">
        <f t="shared" si="62"/>
        <v>0.23642857999999922</v>
      </c>
    </row>
    <row r="1327" spans="1:20" ht="30" customHeight="1" x14ac:dyDescent="0.25">
      <c r="A1327" s="25"/>
      <c r="B1327" s="25"/>
      <c r="C1327" s="25"/>
      <c r="D1327" s="25"/>
      <c r="E1327" s="25"/>
      <c r="F1327" s="25"/>
      <c r="G1327" s="25"/>
      <c r="H1327" s="56">
        <v>408</v>
      </c>
      <c r="I1327" s="54" t="s">
        <v>1215</v>
      </c>
      <c r="J1327" s="41">
        <v>19.176487000000002</v>
      </c>
      <c r="K1327" s="41">
        <v>24.104296999999999</v>
      </c>
      <c r="L1327" s="41">
        <v>28.922767</v>
      </c>
      <c r="M1327" s="41"/>
      <c r="N1327" s="41">
        <v>17.738455549999998</v>
      </c>
      <c r="O1327" s="41">
        <v>22.34009855</v>
      </c>
      <c r="P1327" s="41">
        <v>27.880183469999999</v>
      </c>
      <c r="Q1327" s="41"/>
      <c r="R1327" s="41">
        <f t="shared" si="60"/>
        <v>-1.438031450000004</v>
      </c>
      <c r="S1327" s="41">
        <f t="shared" si="61"/>
        <v>-1.7641984499999985</v>
      </c>
      <c r="T1327" s="41">
        <f t="shared" si="62"/>
        <v>-1.0425835300000017</v>
      </c>
    </row>
    <row r="1328" spans="1:20" ht="15" customHeight="1" x14ac:dyDescent="0.25">
      <c r="A1328" s="25"/>
      <c r="B1328" s="25"/>
      <c r="C1328" s="25"/>
      <c r="D1328" s="25"/>
      <c r="E1328" s="25"/>
      <c r="F1328" s="25"/>
      <c r="G1328" s="25"/>
      <c r="H1328" s="56">
        <v>409</v>
      </c>
      <c r="I1328" s="54" t="s">
        <v>1216</v>
      </c>
      <c r="J1328" s="41">
        <v>16.800789999999999</v>
      </c>
      <c r="K1328" s="41">
        <v>21.487304999999999</v>
      </c>
      <c r="L1328" s="41">
        <v>26.098766000000001</v>
      </c>
      <c r="M1328" s="41"/>
      <c r="N1328" s="41">
        <v>14.81258115</v>
      </c>
      <c r="O1328" s="41">
        <v>19.872008449999999</v>
      </c>
      <c r="P1328" s="41">
        <v>24.321870449999999</v>
      </c>
      <c r="Q1328" s="41"/>
      <c r="R1328" s="41">
        <f t="shared" si="60"/>
        <v>-1.9882088499999995</v>
      </c>
      <c r="S1328" s="41">
        <f t="shared" si="61"/>
        <v>-1.6152965500000001</v>
      </c>
      <c r="T1328" s="41">
        <f t="shared" si="62"/>
        <v>-1.7768955500000025</v>
      </c>
    </row>
    <row r="1329" spans="1:20" ht="15" customHeight="1" x14ac:dyDescent="0.25">
      <c r="A1329" s="25"/>
      <c r="B1329" s="25"/>
      <c r="C1329" s="25"/>
      <c r="D1329" s="25"/>
      <c r="E1329" s="25"/>
      <c r="F1329" s="25"/>
      <c r="G1329" s="25"/>
      <c r="H1329" s="56">
        <v>411</v>
      </c>
      <c r="I1329" s="54" t="s">
        <v>1217</v>
      </c>
      <c r="J1329" s="41">
        <v>16.911656000000001</v>
      </c>
      <c r="K1329" s="41">
        <v>21.279926</v>
      </c>
      <c r="L1329" s="41">
        <v>25.549489000000001</v>
      </c>
      <c r="M1329" s="41"/>
      <c r="N1329" s="41">
        <v>13.063717909999999</v>
      </c>
      <c r="O1329" s="41">
        <v>17.436831139999999</v>
      </c>
      <c r="P1329" s="41">
        <v>21.09403803</v>
      </c>
      <c r="Q1329" s="41"/>
      <c r="R1329" s="41">
        <f t="shared" si="60"/>
        <v>-3.8479380900000013</v>
      </c>
      <c r="S1329" s="41">
        <f t="shared" si="61"/>
        <v>-3.8430948600000008</v>
      </c>
      <c r="T1329" s="41">
        <f t="shared" si="62"/>
        <v>-4.4554509700000011</v>
      </c>
    </row>
    <row r="1330" spans="1:20" ht="30" customHeight="1" x14ac:dyDescent="0.25">
      <c r="A1330" s="25"/>
      <c r="B1330" s="25"/>
      <c r="C1330" s="25"/>
      <c r="D1330" s="25"/>
      <c r="E1330" s="25"/>
      <c r="F1330" s="25"/>
      <c r="G1330" s="25"/>
      <c r="H1330" s="56">
        <v>416</v>
      </c>
      <c r="I1330" s="54" t="s">
        <v>1218</v>
      </c>
      <c r="J1330" s="41">
        <v>11.762805999999999</v>
      </c>
      <c r="K1330" s="41">
        <v>14.768148</v>
      </c>
      <c r="L1330" s="41">
        <v>17.700346</v>
      </c>
      <c r="M1330" s="41"/>
      <c r="N1330" s="41">
        <v>9.7636242600000003</v>
      </c>
      <c r="O1330" s="41">
        <v>12.788445259999998</v>
      </c>
      <c r="P1330" s="41">
        <v>15.474227299999999</v>
      </c>
      <c r="Q1330" s="41"/>
      <c r="R1330" s="41">
        <f t="shared" si="60"/>
        <v>-1.9991817399999992</v>
      </c>
      <c r="S1330" s="41">
        <f t="shared" si="61"/>
        <v>-1.9797027400000022</v>
      </c>
      <c r="T1330" s="41">
        <f t="shared" si="62"/>
        <v>-2.2261187000000007</v>
      </c>
    </row>
    <row r="1331" spans="1:20" ht="15" customHeight="1" x14ac:dyDescent="0.25">
      <c r="A1331" s="25"/>
      <c r="B1331" s="25"/>
      <c r="C1331" s="25"/>
      <c r="D1331" s="25"/>
      <c r="E1331" s="25"/>
      <c r="F1331" s="25"/>
      <c r="G1331" s="25"/>
      <c r="H1331" s="56">
        <v>500</v>
      </c>
      <c r="I1331" s="54" t="s">
        <v>45</v>
      </c>
      <c r="J1331" s="41">
        <v>10.962054999999999</v>
      </c>
      <c r="K1331" s="41">
        <v>15.164516000000001</v>
      </c>
      <c r="L1331" s="41">
        <v>19.342043</v>
      </c>
      <c r="M1331" s="41"/>
      <c r="N1331" s="41">
        <v>9.8867079800000006</v>
      </c>
      <c r="O1331" s="41">
        <v>14.03467498</v>
      </c>
      <c r="P1331" s="41">
        <v>18.057795600000002</v>
      </c>
      <c r="Q1331" s="41"/>
      <c r="R1331" s="41">
        <f t="shared" si="60"/>
        <v>-1.0753470199999988</v>
      </c>
      <c r="S1331" s="41">
        <f t="shared" si="61"/>
        <v>-1.1298410200000006</v>
      </c>
      <c r="T1331" s="41">
        <f t="shared" si="62"/>
        <v>-1.2842473999999982</v>
      </c>
    </row>
    <row r="1332" spans="1:20" ht="15" customHeight="1" x14ac:dyDescent="0.25">
      <c r="A1332" s="25"/>
      <c r="B1332" s="25"/>
      <c r="C1332" s="25"/>
      <c r="D1332" s="25"/>
      <c r="E1332" s="25"/>
      <c r="F1332" s="25"/>
      <c r="G1332" s="25"/>
      <c r="H1332" s="56">
        <v>510</v>
      </c>
      <c r="I1332" s="54" t="s">
        <v>115</v>
      </c>
      <c r="J1332" s="41">
        <v>13.646233000000001</v>
      </c>
      <c r="K1332" s="41">
        <v>17.04289</v>
      </c>
      <c r="L1332" s="41">
        <v>20.283874999999998</v>
      </c>
      <c r="M1332" s="41"/>
      <c r="N1332" s="41">
        <v>11.428686580000001</v>
      </c>
      <c r="O1332" s="41">
        <v>14.712173220000002</v>
      </c>
      <c r="P1332" s="41">
        <v>17.851413060000002</v>
      </c>
      <c r="Q1332" s="41"/>
      <c r="R1332" s="41">
        <f t="shared" si="60"/>
        <v>-2.2175464199999997</v>
      </c>
      <c r="S1332" s="41">
        <f t="shared" si="61"/>
        <v>-2.3307167799999977</v>
      </c>
      <c r="T1332" s="41">
        <f t="shared" si="62"/>
        <v>-2.432461939999996</v>
      </c>
    </row>
    <row r="1333" spans="1:20" ht="15" customHeight="1" x14ac:dyDescent="0.25">
      <c r="A1333" s="25"/>
      <c r="B1333" s="25"/>
      <c r="C1333" s="25"/>
      <c r="D1333" s="25"/>
      <c r="E1333" s="25"/>
      <c r="F1333" s="25"/>
      <c r="G1333" s="25"/>
      <c r="H1333" s="56">
        <v>511</v>
      </c>
      <c r="I1333" s="54" t="s">
        <v>1219</v>
      </c>
      <c r="J1333" s="41">
        <v>16.898792</v>
      </c>
      <c r="K1333" s="41">
        <v>21.401703000000001</v>
      </c>
      <c r="L1333" s="41">
        <v>25.79777</v>
      </c>
      <c r="M1333" s="41"/>
      <c r="N1333" s="41">
        <v>13.602641499999999</v>
      </c>
      <c r="O1333" s="41">
        <v>17.614615499999999</v>
      </c>
      <c r="P1333" s="41">
        <v>24.220838939999997</v>
      </c>
      <c r="Q1333" s="41"/>
      <c r="R1333" s="41">
        <f t="shared" si="60"/>
        <v>-3.2961505000000013</v>
      </c>
      <c r="S1333" s="41">
        <f t="shared" si="61"/>
        <v>-3.7870875000000019</v>
      </c>
      <c r="T1333" s="41">
        <f t="shared" si="62"/>
        <v>-1.5769310600000033</v>
      </c>
    </row>
    <row r="1334" spans="1:20" ht="15" customHeight="1" x14ac:dyDescent="0.25">
      <c r="A1334" s="25"/>
      <c r="B1334" s="25"/>
      <c r="C1334" s="25"/>
      <c r="D1334" s="25"/>
      <c r="E1334" s="25"/>
      <c r="F1334" s="25"/>
      <c r="G1334" s="25"/>
      <c r="H1334" s="56">
        <v>512</v>
      </c>
      <c r="I1334" s="54" t="s">
        <v>190</v>
      </c>
      <c r="J1334" s="41">
        <v>5.7832540000000003</v>
      </c>
      <c r="K1334" s="41">
        <v>7.2332210000000003</v>
      </c>
      <c r="L1334" s="41">
        <v>8.6348540000000007</v>
      </c>
      <c r="M1334" s="41"/>
      <c r="N1334" s="41">
        <v>5.5937666100000003</v>
      </c>
      <c r="O1334" s="41">
        <v>7.0064026100000003</v>
      </c>
      <c r="P1334" s="41">
        <v>8.3707046100000007</v>
      </c>
      <c r="Q1334" s="41"/>
      <c r="R1334" s="41">
        <f t="shared" si="60"/>
        <v>-0.18948739000000003</v>
      </c>
      <c r="S1334" s="41">
        <f t="shared" si="61"/>
        <v>-0.22681839000000004</v>
      </c>
      <c r="T1334" s="41">
        <f t="shared" si="62"/>
        <v>-0.26414939000000004</v>
      </c>
    </row>
    <row r="1335" spans="1:20" ht="30" customHeight="1" x14ac:dyDescent="0.25">
      <c r="A1335" s="25"/>
      <c r="B1335" s="25"/>
      <c r="C1335" s="25"/>
      <c r="D1335" s="25"/>
      <c r="E1335" s="25"/>
      <c r="F1335" s="25"/>
      <c r="G1335" s="25"/>
      <c r="H1335" s="56">
        <v>514</v>
      </c>
      <c r="I1335" s="54" t="s">
        <v>117</v>
      </c>
      <c r="J1335" s="41">
        <v>9.594125</v>
      </c>
      <c r="K1335" s="41">
        <v>12.036502</v>
      </c>
      <c r="L1335" s="41">
        <v>14.347649000000001</v>
      </c>
      <c r="M1335" s="41"/>
      <c r="N1335" s="41">
        <v>10.669953359999999</v>
      </c>
      <c r="O1335" s="41">
        <v>13.235463360000001</v>
      </c>
      <c r="P1335" s="41">
        <v>16.079551950000003</v>
      </c>
      <c r="Q1335" s="41"/>
      <c r="R1335" s="41">
        <f t="shared" si="60"/>
        <v>1.0758283599999992</v>
      </c>
      <c r="S1335" s="41">
        <f t="shared" si="61"/>
        <v>1.1989613600000002</v>
      </c>
      <c r="T1335" s="41">
        <f t="shared" si="62"/>
        <v>1.7319029500000021</v>
      </c>
    </row>
    <row r="1336" spans="1:20" ht="15" customHeight="1" x14ac:dyDescent="0.25">
      <c r="A1336" s="25"/>
      <c r="B1336" s="25"/>
      <c r="C1336" s="25"/>
      <c r="D1336" s="25"/>
      <c r="E1336" s="25"/>
      <c r="F1336" s="25"/>
      <c r="G1336" s="25" t="s">
        <v>197</v>
      </c>
      <c r="H1336" s="25"/>
      <c r="I1336" s="25"/>
      <c r="J1336" s="41">
        <v>62.857076999999997</v>
      </c>
      <c r="K1336" s="41">
        <v>84.588076999999998</v>
      </c>
      <c r="L1336" s="41">
        <v>108.041433</v>
      </c>
      <c r="M1336" s="41"/>
      <c r="N1336" s="41">
        <v>108.92267200000001</v>
      </c>
      <c r="O1336" s="41">
        <v>139.41923399999996</v>
      </c>
      <c r="P1336" s="41">
        <v>187.25353625999995</v>
      </c>
      <c r="Q1336" s="41"/>
      <c r="R1336" s="41">
        <f t="shared" si="60"/>
        <v>46.065595000000009</v>
      </c>
      <c r="S1336" s="41">
        <f t="shared" si="61"/>
        <v>54.831156999999962</v>
      </c>
      <c r="T1336" s="41">
        <f t="shared" si="62"/>
        <v>79.21210325999995</v>
      </c>
    </row>
    <row r="1337" spans="1:20" ht="30" customHeight="1" x14ac:dyDescent="0.25">
      <c r="A1337" s="25"/>
      <c r="B1337" s="25"/>
      <c r="C1337" s="25"/>
      <c r="D1337" s="25"/>
      <c r="E1337" s="25"/>
      <c r="F1337" s="25"/>
      <c r="G1337" s="25"/>
      <c r="H1337" s="56" t="s">
        <v>198</v>
      </c>
      <c r="I1337" s="54" t="s">
        <v>1220</v>
      </c>
      <c r="J1337" s="41">
        <v>62.857076999999997</v>
      </c>
      <c r="K1337" s="41">
        <v>84.588076999999998</v>
      </c>
      <c r="L1337" s="41">
        <v>108.041433</v>
      </c>
      <c r="M1337" s="41"/>
      <c r="N1337" s="41">
        <v>108.92267200000001</v>
      </c>
      <c r="O1337" s="41">
        <v>139.41923399999996</v>
      </c>
      <c r="P1337" s="41">
        <v>187.25353625999995</v>
      </c>
      <c r="Q1337" s="41"/>
      <c r="R1337" s="41">
        <f t="shared" si="60"/>
        <v>46.065595000000009</v>
      </c>
      <c r="S1337" s="41">
        <f t="shared" si="61"/>
        <v>54.831156999999962</v>
      </c>
      <c r="T1337" s="41">
        <f t="shared" si="62"/>
        <v>79.21210325999995</v>
      </c>
    </row>
    <row r="1338" spans="1:20" ht="15" customHeight="1" x14ac:dyDescent="0.25">
      <c r="A1338" s="25"/>
      <c r="B1338" s="25"/>
      <c r="C1338" s="25"/>
      <c r="D1338" s="25"/>
      <c r="E1338" s="55">
        <v>31</v>
      </c>
      <c r="F1338" s="51" t="s">
        <v>1221</v>
      </c>
      <c r="G1338" s="51"/>
      <c r="H1338" s="51"/>
      <c r="I1338" s="51"/>
      <c r="J1338" s="52">
        <v>318.67058900000001</v>
      </c>
      <c r="K1338" s="52">
        <v>400.45747699999998</v>
      </c>
      <c r="L1338" s="52">
        <v>477.50066700000002</v>
      </c>
      <c r="M1338" s="52"/>
      <c r="N1338" s="52">
        <v>319.1853969999998</v>
      </c>
      <c r="O1338" s="52">
        <v>400.97228500000011</v>
      </c>
      <c r="P1338" s="52">
        <v>478.01547500000004</v>
      </c>
      <c r="Q1338" s="52"/>
      <c r="R1338" s="52">
        <f t="shared" si="60"/>
        <v>0.51480799999978899</v>
      </c>
      <c r="S1338" s="52">
        <f t="shared" si="61"/>
        <v>0.51480800000013005</v>
      </c>
      <c r="T1338" s="52">
        <f t="shared" si="62"/>
        <v>0.51480800000001636</v>
      </c>
    </row>
    <row r="1339" spans="1:20" ht="15" customHeight="1" x14ac:dyDescent="0.25">
      <c r="A1339" s="25"/>
      <c r="B1339" s="25"/>
      <c r="C1339" s="25"/>
      <c r="D1339" s="25"/>
      <c r="E1339" s="25"/>
      <c r="F1339" s="25"/>
      <c r="G1339" s="25" t="s">
        <v>2</v>
      </c>
      <c r="H1339" s="25"/>
      <c r="I1339" s="25"/>
      <c r="J1339" s="41">
        <v>318.67058900000001</v>
      </c>
      <c r="K1339" s="41">
        <v>400.45747699999998</v>
      </c>
      <c r="L1339" s="41">
        <v>477.50066700000002</v>
      </c>
      <c r="M1339" s="41"/>
      <c r="N1339" s="41">
        <v>319.1853969999998</v>
      </c>
      <c r="O1339" s="41">
        <v>400.97228500000011</v>
      </c>
      <c r="P1339" s="41">
        <v>478.01547500000004</v>
      </c>
      <c r="Q1339" s="41"/>
      <c r="R1339" s="41">
        <f t="shared" si="60"/>
        <v>0.51480799999978899</v>
      </c>
      <c r="S1339" s="41">
        <f t="shared" si="61"/>
        <v>0.51480800000013005</v>
      </c>
      <c r="T1339" s="41">
        <f t="shared" si="62"/>
        <v>0.51480800000001636</v>
      </c>
    </row>
    <row r="1340" spans="1:20" ht="15" customHeight="1" x14ac:dyDescent="0.25">
      <c r="A1340" s="25"/>
      <c r="B1340" s="25"/>
      <c r="C1340" s="25"/>
      <c r="D1340" s="25"/>
      <c r="E1340" s="25"/>
      <c r="F1340" s="25"/>
      <c r="G1340" s="25"/>
      <c r="H1340" s="56">
        <v>100</v>
      </c>
      <c r="I1340" s="54" t="s">
        <v>1222</v>
      </c>
      <c r="J1340" s="41">
        <v>81.75067</v>
      </c>
      <c r="K1340" s="41">
        <v>104.591402</v>
      </c>
      <c r="L1340" s="41">
        <v>125.851246</v>
      </c>
      <c r="M1340" s="41"/>
      <c r="N1340" s="41">
        <v>81.242649960000023</v>
      </c>
      <c r="O1340" s="41">
        <v>102.43231861999999</v>
      </c>
      <c r="P1340" s="41">
        <v>125.57074546</v>
      </c>
      <c r="Q1340" s="41"/>
      <c r="R1340" s="41">
        <f t="shared" si="60"/>
        <v>-0.5080200399999768</v>
      </c>
      <c r="S1340" s="41">
        <f t="shared" si="61"/>
        <v>-2.1590833800000127</v>
      </c>
      <c r="T1340" s="41">
        <f t="shared" si="62"/>
        <v>-0.28050054000000557</v>
      </c>
    </row>
    <row r="1341" spans="1:20" ht="15" customHeight="1" x14ac:dyDescent="0.25">
      <c r="A1341" s="25"/>
      <c r="B1341" s="25"/>
      <c r="C1341" s="25"/>
      <c r="D1341" s="25"/>
      <c r="E1341" s="25"/>
      <c r="F1341" s="25"/>
      <c r="G1341" s="25"/>
      <c r="H1341" s="56">
        <v>200</v>
      </c>
      <c r="I1341" s="54" t="s">
        <v>1223</v>
      </c>
      <c r="J1341" s="41">
        <v>218.452653</v>
      </c>
      <c r="K1341" s="41">
        <v>273.54725300000001</v>
      </c>
      <c r="L1341" s="41">
        <v>325.98875500000003</v>
      </c>
      <c r="M1341" s="41"/>
      <c r="N1341" s="41">
        <v>203.59817611999978</v>
      </c>
      <c r="O1341" s="41">
        <v>259.00940952000013</v>
      </c>
      <c r="P1341" s="41">
        <v>308.24546071000009</v>
      </c>
      <c r="Q1341" s="41"/>
      <c r="R1341" s="41">
        <f t="shared" si="60"/>
        <v>-14.85447688000022</v>
      </c>
      <c r="S1341" s="41">
        <f t="shared" si="61"/>
        <v>-14.537843479999879</v>
      </c>
      <c r="T1341" s="41">
        <f t="shared" si="62"/>
        <v>-17.743294289999938</v>
      </c>
    </row>
    <row r="1342" spans="1:20" ht="15" customHeight="1" x14ac:dyDescent="0.25">
      <c r="A1342" s="25"/>
      <c r="B1342" s="25"/>
      <c r="C1342" s="25"/>
      <c r="D1342" s="25"/>
      <c r="E1342" s="25"/>
      <c r="F1342" s="25"/>
      <c r="G1342" s="25"/>
      <c r="H1342" s="56">
        <v>300</v>
      </c>
      <c r="I1342" s="54" t="s">
        <v>45</v>
      </c>
      <c r="J1342" s="41">
        <v>18.467265999999999</v>
      </c>
      <c r="K1342" s="41">
        <v>22.318822000000001</v>
      </c>
      <c r="L1342" s="41">
        <v>25.660665999999999</v>
      </c>
      <c r="M1342" s="41"/>
      <c r="N1342" s="41">
        <v>34.344570920000002</v>
      </c>
      <c r="O1342" s="41">
        <v>39.530556860000004</v>
      </c>
      <c r="P1342" s="41">
        <v>44.199268830000008</v>
      </c>
      <c r="Q1342" s="41"/>
      <c r="R1342" s="41">
        <f t="shared" si="60"/>
        <v>15.877304920000004</v>
      </c>
      <c r="S1342" s="41">
        <f t="shared" si="61"/>
        <v>17.211734860000004</v>
      </c>
      <c r="T1342" s="41">
        <f t="shared" si="62"/>
        <v>18.538602830000009</v>
      </c>
    </row>
    <row r="1343" spans="1:20" ht="15" customHeight="1" x14ac:dyDescent="0.25">
      <c r="A1343" s="25"/>
      <c r="B1343" s="25"/>
      <c r="C1343" s="25"/>
      <c r="D1343" s="25"/>
      <c r="E1343" s="55">
        <v>37</v>
      </c>
      <c r="F1343" s="51" t="s">
        <v>1224</v>
      </c>
      <c r="G1343" s="51"/>
      <c r="H1343" s="51"/>
      <c r="I1343" s="51"/>
      <c r="J1343" s="52">
        <v>37.81597</v>
      </c>
      <c r="K1343" s="52">
        <v>47.429388000000003</v>
      </c>
      <c r="L1343" s="52">
        <v>56.130310000000001</v>
      </c>
      <c r="M1343" s="52"/>
      <c r="N1343" s="52">
        <v>39.379220620000005</v>
      </c>
      <c r="O1343" s="52">
        <v>48.946250449999994</v>
      </c>
      <c r="P1343" s="52">
        <v>57.111293980000006</v>
      </c>
      <c r="Q1343" s="52"/>
      <c r="R1343" s="52">
        <f t="shared" si="60"/>
        <v>1.5632506200000051</v>
      </c>
      <c r="S1343" s="52">
        <f t="shared" si="61"/>
        <v>1.5168624499999908</v>
      </c>
      <c r="T1343" s="52">
        <f t="shared" si="62"/>
        <v>0.98098398000000486</v>
      </c>
    </row>
    <row r="1344" spans="1:20" ht="15" customHeight="1" x14ac:dyDescent="0.25">
      <c r="A1344" s="25"/>
      <c r="B1344" s="25"/>
      <c r="C1344" s="25"/>
      <c r="D1344" s="25"/>
      <c r="E1344" s="25"/>
      <c r="F1344" s="25"/>
      <c r="G1344" s="25" t="s">
        <v>2</v>
      </c>
      <c r="H1344" s="25"/>
      <c r="I1344" s="25"/>
      <c r="J1344" s="41">
        <v>37.81597</v>
      </c>
      <c r="K1344" s="41">
        <v>47.429388000000003</v>
      </c>
      <c r="L1344" s="41">
        <v>56.130310000000001</v>
      </c>
      <c r="M1344" s="41"/>
      <c r="N1344" s="41">
        <v>39.379220620000005</v>
      </c>
      <c r="O1344" s="41">
        <v>48.946250449999994</v>
      </c>
      <c r="P1344" s="41">
        <v>57.111293980000006</v>
      </c>
      <c r="Q1344" s="41"/>
      <c r="R1344" s="41">
        <f t="shared" si="60"/>
        <v>1.5632506200000051</v>
      </c>
      <c r="S1344" s="41">
        <f t="shared" si="61"/>
        <v>1.5168624499999908</v>
      </c>
      <c r="T1344" s="41">
        <f t="shared" si="62"/>
        <v>0.98098398000000486</v>
      </c>
    </row>
    <row r="1345" spans="1:20" ht="15" customHeight="1" x14ac:dyDescent="0.25">
      <c r="A1345" s="25"/>
      <c r="B1345" s="25"/>
      <c r="C1345" s="25"/>
      <c r="D1345" s="25"/>
      <c r="E1345" s="25"/>
      <c r="F1345" s="25"/>
      <c r="G1345" s="25"/>
      <c r="H1345" s="56">
        <v>100</v>
      </c>
      <c r="I1345" s="54" t="s">
        <v>1224</v>
      </c>
      <c r="J1345" s="41">
        <v>3.837348</v>
      </c>
      <c r="K1345" s="41">
        <v>4.7829730000000001</v>
      </c>
      <c r="L1345" s="41">
        <v>5.6959799999999996</v>
      </c>
      <c r="M1345" s="41"/>
      <c r="N1345" s="41">
        <v>5.3337970100000005</v>
      </c>
      <c r="O1345" s="41">
        <v>6.4800754100000013</v>
      </c>
      <c r="P1345" s="41">
        <v>7.4480384399999995</v>
      </c>
      <c r="Q1345" s="41"/>
      <c r="R1345" s="41">
        <f t="shared" si="60"/>
        <v>1.4964490100000005</v>
      </c>
      <c r="S1345" s="41">
        <f t="shared" si="61"/>
        <v>1.6971024100000012</v>
      </c>
      <c r="T1345" s="41">
        <f t="shared" si="62"/>
        <v>1.7520584399999999</v>
      </c>
    </row>
    <row r="1346" spans="1:20" ht="15" customHeight="1" x14ac:dyDescent="0.25">
      <c r="A1346" s="25"/>
      <c r="B1346" s="25"/>
      <c r="C1346" s="25"/>
      <c r="D1346" s="25"/>
      <c r="E1346" s="25"/>
      <c r="F1346" s="25"/>
      <c r="G1346" s="25"/>
      <c r="H1346" s="56">
        <v>109</v>
      </c>
      <c r="I1346" s="54" t="s">
        <v>1225</v>
      </c>
      <c r="J1346" s="41">
        <v>7.8776929999999998</v>
      </c>
      <c r="K1346" s="41">
        <v>9.9177649999999993</v>
      </c>
      <c r="L1346" s="41">
        <v>11.815685999999999</v>
      </c>
      <c r="M1346" s="41"/>
      <c r="N1346" s="41">
        <v>7.054071050000001</v>
      </c>
      <c r="O1346" s="41">
        <v>8.790406339999997</v>
      </c>
      <c r="P1346" s="41">
        <v>10.217444200000003</v>
      </c>
      <c r="Q1346" s="41"/>
      <c r="R1346" s="41">
        <f t="shared" si="60"/>
        <v>-0.82362194999999883</v>
      </c>
      <c r="S1346" s="41">
        <f t="shared" si="61"/>
        <v>-1.1273586600000023</v>
      </c>
      <c r="T1346" s="41">
        <f t="shared" si="62"/>
        <v>-1.5982417999999967</v>
      </c>
    </row>
    <row r="1347" spans="1:20" ht="15" customHeight="1" x14ac:dyDescent="0.25">
      <c r="A1347" s="25"/>
      <c r="B1347" s="25"/>
      <c r="C1347" s="25"/>
      <c r="D1347" s="25"/>
      <c r="E1347" s="25"/>
      <c r="F1347" s="25"/>
      <c r="G1347" s="25"/>
      <c r="H1347" s="56">
        <v>110</v>
      </c>
      <c r="I1347" s="54" t="s">
        <v>46</v>
      </c>
      <c r="J1347" s="41">
        <v>1.8806039999999999</v>
      </c>
      <c r="K1347" s="41">
        <v>2.3554240000000002</v>
      </c>
      <c r="L1347" s="41">
        <v>2.7852779999999999</v>
      </c>
      <c r="M1347" s="41"/>
      <c r="N1347" s="41">
        <v>1.9006547300000007</v>
      </c>
      <c r="O1347" s="41">
        <v>2.3870002400000003</v>
      </c>
      <c r="P1347" s="41">
        <v>2.7212869200000003</v>
      </c>
      <c r="Q1347" s="41"/>
      <c r="R1347" s="41">
        <f t="shared" si="60"/>
        <v>2.0050730000000794E-2</v>
      </c>
      <c r="S1347" s="41">
        <f t="shared" si="61"/>
        <v>3.1576240000000144E-2</v>
      </c>
      <c r="T1347" s="41">
        <f t="shared" si="62"/>
        <v>-6.3991079999999645E-2</v>
      </c>
    </row>
    <row r="1348" spans="1:20" ht="15" customHeight="1" x14ac:dyDescent="0.25">
      <c r="A1348" s="25"/>
      <c r="B1348" s="25"/>
      <c r="C1348" s="25"/>
      <c r="D1348" s="25"/>
      <c r="E1348" s="25"/>
      <c r="F1348" s="25"/>
      <c r="G1348" s="25"/>
      <c r="H1348" s="56">
        <v>111</v>
      </c>
      <c r="I1348" s="54" t="s">
        <v>1226</v>
      </c>
      <c r="J1348" s="41">
        <v>3.4361199999999998</v>
      </c>
      <c r="K1348" s="41">
        <v>4.2948219999999999</v>
      </c>
      <c r="L1348" s="41">
        <v>5.05586</v>
      </c>
      <c r="M1348" s="41"/>
      <c r="N1348" s="41">
        <v>3.1445989400000007</v>
      </c>
      <c r="O1348" s="41">
        <v>3.9998449600000003</v>
      </c>
      <c r="P1348" s="41">
        <v>4.8329936900000012</v>
      </c>
      <c r="Q1348" s="41"/>
      <c r="R1348" s="41">
        <f t="shared" si="60"/>
        <v>-0.29152105999999911</v>
      </c>
      <c r="S1348" s="41">
        <f t="shared" si="61"/>
        <v>-0.29497703999999958</v>
      </c>
      <c r="T1348" s="41">
        <f t="shared" si="62"/>
        <v>-0.22286630999999879</v>
      </c>
    </row>
    <row r="1349" spans="1:20" ht="30" customHeight="1" x14ac:dyDescent="0.25">
      <c r="A1349" s="25"/>
      <c r="B1349" s="25"/>
      <c r="C1349" s="25"/>
      <c r="D1349" s="25"/>
      <c r="E1349" s="25"/>
      <c r="F1349" s="25"/>
      <c r="G1349" s="25"/>
      <c r="H1349" s="56">
        <v>112</v>
      </c>
      <c r="I1349" s="54" t="s">
        <v>1227</v>
      </c>
      <c r="J1349" s="41">
        <v>6.2382460000000002</v>
      </c>
      <c r="K1349" s="41">
        <v>7.8046470000000001</v>
      </c>
      <c r="L1349" s="41">
        <v>9.1681530000000002</v>
      </c>
      <c r="M1349" s="41"/>
      <c r="N1349" s="41">
        <v>6.2564015800000021</v>
      </c>
      <c r="O1349" s="41">
        <v>7.7159522499999991</v>
      </c>
      <c r="P1349" s="41">
        <v>9.1405227400000015</v>
      </c>
      <c r="Q1349" s="41"/>
      <c r="R1349" s="41">
        <f t="shared" si="60"/>
        <v>1.8155580000001947E-2</v>
      </c>
      <c r="S1349" s="41">
        <f t="shared" si="61"/>
        <v>-8.8694750000001044E-2</v>
      </c>
      <c r="T1349" s="41">
        <f t="shared" si="62"/>
        <v>-2.7630259999998685E-2</v>
      </c>
    </row>
    <row r="1350" spans="1:20" ht="15.75" customHeight="1" x14ac:dyDescent="0.25">
      <c r="A1350" s="25"/>
      <c r="B1350" s="25"/>
      <c r="C1350" s="25"/>
      <c r="D1350" s="25"/>
      <c r="E1350" s="25"/>
      <c r="F1350" s="25"/>
      <c r="G1350" s="25"/>
      <c r="H1350" s="56">
        <v>113</v>
      </c>
      <c r="I1350" s="54" t="s">
        <v>1228</v>
      </c>
      <c r="J1350" s="41">
        <v>6.3725630000000004</v>
      </c>
      <c r="K1350" s="41">
        <v>7.9664859999999997</v>
      </c>
      <c r="L1350" s="41">
        <v>9.3911110000000004</v>
      </c>
      <c r="M1350" s="41"/>
      <c r="N1350" s="41">
        <v>7.1037220099999976</v>
      </c>
      <c r="O1350" s="41">
        <v>8.7989662600000003</v>
      </c>
      <c r="P1350" s="41">
        <v>10.283697369999999</v>
      </c>
      <c r="Q1350" s="41"/>
      <c r="R1350" s="41">
        <f t="shared" si="60"/>
        <v>0.73115900999999717</v>
      </c>
      <c r="S1350" s="41">
        <f t="shared" si="61"/>
        <v>0.83248026000000053</v>
      </c>
      <c r="T1350" s="41">
        <f t="shared" si="62"/>
        <v>0.8925863699999983</v>
      </c>
    </row>
    <row r="1351" spans="1:20" ht="30" customHeight="1" x14ac:dyDescent="0.25">
      <c r="A1351" s="25"/>
      <c r="B1351" s="25"/>
      <c r="C1351" s="25"/>
      <c r="D1351" s="25"/>
      <c r="E1351" s="25"/>
      <c r="F1351" s="25"/>
      <c r="G1351" s="25"/>
      <c r="H1351" s="56">
        <v>114</v>
      </c>
      <c r="I1351" s="54" t="s">
        <v>1229</v>
      </c>
      <c r="J1351" s="41">
        <v>8.1733960000000003</v>
      </c>
      <c r="K1351" s="41">
        <v>10.307271</v>
      </c>
      <c r="L1351" s="41">
        <v>12.218242</v>
      </c>
      <c r="M1351" s="41"/>
      <c r="N1351" s="41">
        <v>8.5859752999999994</v>
      </c>
      <c r="O1351" s="41">
        <v>10.77400499</v>
      </c>
      <c r="P1351" s="41">
        <v>12.467310620000001</v>
      </c>
      <c r="Q1351" s="41"/>
      <c r="R1351" s="41">
        <f t="shared" ref="R1351:R1413" si="63">+N1351-J1351</f>
        <v>0.41257929999999909</v>
      </c>
      <c r="S1351" s="41">
        <f t="shared" ref="S1351:S1413" si="64">+O1351-K1351</f>
        <v>0.46673398999999982</v>
      </c>
      <c r="T1351" s="41">
        <f t="shared" ref="T1351:T1413" si="65">+P1351-L1351</f>
        <v>0.24906862000000096</v>
      </c>
    </row>
    <row r="1352" spans="1:20" ht="15" customHeight="1" x14ac:dyDescent="0.25">
      <c r="A1352" s="25"/>
      <c r="B1352" s="25"/>
      <c r="C1352" s="25"/>
      <c r="D1352" s="25"/>
      <c r="E1352" s="55">
        <v>38</v>
      </c>
      <c r="F1352" s="51" t="s">
        <v>1230</v>
      </c>
      <c r="G1352" s="51"/>
      <c r="H1352" s="51"/>
      <c r="I1352" s="51"/>
      <c r="J1352" s="52">
        <v>18367.476928</v>
      </c>
      <c r="K1352" s="52">
        <v>22213.797811</v>
      </c>
      <c r="L1352" s="52">
        <v>24082.963734000001</v>
      </c>
      <c r="M1352" s="52"/>
      <c r="N1352" s="52">
        <v>14441.699172359999</v>
      </c>
      <c r="O1352" s="52">
        <v>18770.106373239996</v>
      </c>
      <c r="P1352" s="52">
        <v>21191.652536000001</v>
      </c>
      <c r="Q1352" s="52"/>
      <c r="R1352" s="52">
        <f t="shared" si="63"/>
        <v>-3925.7777556400015</v>
      </c>
      <c r="S1352" s="52">
        <f t="shared" si="64"/>
        <v>-3443.6914377600042</v>
      </c>
      <c r="T1352" s="52">
        <f t="shared" si="65"/>
        <v>-2891.3111979999994</v>
      </c>
    </row>
    <row r="1353" spans="1:20" ht="15" customHeight="1" x14ac:dyDescent="0.25">
      <c r="A1353" s="25"/>
      <c r="B1353" s="25"/>
      <c r="C1353" s="25"/>
      <c r="D1353" s="25"/>
      <c r="E1353" s="25"/>
      <c r="F1353" s="25"/>
      <c r="G1353" s="25" t="s">
        <v>232</v>
      </c>
      <c r="H1353" s="25"/>
      <c r="I1353" s="25"/>
      <c r="J1353" s="41">
        <v>18367.476928</v>
      </c>
      <c r="K1353" s="41">
        <v>22213.797811</v>
      </c>
      <c r="L1353" s="41">
        <v>24082.963734000001</v>
      </c>
      <c r="M1353" s="41"/>
      <c r="N1353" s="41">
        <v>14441.699172359999</v>
      </c>
      <c r="O1353" s="41">
        <v>18770.106373239996</v>
      </c>
      <c r="P1353" s="41">
        <v>21191.652536000001</v>
      </c>
      <c r="Q1353" s="41"/>
      <c r="R1353" s="41">
        <f t="shared" si="63"/>
        <v>-3925.7777556400015</v>
      </c>
      <c r="S1353" s="41">
        <f t="shared" si="64"/>
        <v>-3443.6914377600042</v>
      </c>
      <c r="T1353" s="41">
        <f t="shared" si="65"/>
        <v>-2891.3111979999994</v>
      </c>
    </row>
    <row r="1354" spans="1:20" ht="30" customHeight="1" x14ac:dyDescent="0.25">
      <c r="A1354" s="25"/>
      <c r="B1354" s="25"/>
      <c r="C1354" s="25"/>
      <c r="D1354" s="25"/>
      <c r="E1354" s="25"/>
      <c r="F1354" s="25"/>
      <c r="G1354" s="25"/>
      <c r="H1354" s="56" t="s">
        <v>1231</v>
      </c>
      <c r="I1354" s="54" t="s">
        <v>1232</v>
      </c>
      <c r="J1354" s="41">
        <v>26.279865999999998</v>
      </c>
      <c r="K1354" s="41">
        <v>29.460265</v>
      </c>
      <c r="L1354" s="41">
        <v>33.048917000000003</v>
      </c>
      <c r="M1354" s="41"/>
      <c r="N1354" s="41">
        <v>20.369958</v>
      </c>
      <c r="O1354" s="41">
        <v>24.193180000000002</v>
      </c>
      <c r="P1354" s="41">
        <v>28.296827</v>
      </c>
      <c r="Q1354" s="41"/>
      <c r="R1354" s="41">
        <f t="shared" si="63"/>
        <v>-5.9099079999999979</v>
      </c>
      <c r="S1354" s="41">
        <f t="shared" si="64"/>
        <v>-5.267084999999998</v>
      </c>
      <c r="T1354" s="41">
        <f t="shared" si="65"/>
        <v>-4.7520900000000026</v>
      </c>
    </row>
    <row r="1355" spans="1:20" ht="15" customHeight="1" x14ac:dyDescent="0.25">
      <c r="A1355" s="25"/>
      <c r="B1355" s="25"/>
      <c r="C1355" s="25"/>
      <c r="D1355" s="25"/>
      <c r="E1355" s="25"/>
      <c r="F1355" s="25"/>
      <c r="G1355" s="25"/>
      <c r="H1355" s="56" t="s">
        <v>1233</v>
      </c>
      <c r="I1355" s="54" t="s">
        <v>1234</v>
      </c>
      <c r="J1355" s="41">
        <v>182.98129299999999</v>
      </c>
      <c r="K1355" s="41">
        <v>182.98129299999999</v>
      </c>
      <c r="L1355" s="41">
        <v>182.98129299999999</v>
      </c>
      <c r="M1355" s="41"/>
      <c r="N1355" s="41">
        <v>101.09359000000001</v>
      </c>
      <c r="O1355" s="41">
        <v>114.98258800000001</v>
      </c>
      <c r="P1355" s="41">
        <v>129.77876800000001</v>
      </c>
      <c r="Q1355" s="41"/>
      <c r="R1355" s="41">
        <f t="shared" si="63"/>
        <v>-81.887702999999988</v>
      </c>
      <c r="S1355" s="41">
        <f t="shared" si="64"/>
        <v>-67.998704999999987</v>
      </c>
      <c r="T1355" s="41">
        <f t="shared" si="65"/>
        <v>-53.20252499999998</v>
      </c>
    </row>
    <row r="1356" spans="1:20" ht="15" customHeight="1" x14ac:dyDescent="0.25">
      <c r="A1356" s="25"/>
      <c r="B1356" s="25"/>
      <c r="C1356" s="25"/>
      <c r="D1356" s="25"/>
      <c r="E1356" s="25"/>
      <c r="F1356" s="25"/>
      <c r="G1356" s="25"/>
      <c r="H1356" s="56" t="s">
        <v>1235</v>
      </c>
      <c r="I1356" s="54" t="s">
        <v>1236</v>
      </c>
      <c r="J1356" s="41">
        <v>173.524632</v>
      </c>
      <c r="K1356" s="41">
        <v>173.524632</v>
      </c>
      <c r="L1356" s="41">
        <v>173.524632</v>
      </c>
      <c r="M1356" s="41"/>
      <c r="N1356" s="41">
        <v>51.324288000000003</v>
      </c>
      <c r="O1356" s="41">
        <v>66.789167000000006</v>
      </c>
      <c r="P1356" s="41">
        <v>85.201601999999994</v>
      </c>
      <c r="Q1356" s="41"/>
      <c r="R1356" s="41">
        <f t="shared" si="63"/>
        <v>-122.200344</v>
      </c>
      <c r="S1356" s="41">
        <f t="shared" si="64"/>
        <v>-106.73546499999999</v>
      </c>
      <c r="T1356" s="41">
        <f t="shared" si="65"/>
        <v>-88.323030000000003</v>
      </c>
    </row>
    <row r="1357" spans="1:20" ht="30" customHeight="1" x14ac:dyDescent="0.25">
      <c r="A1357" s="25"/>
      <c r="B1357" s="25"/>
      <c r="C1357" s="25"/>
      <c r="D1357" s="25"/>
      <c r="E1357" s="25"/>
      <c r="F1357" s="25"/>
      <c r="G1357" s="25"/>
      <c r="H1357" s="56" t="s">
        <v>1237</v>
      </c>
      <c r="I1357" s="54" t="s">
        <v>1238</v>
      </c>
      <c r="J1357" s="41">
        <v>198.67090400000001</v>
      </c>
      <c r="K1357" s="41">
        <v>198.67090400000001</v>
      </c>
      <c r="L1357" s="41">
        <v>198.67090400000001</v>
      </c>
      <c r="M1357" s="41"/>
      <c r="N1357" s="41">
        <v>51.917565000000003</v>
      </c>
      <c r="O1357" s="41">
        <v>80.612849999999995</v>
      </c>
      <c r="P1357" s="41">
        <v>111.628919</v>
      </c>
      <c r="Q1357" s="41"/>
      <c r="R1357" s="41">
        <f t="shared" si="63"/>
        <v>-146.75333900000001</v>
      </c>
      <c r="S1357" s="41">
        <f t="shared" si="64"/>
        <v>-118.05805400000001</v>
      </c>
      <c r="T1357" s="41">
        <f t="shared" si="65"/>
        <v>-87.041985000000011</v>
      </c>
    </row>
    <row r="1358" spans="1:20" ht="30" customHeight="1" x14ac:dyDescent="0.25">
      <c r="A1358" s="25"/>
      <c r="B1358" s="25"/>
      <c r="C1358" s="25"/>
      <c r="D1358" s="25"/>
      <c r="E1358" s="25"/>
      <c r="F1358" s="25"/>
      <c r="G1358" s="25"/>
      <c r="H1358" s="56" t="s">
        <v>1239</v>
      </c>
      <c r="I1358" s="54" t="s">
        <v>1240</v>
      </c>
      <c r="J1358" s="41">
        <v>185.45642000000001</v>
      </c>
      <c r="K1358" s="41">
        <v>185.45642000000001</v>
      </c>
      <c r="L1358" s="41">
        <v>185.45642000000001</v>
      </c>
      <c r="M1358" s="41"/>
      <c r="N1358" s="41">
        <v>84.700659999999999</v>
      </c>
      <c r="O1358" s="41">
        <v>99.633764999999997</v>
      </c>
      <c r="P1358" s="41">
        <v>116.094724</v>
      </c>
      <c r="Q1358" s="41"/>
      <c r="R1358" s="41">
        <f t="shared" si="63"/>
        <v>-100.75576000000001</v>
      </c>
      <c r="S1358" s="41">
        <f t="shared" si="64"/>
        <v>-85.822655000000012</v>
      </c>
      <c r="T1358" s="41">
        <f t="shared" si="65"/>
        <v>-69.361696000000009</v>
      </c>
    </row>
    <row r="1359" spans="1:20" ht="30" customHeight="1" x14ac:dyDescent="0.25">
      <c r="A1359" s="25"/>
      <c r="B1359" s="25"/>
      <c r="C1359" s="25"/>
      <c r="D1359" s="25"/>
      <c r="E1359" s="25"/>
      <c r="F1359" s="25"/>
      <c r="G1359" s="25"/>
      <c r="H1359" s="56" t="s">
        <v>1241</v>
      </c>
      <c r="I1359" s="54" t="s">
        <v>1242</v>
      </c>
      <c r="J1359" s="41">
        <v>128.35137599999999</v>
      </c>
      <c r="K1359" s="41">
        <v>128.35137599999999</v>
      </c>
      <c r="L1359" s="41">
        <v>128.35137599999999</v>
      </c>
      <c r="M1359" s="41"/>
      <c r="N1359" s="41">
        <v>59.725791000000001</v>
      </c>
      <c r="O1359" s="41">
        <v>68.237844999999993</v>
      </c>
      <c r="P1359" s="41">
        <v>77.847547000000006</v>
      </c>
      <c r="Q1359" s="41"/>
      <c r="R1359" s="41">
        <f t="shared" si="63"/>
        <v>-68.625584999999987</v>
      </c>
      <c r="S1359" s="41">
        <f t="shared" si="64"/>
        <v>-60.113530999999995</v>
      </c>
      <c r="T1359" s="41">
        <f t="shared" si="65"/>
        <v>-50.503828999999982</v>
      </c>
    </row>
    <row r="1360" spans="1:20" ht="15" customHeight="1" x14ac:dyDescent="0.25">
      <c r="A1360" s="25"/>
      <c r="B1360" s="25"/>
      <c r="C1360" s="25"/>
      <c r="D1360" s="25"/>
      <c r="E1360" s="25"/>
      <c r="F1360" s="25"/>
      <c r="G1360" s="25"/>
      <c r="H1360" s="56" t="s">
        <v>1243</v>
      </c>
      <c r="I1360" s="54" t="s">
        <v>1244</v>
      </c>
      <c r="J1360" s="41">
        <v>389.06081399999999</v>
      </c>
      <c r="K1360" s="41">
        <v>389.06081399999999</v>
      </c>
      <c r="L1360" s="41">
        <v>389.06081399999999</v>
      </c>
      <c r="M1360" s="41"/>
      <c r="N1360" s="41">
        <v>165.30691245999998</v>
      </c>
      <c r="O1360" s="41">
        <v>202.029663</v>
      </c>
      <c r="P1360" s="41">
        <v>238.558288</v>
      </c>
      <c r="Q1360" s="41"/>
      <c r="R1360" s="41">
        <f t="shared" si="63"/>
        <v>-223.75390154000002</v>
      </c>
      <c r="S1360" s="41">
        <f t="shared" si="64"/>
        <v>-187.03115099999999</v>
      </c>
      <c r="T1360" s="41">
        <f t="shared" si="65"/>
        <v>-150.50252599999999</v>
      </c>
    </row>
    <row r="1361" spans="1:20" ht="15" customHeight="1" x14ac:dyDescent="0.25">
      <c r="A1361" s="25"/>
      <c r="B1361" s="25"/>
      <c r="C1361" s="25"/>
      <c r="D1361" s="25"/>
      <c r="E1361" s="25"/>
      <c r="F1361" s="25"/>
      <c r="G1361" s="25"/>
      <c r="H1361" s="56" t="s">
        <v>1245</v>
      </c>
      <c r="I1361" s="54" t="s">
        <v>1246</v>
      </c>
      <c r="J1361" s="41">
        <v>407.831254</v>
      </c>
      <c r="K1361" s="41">
        <v>407.831254</v>
      </c>
      <c r="L1361" s="41">
        <v>407.831254</v>
      </c>
      <c r="M1361" s="41"/>
      <c r="N1361" s="41">
        <v>124.80866727</v>
      </c>
      <c r="O1361" s="41">
        <v>155.79105427000002</v>
      </c>
      <c r="P1361" s="41">
        <v>204.48717427</v>
      </c>
      <c r="Q1361" s="41"/>
      <c r="R1361" s="41">
        <f t="shared" si="63"/>
        <v>-283.02258673</v>
      </c>
      <c r="S1361" s="41">
        <f t="shared" si="64"/>
        <v>-252.04019972999998</v>
      </c>
      <c r="T1361" s="41">
        <f t="shared" si="65"/>
        <v>-203.34407973</v>
      </c>
    </row>
    <row r="1362" spans="1:20" ht="15" customHeight="1" x14ac:dyDescent="0.25">
      <c r="A1362" s="25"/>
      <c r="B1362" s="25"/>
      <c r="C1362" s="25"/>
      <c r="D1362" s="25"/>
      <c r="E1362" s="25"/>
      <c r="F1362" s="25"/>
      <c r="G1362" s="25"/>
      <c r="H1362" s="56" t="s">
        <v>1247</v>
      </c>
      <c r="I1362" s="54" t="s">
        <v>1248</v>
      </c>
      <c r="J1362" s="41">
        <v>242.52263600000001</v>
      </c>
      <c r="K1362" s="41">
        <v>242.52263600000001</v>
      </c>
      <c r="L1362" s="41">
        <v>242.52263600000001</v>
      </c>
      <c r="M1362" s="41"/>
      <c r="N1362" s="41">
        <v>73.022739000000001</v>
      </c>
      <c r="O1362" s="41">
        <v>91.958421000000001</v>
      </c>
      <c r="P1362" s="41">
        <v>113.63031599999999</v>
      </c>
      <c r="Q1362" s="41"/>
      <c r="R1362" s="41">
        <f t="shared" si="63"/>
        <v>-169.499897</v>
      </c>
      <c r="S1362" s="41">
        <f t="shared" si="64"/>
        <v>-150.56421499999999</v>
      </c>
      <c r="T1362" s="41">
        <f t="shared" si="65"/>
        <v>-128.89232000000001</v>
      </c>
    </row>
    <row r="1363" spans="1:20" ht="15" customHeight="1" x14ac:dyDescent="0.25">
      <c r="A1363" s="25"/>
      <c r="B1363" s="25"/>
      <c r="C1363" s="25"/>
      <c r="D1363" s="25"/>
      <c r="E1363" s="25"/>
      <c r="F1363" s="25"/>
      <c r="G1363" s="25"/>
      <c r="H1363" s="56" t="s">
        <v>1249</v>
      </c>
      <c r="I1363" s="54" t="s">
        <v>1250</v>
      </c>
      <c r="J1363" s="41">
        <v>164.41434100000001</v>
      </c>
      <c r="K1363" s="41">
        <v>164.41434100000001</v>
      </c>
      <c r="L1363" s="41">
        <v>164.41434100000001</v>
      </c>
      <c r="M1363" s="41"/>
      <c r="N1363" s="41">
        <v>75.159524000000005</v>
      </c>
      <c r="O1363" s="41">
        <v>87.186415999999994</v>
      </c>
      <c r="P1363" s="41">
        <v>104.154954</v>
      </c>
      <c r="Q1363" s="41"/>
      <c r="R1363" s="41">
        <f t="shared" si="63"/>
        <v>-89.254817000000003</v>
      </c>
      <c r="S1363" s="41">
        <f t="shared" si="64"/>
        <v>-77.227925000000013</v>
      </c>
      <c r="T1363" s="41">
        <f t="shared" si="65"/>
        <v>-60.259387000000004</v>
      </c>
    </row>
    <row r="1364" spans="1:20" ht="15" customHeight="1" x14ac:dyDescent="0.25">
      <c r="A1364" s="25"/>
      <c r="B1364" s="25"/>
      <c r="C1364" s="25"/>
      <c r="D1364" s="25"/>
      <c r="E1364" s="25"/>
      <c r="F1364" s="25"/>
      <c r="G1364" s="25"/>
      <c r="H1364" s="56" t="s">
        <v>1251</v>
      </c>
      <c r="I1364" s="54" t="s">
        <v>1252</v>
      </c>
      <c r="J1364" s="41">
        <v>246.99282199999999</v>
      </c>
      <c r="K1364" s="41">
        <v>246.99282199999999</v>
      </c>
      <c r="L1364" s="41">
        <v>246.99282199999999</v>
      </c>
      <c r="M1364" s="41"/>
      <c r="N1364" s="41">
        <v>77.368200999999999</v>
      </c>
      <c r="O1364" s="41">
        <v>95.953618000000006</v>
      </c>
      <c r="P1364" s="41">
        <v>121.837456</v>
      </c>
      <c r="Q1364" s="41"/>
      <c r="R1364" s="41">
        <f t="shared" si="63"/>
        <v>-169.62462099999999</v>
      </c>
      <c r="S1364" s="41">
        <f t="shared" si="64"/>
        <v>-151.03920399999998</v>
      </c>
      <c r="T1364" s="41">
        <f t="shared" si="65"/>
        <v>-125.15536599999999</v>
      </c>
    </row>
    <row r="1365" spans="1:20" ht="30" customHeight="1" x14ac:dyDescent="0.25">
      <c r="A1365" s="25"/>
      <c r="B1365" s="25"/>
      <c r="C1365" s="25"/>
      <c r="D1365" s="25"/>
      <c r="E1365" s="25"/>
      <c r="F1365" s="25"/>
      <c r="G1365" s="25"/>
      <c r="H1365" s="56" t="s">
        <v>1253</v>
      </c>
      <c r="I1365" s="54" t="s">
        <v>1254</v>
      </c>
      <c r="J1365" s="41">
        <v>309.59643</v>
      </c>
      <c r="K1365" s="41">
        <v>309.59643</v>
      </c>
      <c r="L1365" s="41">
        <v>309.59643</v>
      </c>
      <c r="M1365" s="41"/>
      <c r="N1365" s="41">
        <v>91.301827200000005</v>
      </c>
      <c r="O1365" s="41">
        <v>117.82472320000001</v>
      </c>
      <c r="P1365" s="41">
        <v>143.42643519999999</v>
      </c>
      <c r="Q1365" s="41"/>
      <c r="R1365" s="41">
        <f t="shared" si="63"/>
        <v>-218.29460280000001</v>
      </c>
      <c r="S1365" s="41">
        <f t="shared" si="64"/>
        <v>-191.7717068</v>
      </c>
      <c r="T1365" s="41">
        <f t="shared" si="65"/>
        <v>-166.16999480000001</v>
      </c>
    </row>
    <row r="1366" spans="1:20" ht="15" customHeight="1" x14ac:dyDescent="0.25">
      <c r="A1366" s="25"/>
      <c r="B1366" s="25"/>
      <c r="C1366" s="25"/>
      <c r="D1366" s="25"/>
      <c r="E1366" s="25"/>
      <c r="F1366" s="25"/>
      <c r="G1366" s="25"/>
      <c r="H1366" s="56" t="s">
        <v>1255</v>
      </c>
      <c r="I1366" s="54" t="s">
        <v>1230</v>
      </c>
      <c r="J1366" s="41">
        <v>12425.442494999999</v>
      </c>
      <c r="K1366" s="41">
        <v>16268.363122999999</v>
      </c>
      <c r="L1366" s="41">
        <v>18133.768311</v>
      </c>
      <c r="M1366" s="41"/>
      <c r="N1366" s="41">
        <v>12035.725482899998</v>
      </c>
      <c r="O1366" s="41">
        <v>15862.82262624</v>
      </c>
      <c r="P1366" s="41">
        <v>17704.904654000002</v>
      </c>
      <c r="Q1366" s="41"/>
      <c r="R1366" s="41">
        <f t="shared" si="63"/>
        <v>-389.71701210000174</v>
      </c>
      <c r="S1366" s="41">
        <f t="shared" si="64"/>
        <v>-405.54049675999886</v>
      </c>
      <c r="T1366" s="41">
        <f t="shared" si="65"/>
        <v>-428.86365699999806</v>
      </c>
    </row>
    <row r="1367" spans="1:20" ht="15" customHeight="1" x14ac:dyDescent="0.25">
      <c r="A1367" s="25"/>
      <c r="B1367" s="25"/>
      <c r="C1367" s="25"/>
      <c r="D1367" s="25"/>
      <c r="E1367" s="25"/>
      <c r="F1367" s="25"/>
      <c r="G1367" s="25"/>
      <c r="H1367" s="56" t="s">
        <v>1256</v>
      </c>
      <c r="I1367" s="54" t="s">
        <v>1257</v>
      </c>
      <c r="J1367" s="41">
        <v>246.409525</v>
      </c>
      <c r="K1367" s="41">
        <v>246.409525</v>
      </c>
      <c r="L1367" s="41">
        <v>246.409525</v>
      </c>
      <c r="M1367" s="41"/>
      <c r="N1367" s="41">
        <v>71.958755999999994</v>
      </c>
      <c r="O1367" s="41">
        <v>90.505317000000005</v>
      </c>
      <c r="P1367" s="41">
        <v>113.525623</v>
      </c>
      <c r="Q1367" s="41"/>
      <c r="R1367" s="41">
        <f t="shared" si="63"/>
        <v>-174.45076900000001</v>
      </c>
      <c r="S1367" s="41">
        <f t="shared" si="64"/>
        <v>-155.90420799999998</v>
      </c>
      <c r="T1367" s="41">
        <f t="shared" si="65"/>
        <v>-132.88390200000001</v>
      </c>
    </row>
    <row r="1368" spans="1:20" ht="15" customHeight="1" x14ac:dyDescent="0.25">
      <c r="A1368" s="25"/>
      <c r="B1368" s="25"/>
      <c r="C1368" s="25"/>
      <c r="D1368" s="25"/>
      <c r="E1368" s="25"/>
      <c r="F1368" s="25"/>
      <c r="G1368" s="25"/>
      <c r="H1368" s="56" t="s">
        <v>1258</v>
      </c>
      <c r="I1368" s="54" t="s">
        <v>1259</v>
      </c>
      <c r="J1368" s="41">
        <v>271.52246000000002</v>
      </c>
      <c r="K1368" s="41">
        <v>271.52246000000002</v>
      </c>
      <c r="L1368" s="41">
        <v>271.52246000000002</v>
      </c>
      <c r="M1368" s="41"/>
      <c r="N1368" s="41">
        <v>120.78569900000001</v>
      </c>
      <c r="O1368" s="41">
        <v>139.88715400000001</v>
      </c>
      <c r="P1368" s="41">
        <v>165.10587599999999</v>
      </c>
      <c r="Q1368" s="41"/>
      <c r="R1368" s="41">
        <f t="shared" si="63"/>
        <v>-150.736761</v>
      </c>
      <c r="S1368" s="41">
        <f t="shared" si="64"/>
        <v>-131.63530600000001</v>
      </c>
      <c r="T1368" s="41">
        <f t="shared" si="65"/>
        <v>-106.41658400000003</v>
      </c>
    </row>
    <row r="1369" spans="1:20" ht="15" customHeight="1" x14ac:dyDescent="0.25">
      <c r="A1369" s="25"/>
      <c r="B1369" s="25"/>
      <c r="C1369" s="25"/>
      <c r="D1369" s="25"/>
      <c r="E1369" s="25"/>
      <c r="F1369" s="25"/>
      <c r="G1369" s="25"/>
      <c r="H1369" s="56" t="s">
        <v>1260</v>
      </c>
      <c r="I1369" s="54" t="s">
        <v>1261</v>
      </c>
      <c r="J1369" s="41">
        <v>330.80675100000002</v>
      </c>
      <c r="K1369" s="41">
        <v>330.80675100000002</v>
      </c>
      <c r="L1369" s="41">
        <v>330.80675100000002</v>
      </c>
      <c r="M1369" s="41"/>
      <c r="N1369" s="41">
        <v>113.370176</v>
      </c>
      <c r="O1369" s="41">
        <v>135.172664</v>
      </c>
      <c r="P1369" s="41">
        <v>164.80613299999999</v>
      </c>
      <c r="Q1369" s="41"/>
      <c r="R1369" s="41">
        <f t="shared" si="63"/>
        <v>-217.436575</v>
      </c>
      <c r="S1369" s="41">
        <f t="shared" si="64"/>
        <v>-195.63408700000002</v>
      </c>
      <c r="T1369" s="41">
        <f t="shared" si="65"/>
        <v>-166.00061800000003</v>
      </c>
    </row>
    <row r="1370" spans="1:20" ht="15" customHeight="1" x14ac:dyDescent="0.25">
      <c r="A1370" s="25"/>
      <c r="B1370" s="25"/>
      <c r="C1370" s="25"/>
      <c r="D1370" s="25"/>
      <c r="E1370" s="25"/>
      <c r="F1370" s="25"/>
      <c r="G1370" s="25"/>
      <c r="H1370" s="56" t="s">
        <v>1262</v>
      </c>
      <c r="I1370" s="54" t="s">
        <v>1263</v>
      </c>
      <c r="J1370" s="41">
        <v>128.56663900000001</v>
      </c>
      <c r="K1370" s="41">
        <v>128.56663900000001</v>
      </c>
      <c r="L1370" s="41">
        <v>128.56663900000001</v>
      </c>
      <c r="M1370" s="41"/>
      <c r="N1370" s="41">
        <v>54.488025</v>
      </c>
      <c r="O1370" s="41">
        <v>64.923180000000002</v>
      </c>
      <c r="P1370" s="41">
        <v>76.022186000000005</v>
      </c>
      <c r="Q1370" s="41"/>
      <c r="R1370" s="41">
        <f t="shared" si="63"/>
        <v>-74.078614000000016</v>
      </c>
      <c r="S1370" s="41">
        <f t="shared" si="64"/>
        <v>-63.643459000000007</v>
      </c>
      <c r="T1370" s="41">
        <f t="shared" si="65"/>
        <v>-52.544453000000004</v>
      </c>
    </row>
    <row r="1371" spans="1:20" ht="15" customHeight="1" x14ac:dyDescent="0.25">
      <c r="A1371" s="25"/>
      <c r="B1371" s="25"/>
      <c r="C1371" s="25"/>
      <c r="D1371" s="25"/>
      <c r="E1371" s="25"/>
      <c r="F1371" s="25"/>
      <c r="G1371" s="25"/>
      <c r="H1371" s="56" t="s">
        <v>1264</v>
      </c>
      <c r="I1371" s="54" t="s">
        <v>1265</v>
      </c>
      <c r="J1371" s="41">
        <v>109.537863</v>
      </c>
      <c r="K1371" s="41">
        <v>109.537863</v>
      </c>
      <c r="L1371" s="41">
        <v>109.537863</v>
      </c>
      <c r="M1371" s="41"/>
      <c r="N1371" s="41">
        <v>40.522424999999998</v>
      </c>
      <c r="O1371" s="41">
        <v>55.622048999999997</v>
      </c>
      <c r="P1371" s="41">
        <v>65.370492999999996</v>
      </c>
      <c r="Q1371" s="41"/>
      <c r="R1371" s="41">
        <f t="shared" si="63"/>
        <v>-69.015438000000003</v>
      </c>
      <c r="S1371" s="41">
        <f t="shared" si="64"/>
        <v>-53.915814000000005</v>
      </c>
      <c r="T1371" s="41">
        <f t="shared" si="65"/>
        <v>-44.167370000000005</v>
      </c>
    </row>
    <row r="1372" spans="1:20" ht="15" customHeight="1" x14ac:dyDescent="0.25">
      <c r="A1372" s="25"/>
      <c r="B1372" s="25"/>
      <c r="C1372" s="25"/>
      <c r="D1372" s="25"/>
      <c r="E1372" s="25"/>
      <c r="F1372" s="25"/>
      <c r="G1372" s="25"/>
      <c r="H1372" s="56" t="s">
        <v>1266</v>
      </c>
      <c r="I1372" s="54" t="s">
        <v>1267</v>
      </c>
      <c r="J1372" s="41">
        <v>74.460374999999999</v>
      </c>
      <c r="K1372" s="41">
        <v>74.460374999999999</v>
      </c>
      <c r="L1372" s="41">
        <v>74.460374999999999</v>
      </c>
      <c r="M1372" s="41"/>
      <c r="N1372" s="41">
        <v>21.460374999999999</v>
      </c>
      <c r="O1372" s="41">
        <v>24.460374999999999</v>
      </c>
      <c r="P1372" s="41">
        <v>30.460374999999999</v>
      </c>
      <c r="Q1372" s="41"/>
      <c r="R1372" s="41">
        <f t="shared" si="63"/>
        <v>-53</v>
      </c>
      <c r="S1372" s="41">
        <f t="shared" si="64"/>
        <v>-50</v>
      </c>
      <c r="T1372" s="41">
        <f t="shared" si="65"/>
        <v>-44</v>
      </c>
    </row>
    <row r="1373" spans="1:20" ht="15" customHeight="1" x14ac:dyDescent="0.25">
      <c r="A1373" s="25"/>
      <c r="B1373" s="25"/>
      <c r="C1373" s="25"/>
      <c r="D1373" s="25"/>
      <c r="E1373" s="25"/>
      <c r="F1373" s="25"/>
      <c r="G1373" s="25"/>
      <c r="H1373" s="56" t="s">
        <v>1268</v>
      </c>
      <c r="I1373" s="54" t="s">
        <v>1269</v>
      </c>
      <c r="J1373" s="41">
        <v>255.820053</v>
      </c>
      <c r="K1373" s="41">
        <v>255.820053</v>
      </c>
      <c r="L1373" s="41">
        <v>255.820053</v>
      </c>
      <c r="M1373" s="41"/>
      <c r="N1373" s="41">
        <v>214.06085719000001</v>
      </c>
      <c r="O1373" s="41">
        <v>233.77487219</v>
      </c>
      <c r="P1373" s="41">
        <v>258.15910119</v>
      </c>
      <c r="Q1373" s="41"/>
      <c r="R1373" s="41">
        <f t="shared" si="63"/>
        <v>-41.759195809999994</v>
      </c>
      <c r="S1373" s="41">
        <f t="shared" si="64"/>
        <v>-22.045180810000005</v>
      </c>
      <c r="T1373" s="41">
        <f t="shared" si="65"/>
        <v>2.3390481899999997</v>
      </c>
    </row>
    <row r="1374" spans="1:20" ht="15" customHeight="1" x14ac:dyDescent="0.25">
      <c r="A1374" s="25"/>
      <c r="B1374" s="25"/>
      <c r="C1374" s="25"/>
      <c r="D1374" s="25"/>
      <c r="E1374" s="25"/>
      <c r="F1374" s="25"/>
      <c r="G1374" s="25"/>
      <c r="H1374" s="56" t="s">
        <v>1270</v>
      </c>
      <c r="I1374" s="54" t="s">
        <v>1271</v>
      </c>
      <c r="J1374" s="41">
        <v>167.19215399999999</v>
      </c>
      <c r="K1374" s="41">
        <v>167.19215399999999</v>
      </c>
      <c r="L1374" s="41">
        <v>167.19215399999999</v>
      </c>
      <c r="M1374" s="41"/>
      <c r="N1374" s="41">
        <v>63.101925000000001</v>
      </c>
      <c r="O1374" s="41">
        <v>74.789040999999997</v>
      </c>
      <c r="P1374" s="41">
        <v>85.783302000000006</v>
      </c>
      <c r="Q1374" s="41"/>
      <c r="R1374" s="41">
        <f t="shared" si="63"/>
        <v>-104.09022899999999</v>
      </c>
      <c r="S1374" s="41">
        <f t="shared" si="64"/>
        <v>-92.403112999999991</v>
      </c>
      <c r="T1374" s="41">
        <f t="shared" si="65"/>
        <v>-81.408851999999982</v>
      </c>
    </row>
    <row r="1375" spans="1:20" ht="15" customHeight="1" x14ac:dyDescent="0.25">
      <c r="A1375" s="25"/>
      <c r="B1375" s="25"/>
      <c r="C1375" s="25"/>
      <c r="D1375" s="25"/>
      <c r="E1375" s="25"/>
      <c r="F1375" s="25"/>
      <c r="G1375" s="25"/>
      <c r="H1375" s="56" t="s">
        <v>1272</v>
      </c>
      <c r="I1375" s="54" t="s">
        <v>1273</v>
      </c>
      <c r="J1375" s="41">
        <v>348.29581400000001</v>
      </c>
      <c r="K1375" s="41">
        <v>348.29581400000001</v>
      </c>
      <c r="L1375" s="41">
        <v>348.29581400000001</v>
      </c>
      <c r="M1375" s="41"/>
      <c r="N1375" s="41">
        <v>155.83998299999999</v>
      </c>
      <c r="O1375" s="41">
        <v>179.32845599999999</v>
      </c>
      <c r="P1375" s="41">
        <v>203.82510199999999</v>
      </c>
      <c r="Q1375" s="41"/>
      <c r="R1375" s="41">
        <f t="shared" si="63"/>
        <v>-192.45583100000002</v>
      </c>
      <c r="S1375" s="41">
        <f t="shared" si="64"/>
        <v>-168.96735800000002</v>
      </c>
      <c r="T1375" s="41">
        <f t="shared" si="65"/>
        <v>-144.47071200000002</v>
      </c>
    </row>
    <row r="1376" spans="1:20" ht="30" customHeight="1" x14ac:dyDescent="0.25">
      <c r="A1376" s="25"/>
      <c r="B1376" s="25"/>
      <c r="C1376" s="25"/>
      <c r="D1376" s="25"/>
      <c r="E1376" s="25"/>
      <c r="F1376" s="25"/>
      <c r="G1376" s="25"/>
      <c r="H1376" s="56" t="s">
        <v>1274</v>
      </c>
      <c r="I1376" s="54" t="s">
        <v>1275</v>
      </c>
      <c r="J1376" s="41">
        <v>122.175191</v>
      </c>
      <c r="K1376" s="41">
        <v>122.175191</v>
      </c>
      <c r="L1376" s="41">
        <v>122.175191</v>
      </c>
      <c r="M1376" s="41"/>
      <c r="N1376" s="41">
        <v>107.51374199999999</v>
      </c>
      <c r="O1376" s="41">
        <v>117.126026</v>
      </c>
      <c r="P1376" s="41">
        <v>127.753795</v>
      </c>
      <c r="Q1376" s="41"/>
      <c r="R1376" s="41">
        <f t="shared" si="63"/>
        <v>-14.661449000000005</v>
      </c>
      <c r="S1376" s="41">
        <f t="shared" si="64"/>
        <v>-5.0491650000000021</v>
      </c>
      <c r="T1376" s="41">
        <f t="shared" si="65"/>
        <v>5.5786039999999986</v>
      </c>
    </row>
    <row r="1377" spans="1:20" ht="15" customHeight="1" x14ac:dyDescent="0.25">
      <c r="A1377" s="25"/>
      <c r="B1377" s="25"/>
      <c r="C1377" s="25"/>
      <c r="D1377" s="25"/>
      <c r="E1377" s="25"/>
      <c r="F1377" s="25"/>
      <c r="G1377" s="25"/>
      <c r="H1377" s="56" t="s">
        <v>1276</v>
      </c>
      <c r="I1377" s="54" t="s">
        <v>1277</v>
      </c>
      <c r="J1377" s="41">
        <v>336.397828</v>
      </c>
      <c r="K1377" s="41">
        <v>336.397828</v>
      </c>
      <c r="L1377" s="41">
        <v>336.397828</v>
      </c>
      <c r="M1377" s="41"/>
      <c r="N1377" s="41">
        <v>133.13112699999999</v>
      </c>
      <c r="O1377" s="41">
        <v>172.748805</v>
      </c>
      <c r="P1377" s="41">
        <v>212.50535400000001</v>
      </c>
      <c r="Q1377" s="41"/>
      <c r="R1377" s="41">
        <f t="shared" si="63"/>
        <v>-203.26670100000001</v>
      </c>
      <c r="S1377" s="41">
        <f t="shared" si="64"/>
        <v>-163.649023</v>
      </c>
      <c r="T1377" s="41">
        <f t="shared" si="65"/>
        <v>-123.89247399999999</v>
      </c>
    </row>
    <row r="1378" spans="1:20" ht="30" customHeight="1" x14ac:dyDescent="0.25">
      <c r="A1378" s="25"/>
      <c r="B1378" s="25"/>
      <c r="C1378" s="25"/>
      <c r="D1378" s="25"/>
      <c r="E1378" s="25"/>
      <c r="F1378" s="25"/>
      <c r="G1378" s="25"/>
      <c r="H1378" s="56" t="s">
        <v>1278</v>
      </c>
      <c r="I1378" s="54" t="s">
        <v>1279</v>
      </c>
      <c r="J1378" s="41">
        <v>564.46223699999996</v>
      </c>
      <c r="K1378" s="41">
        <v>564.46223699999996</v>
      </c>
      <c r="L1378" s="41">
        <v>564.46223699999996</v>
      </c>
      <c r="M1378" s="41"/>
      <c r="N1378" s="41">
        <v>203.22390300000001</v>
      </c>
      <c r="O1378" s="41">
        <v>260.796671</v>
      </c>
      <c r="P1378" s="41">
        <v>328.480907</v>
      </c>
      <c r="Q1378" s="41"/>
      <c r="R1378" s="41">
        <f t="shared" si="63"/>
        <v>-361.23833399999995</v>
      </c>
      <c r="S1378" s="41">
        <f t="shared" si="64"/>
        <v>-303.66556599999996</v>
      </c>
      <c r="T1378" s="41">
        <f t="shared" si="65"/>
        <v>-235.98132999999996</v>
      </c>
    </row>
    <row r="1379" spans="1:20" ht="15" customHeight="1" x14ac:dyDescent="0.25">
      <c r="A1379" s="25"/>
      <c r="B1379" s="25"/>
      <c r="C1379" s="25"/>
      <c r="D1379" s="25"/>
      <c r="E1379" s="25"/>
      <c r="F1379" s="25"/>
      <c r="G1379" s="25"/>
      <c r="H1379" s="56" t="s">
        <v>1280</v>
      </c>
      <c r="I1379" s="54" t="s">
        <v>1281</v>
      </c>
      <c r="J1379" s="41">
        <v>330.70475499999998</v>
      </c>
      <c r="K1379" s="41">
        <v>330.92461100000003</v>
      </c>
      <c r="L1379" s="41">
        <v>331.09669400000001</v>
      </c>
      <c r="M1379" s="41"/>
      <c r="N1379" s="41">
        <v>130.41697334</v>
      </c>
      <c r="O1379" s="41">
        <v>152.95584633999999</v>
      </c>
      <c r="P1379" s="41">
        <v>180.00662434</v>
      </c>
      <c r="Q1379" s="41"/>
      <c r="R1379" s="41">
        <f t="shared" si="63"/>
        <v>-200.28778165999998</v>
      </c>
      <c r="S1379" s="41">
        <f t="shared" si="64"/>
        <v>-177.96876466000003</v>
      </c>
      <c r="T1379" s="41">
        <f t="shared" si="65"/>
        <v>-151.09006966000001</v>
      </c>
    </row>
    <row r="1380" spans="1:20" ht="15" customHeight="1" x14ac:dyDescent="0.25">
      <c r="A1380" s="25"/>
      <c r="B1380" s="25"/>
      <c r="C1380" s="25"/>
      <c r="D1380" s="39" t="s">
        <v>1282</v>
      </c>
      <c r="E1380" s="39"/>
      <c r="F1380" s="39"/>
      <c r="G1380" s="39"/>
      <c r="H1380" s="39"/>
      <c r="I1380" s="39"/>
      <c r="J1380" s="40">
        <v>441307.53249800002</v>
      </c>
      <c r="K1380" s="40">
        <v>532875.46388399997</v>
      </c>
      <c r="L1380" s="40">
        <v>631927.415806</v>
      </c>
      <c r="M1380" s="40"/>
      <c r="N1380" s="40">
        <v>417485.31762420002</v>
      </c>
      <c r="O1380" s="40">
        <v>517725.76369475003</v>
      </c>
      <c r="P1380" s="40">
        <v>628645.18910526996</v>
      </c>
      <c r="Q1380" s="40"/>
      <c r="R1380" s="40">
        <f t="shared" si="63"/>
        <v>-23822.214873799996</v>
      </c>
      <c r="S1380" s="40">
        <f t="shared" si="64"/>
        <v>-15149.700189249939</v>
      </c>
      <c r="T1380" s="40">
        <f t="shared" si="65"/>
        <v>-3282.2267007300397</v>
      </c>
    </row>
    <row r="1381" spans="1:20" ht="15" customHeight="1" x14ac:dyDescent="0.25">
      <c r="A1381" s="25"/>
      <c r="B1381" s="25"/>
      <c r="C1381" s="25"/>
      <c r="D1381" s="25"/>
      <c r="E1381" s="55">
        <v>19</v>
      </c>
      <c r="F1381" s="51" t="s">
        <v>1283</v>
      </c>
      <c r="G1381" s="51"/>
      <c r="H1381" s="51"/>
      <c r="I1381" s="51"/>
      <c r="J1381" s="52">
        <v>178081.50642399999</v>
      </c>
      <c r="K1381" s="52">
        <v>213171.95933799999</v>
      </c>
      <c r="L1381" s="52">
        <v>255874.84117500001</v>
      </c>
      <c r="M1381" s="52"/>
      <c r="N1381" s="52">
        <v>177063.59361398002</v>
      </c>
      <c r="O1381" s="52">
        <v>213479.68912238002</v>
      </c>
      <c r="P1381" s="52">
        <v>255328.98951513</v>
      </c>
      <c r="Q1381" s="52"/>
      <c r="R1381" s="52">
        <f t="shared" si="63"/>
        <v>-1017.9128100199741</v>
      </c>
      <c r="S1381" s="52">
        <f t="shared" si="64"/>
        <v>307.72978438003338</v>
      </c>
      <c r="T1381" s="52">
        <f t="shared" si="65"/>
        <v>-545.85165987000801</v>
      </c>
    </row>
    <row r="1382" spans="1:20" ht="15" customHeight="1" x14ac:dyDescent="0.25">
      <c r="A1382" s="25"/>
      <c r="B1382" s="25"/>
      <c r="C1382" s="25"/>
      <c r="D1382" s="25"/>
      <c r="E1382" s="25"/>
      <c r="F1382" s="25"/>
      <c r="G1382" s="25" t="s">
        <v>2</v>
      </c>
      <c r="H1382" s="25"/>
      <c r="I1382" s="25"/>
      <c r="J1382" s="41">
        <v>25183.507307</v>
      </c>
      <c r="K1382" s="41">
        <v>28938.129712000002</v>
      </c>
      <c r="L1382" s="41">
        <v>37419.53875</v>
      </c>
      <c r="M1382" s="41"/>
      <c r="N1382" s="41">
        <v>23852.519288800002</v>
      </c>
      <c r="O1382" s="41">
        <v>28101.759879060002</v>
      </c>
      <c r="P1382" s="41">
        <v>35060.855639589994</v>
      </c>
      <c r="Q1382" s="41"/>
      <c r="R1382" s="41">
        <f t="shared" si="63"/>
        <v>-1330.9880181999979</v>
      </c>
      <c r="S1382" s="41">
        <f t="shared" si="64"/>
        <v>-836.36983293999947</v>
      </c>
      <c r="T1382" s="41">
        <f t="shared" si="65"/>
        <v>-2358.6831104100056</v>
      </c>
    </row>
    <row r="1383" spans="1:20" ht="15" customHeight="1" x14ac:dyDescent="0.25">
      <c r="A1383" s="25"/>
      <c r="B1383" s="25"/>
      <c r="C1383" s="25"/>
      <c r="D1383" s="25"/>
      <c r="E1383" s="25"/>
      <c r="F1383" s="25"/>
      <c r="G1383" s="25"/>
      <c r="H1383" s="56">
        <v>411</v>
      </c>
      <c r="I1383" s="54" t="s">
        <v>289</v>
      </c>
      <c r="J1383" s="41">
        <v>5582.172963</v>
      </c>
      <c r="K1383" s="41">
        <v>6715.3020029999998</v>
      </c>
      <c r="L1383" s="41">
        <v>7854.3473770000001</v>
      </c>
      <c r="M1383" s="41"/>
      <c r="N1383" s="41">
        <v>5306.5884845399996</v>
      </c>
      <c r="O1383" s="41">
        <v>6381.2278478400003</v>
      </c>
      <c r="P1383" s="41">
        <v>7443.9598375999994</v>
      </c>
      <c r="Q1383" s="41"/>
      <c r="R1383" s="41">
        <f t="shared" si="63"/>
        <v>-275.58447846000035</v>
      </c>
      <c r="S1383" s="41">
        <f t="shared" si="64"/>
        <v>-334.07415515999946</v>
      </c>
      <c r="T1383" s="41">
        <f t="shared" si="65"/>
        <v>-410.38753940000061</v>
      </c>
    </row>
    <row r="1384" spans="1:20" ht="15" customHeight="1" x14ac:dyDescent="0.25">
      <c r="A1384" s="25"/>
      <c r="B1384" s="25"/>
      <c r="C1384" s="25"/>
      <c r="D1384" s="25"/>
      <c r="E1384" s="25"/>
      <c r="F1384" s="25"/>
      <c r="G1384" s="25"/>
      <c r="H1384" s="56">
        <v>416</v>
      </c>
      <c r="I1384" s="54" t="s">
        <v>292</v>
      </c>
      <c r="J1384" s="41">
        <v>19601.334343999999</v>
      </c>
      <c r="K1384" s="41">
        <v>22222.827709000001</v>
      </c>
      <c r="L1384" s="41">
        <v>29565.191373000001</v>
      </c>
      <c r="M1384" s="41"/>
      <c r="N1384" s="41">
        <v>18545.930804260002</v>
      </c>
      <c r="O1384" s="41">
        <v>21720.532031220002</v>
      </c>
      <c r="P1384" s="41">
        <v>27616.895801989998</v>
      </c>
      <c r="Q1384" s="41"/>
      <c r="R1384" s="41">
        <f t="shared" si="63"/>
        <v>-1055.4035397399966</v>
      </c>
      <c r="S1384" s="41">
        <f t="shared" si="64"/>
        <v>-502.2956777799991</v>
      </c>
      <c r="T1384" s="41">
        <f t="shared" si="65"/>
        <v>-1948.2955710100032</v>
      </c>
    </row>
    <row r="1385" spans="1:20" ht="15" customHeight="1" x14ac:dyDescent="0.25">
      <c r="A1385" s="25"/>
      <c r="B1385" s="25"/>
      <c r="C1385" s="25"/>
      <c r="D1385" s="25"/>
      <c r="E1385" s="25"/>
      <c r="F1385" s="25"/>
      <c r="G1385" s="25" t="s">
        <v>232</v>
      </c>
      <c r="H1385" s="25"/>
      <c r="I1385" s="25"/>
      <c r="J1385" s="41">
        <v>152897.999117</v>
      </c>
      <c r="K1385" s="41">
        <v>184233.82962599999</v>
      </c>
      <c r="L1385" s="41">
        <v>218455.302425</v>
      </c>
      <c r="M1385" s="41"/>
      <c r="N1385" s="41">
        <v>153211.07432518</v>
      </c>
      <c r="O1385" s="41">
        <v>185377.92924332002</v>
      </c>
      <c r="P1385" s="41">
        <v>220268.13387553999</v>
      </c>
      <c r="Q1385" s="41"/>
      <c r="R1385" s="41">
        <f t="shared" si="63"/>
        <v>313.07520818000194</v>
      </c>
      <c r="S1385" s="41">
        <f t="shared" si="64"/>
        <v>1144.0996173200256</v>
      </c>
      <c r="T1385" s="41">
        <f t="shared" si="65"/>
        <v>1812.8314505399903</v>
      </c>
    </row>
    <row r="1386" spans="1:20" ht="30" customHeight="1" x14ac:dyDescent="0.25">
      <c r="A1386" s="25"/>
      <c r="B1386" s="25"/>
      <c r="C1386" s="25"/>
      <c r="D1386" s="25"/>
      <c r="E1386" s="25"/>
      <c r="F1386" s="25"/>
      <c r="G1386" s="25"/>
      <c r="H1386" s="56" t="s">
        <v>1284</v>
      </c>
      <c r="I1386" s="54" t="s">
        <v>1285</v>
      </c>
      <c r="J1386" s="41">
        <v>66457.602211999998</v>
      </c>
      <c r="K1386" s="41">
        <v>79071.204362000004</v>
      </c>
      <c r="L1386" s="41">
        <v>93436.967021999997</v>
      </c>
      <c r="M1386" s="41"/>
      <c r="N1386" s="41">
        <v>65359.990108699996</v>
      </c>
      <c r="O1386" s="41">
        <v>78273.592258699995</v>
      </c>
      <c r="P1386" s="41">
        <v>92939.354918700003</v>
      </c>
      <c r="Q1386" s="41"/>
      <c r="R1386" s="41">
        <f t="shared" si="63"/>
        <v>-1097.6121033000018</v>
      </c>
      <c r="S1386" s="41">
        <f t="shared" si="64"/>
        <v>-797.61210330000904</v>
      </c>
      <c r="T1386" s="41">
        <f t="shared" si="65"/>
        <v>-497.61210329999449</v>
      </c>
    </row>
    <row r="1387" spans="1:20" ht="15" customHeight="1" x14ac:dyDescent="0.25">
      <c r="A1387" s="25"/>
      <c r="B1387" s="25"/>
      <c r="C1387" s="25"/>
      <c r="D1387" s="25"/>
      <c r="E1387" s="25"/>
      <c r="F1387" s="25"/>
      <c r="G1387" s="25"/>
      <c r="H1387" s="56" t="s">
        <v>1286</v>
      </c>
      <c r="I1387" s="54" t="s">
        <v>1287</v>
      </c>
      <c r="J1387" s="41">
        <v>85201.414191999997</v>
      </c>
      <c r="K1387" s="41">
        <v>103576.91276799999</v>
      </c>
      <c r="L1387" s="41">
        <v>123008.606701</v>
      </c>
      <c r="M1387" s="41"/>
      <c r="N1387" s="41">
        <v>86617.303183480006</v>
      </c>
      <c r="O1387" s="41">
        <v>105561.58896061999</v>
      </c>
      <c r="P1387" s="41">
        <v>125476.56591484</v>
      </c>
      <c r="Q1387" s="41"/>
      <c r="R1387" s="41">
        <f t="shared" si="63"/>
        <v>1415.8889914800093</v>
      </c>
      <c r="S1387" s="41">
        <f t="shared" si="64"/>
        <v>1984.6761926199979</v>
      </c>
      <c r="T1387" s="41">
        <f t="shared" si="65"/>
        <v>2467.9592138400039</v>
      </c>
    </row>
    <row r="1388" spans="1:20" ht="30" customHeight="1" x14ac:dyDescent="0.25">
      <c r="A1388" s="25"/>
      <c r="B1388" s="25"/>
      <c r="C1388" s="25"/>
      <c r="D1388" s="25"/>
      <c r="E1388" s="25"/>
      <c r="F1388" s="25"/>
      <c r="G1388" s="25"/>
      <c r="H1388" s="56" t="s">
        <v>1288</v>
      </c>
      <c r="I1388" s="54" t="s">
        <v>1289</v>
      </c>
      <c r="J1388" s="41">
        <v>1238.9827130000001</v>
      </c>
      <c r="K1388" s="41">
        <v>1585.7124960000001</v>
      </c>
      <c r="L1388" s="41">
        <v>2009.7287020000001</v>
      </c>
      <c r="M1388" s="41"/>
      <c r="N1388" s="41">
        <v>1233.781033</v>
      </c>
      <c r="O1388" s="41">
        <v>1542.748024</v>
      </c>
      <c r="P1388" s="41">
        <v>1852.2130420000001</v>
      </c>
      <c r="Q1388" s="41"/>
      <c r="R1388" s="41">
        <f t="shared" si="63"/>
        <v>-5.201680000000124</v>
      </c>
      <c r="S1388" s="41">
        <f t="shared" si="64"/>
        <v>-42.964472000000114</v>
      </c>
      <c r="T1388" s="41">
        <f t="shared" si="65"/>
        <v>-157.51566000000003</v>
      </c>
    </row>
    <row r="1389" spans="1:20" ht="15" customHeight="1" x14ac:dyDescent="0.25">
      <c r="A1389" s="25"/>
      <c r="B1389" s="25"/>
      <c r="C1389" s="25"/>
      <c r="D1389" s="25"/>
      <c r="E1389" s="55">
        <v>23</v>
      </c>
      <c r="F1389" s="51" t="s">
        <v>1290</v>
      </c>
      <c r="G1389" s="51"/>
      <c r="H1389" s="51"/>
      <c r="I1389" s="51"/>
      <c r="J1389" s="52">
        <v>57343.375253999999</v>
      </c>
      <c r="K1389" s="52">
        <v>64670.525973999996</v>
      </c>
      <c r="L1389" s="52">
        <v>72147.676693999994</v>
      </c>
      <c r="M1389" s="52"/>
      <c r="N1389" s="52">
        <v>34540.650288269993</v>
      </c>
      <c r="O1389" s="52">
        <v>47650.406316300017</v>
      </c>
      <c r="P1389" s="52">
        <v>60454.828587630007</v>
      </c>
      <c r="Q1389" s="52"/>
      <c r="R1389" s="52">
        <f t="shared" si="63"/>
        <v>-22802.724965730005</v>
      </c>
      <c r="S1389" s="52">
        <f t="shared" si="64"/>
        <v>-17020.119657699979</v>
      </c>
      <c r="T1389" s="52">
        <f t="shared" si="65"/>
        <v>-11692.848106369987</v>
      </c>
    </row>
    <row r="1390" spans="1:20" ht="15" customHeight="1" x14ac:dyDescent="0.25">
      <c r="A1390" s="25"/>
      <c r="B1390" s="25"/>
      <c r="C1390" s="25"/>
      <c r="D1390" s="25"/>
      <c r="E1390" s="25"/>
      <c r="F1390" s="25"/>
      <c r="G1390" s="25" t="s">
        <v>2</v>
      </c>
      <c r="H1390" s="25"/>
      <c r="I1390" s="25"/>
      <c r="J1390" s="41">
        <v>57343.375253999999</v>
      </c>
      <c r="K1390" s="41">
        <v>64670.525973999996</v>
      </c>
      <c r="L1390" s="41">
        <v>72147.676693999994</v>
      </c>
      <c r="M1390" s="41"/>
      <c r="N1390" s="41">
        <v>34540.650288269993</v>
      </c>
      <c r="O1390" s="41">
        <v>47650.406316300017</v>
      </c>
      <c r="P1390" s="41">
        <v>60454.828587630007</v>
      </c>
      <c r="Q1390" s="41"/>
      <c r="R1390" s="41">
        <f t="shared" si="63"/>
        <v>-22802.724965730005</v>
      </c>
      <c r="S1390" s="41">
        <f t="shared" si="64"/>
        <v>-17020.119657699979</v>
      </c>
      <c r="T1390" s="41">
        <f t="shared" si="65"/>
        <v>-11692.848106369987</v>
      </c>
    </row>
    <row r="1391" spans="1:20" ht="15" customHeight="1" x14ac:dyDescent="0.25">
      <c r="A1391" s="25"/>
      <c r="B1391" s="25"/>
      <c r="C1391" s="25"/>
      <c r="D1391" s="25"/>
      <c r="E1391" s="25"/>
      <c r="F1391" s="25"/>
      <c r="G1391" s="25"/>
      <c r="H1391" s="56">
        <v>411</v>
      </c>
      <c r="I1391" s="54" t="s">
        <v>289</v>
      </c>
      <c r="J1391" s="41">
        <v>57343.375253999999</v>
      </c>
      <c r="K1391" s="41">
        <v>64670.525973999996</v>
      </c>
      <c r="L1391" s="41">
        <v>72147.676693999994</v>
      </c>
      <c r="M1391" s="41"/>
      <c r="N1391" s="41">
        <v>34540.650288269993</v>
      </c>
      <c r="O1391" s="41">
        <v>47650.406316300017</v>
      </c>
      <c r="P1391" s="41">
        <v>60454.828587630007</v>
      </c>
      <c r="Q1391" s="41"/>
      <c r="R1391" s="41">
        <f t="shared" si="63"/>
        <v>-22802.724965730005</v>
      </c>
      <c r="S1391" s="41">
        <f t="shared" si="64"/>
        <v>-17020.119657699979</v>
      </c>
      <c r="T1391" s="41">
        <f t="shared" si="65"/>
        <v>-11692.848106369987</v>
      </c>
    </row>
    <row r="1392" spans="1:20" ht="30" customHeight="1" x14ac:dyDescent="0.25">
      <c r="A1392" s="25"/>
      <c r="B1392" s="25"/>
      <c r="C1392" s="25"/>
      <c r="D1392" s="25"/>
      <c r="E1392" s="55">
        <v>25</v>
      </c>
      <c r="F1392" s="61" t="s">
        <v>1291</v>
      </c>
      <c r="G1392" s="62"/>
      <c r="H1392" s="62"/>
      <c r="I1392" s="62"/>
      <c r="J1392" s="52">
        <v>11515.091872999999</v>
      </c>
      <c r="K1392" s="52">
        <v>15077.290075999999</v>
      </c>
      <c r="L1392" s="52">
        <v>17200.374924</v>
      </c>
      <c r="M1392" s="52"/>
      <c r="N1392" s="52">
        <v>11513.30906727</v>
      </c>
      <c r="O1392" s="52">
        <v>15089.283064710005</v>
      </c>
      <c r="P1392" s="52">
        <v>17216.322340170005</v>
      </c>
      <c r="Q1392" s="52"/>
      <c r="R1392" s="52">
        <f t="shared" si="63"/>
        <v>-1.7828057299993816</v>
      </c>
      <c r="S1392" s="52">
        <f t="shared" si="64"/>
        <v>11.992988710006102</v>
      </c>
      <c r="T1392" s="52">
        <f t="shared" si="65"/>
        <v>15.947416170005454</v>
      </c>
    </row>
    <row r="1393" spans="1:20" ht="15" customHeight="1" x14ac:dyDescent="0.25">
      <c r="A1393" s="25"/>
      <c r="B1393" s="25"/>
      <c r="C1393" s="25"/>
      <c r="D1393" s="25"/>
      <c r="E1393" s="25"/>
      <c r="F1393" s="25"/>
      <c r="G1393" s="25" t="s">
        <v>197</v>
      </c>
      <c r="H1393" s="25"/>
      <c r="I1393" s="25"/>
      <c r="J1393" s="41">
        <v>11515.091872999999</v>
      </c>
      <c r="K1393" s="41">
        <v>15077.290075999999</v>
      </c>
      <c r="L1393" s="41">
        <v>17200.374924</v>
      </c>
      <c r="M1393" s="41"/>
      <c r="N1393" s="41">
        <v>11513.30906727</v>
      </c>
      <c r="O1393" s="41">
        <v>15089.283064710005</v>
      </c>
      <c r="P1393" s="41">
        <v>17216.322340170005</v>
      </c>
      <c r="Q1393" s="41"/>
      <c r="R1393" s="41">
        <f t="shared" si="63"/>
        <v>-1.7828057299993816</v>
      </c>
      <c r="S1393" s="41">
        <f t="shared" si="64"/>
        <v>11.992988710006102</v>
      </c>
      <c r="T1393" s="41">
        <f t="shared" si="65"/>
        <v>15.947416170005454</v>
      </c>
    </row>
    <row r="1394" spans="1:20" ht="30" customHeight="1" x14ac:dyDescent="0.25">
      <c r="A1394" s="25"/>
      <c r="B1394" s="25"/>
      <c r="C1394" s="25"/>
      <c r="D1394" s="25"/>
      <c r="E1394" s="25"/>
      <c r="F1394" s="25"/>
      <c r="G1394" s="25"/>
      <c r="H1394" s="56" t="s">
        <v>267</v>
      </c>
      <c r="I1394" s="54" t="s">
        <v>1292</v>
      </c>
      <c r="J1394" s="41">
        <v>11515.091872999999</v>
      </c>
      <c r="K1394" s="41">
        <v>15077.290075999999</v>
      </c>
      <c r="L1394" s="41">
        <v>17200.374924</v>
      </c>
      <c r="M1394" s="41"/>
      <c r="N1394" s="41">
        <v>11513.30906727</v>
      </c>
      <c r="O1394" s="41">
        <v>15089.283064710005</v>
      </c>
      <c r="P1394" s="41">
        <v>17216.322340170005</v>
      </c>
      <c r="Q1394" s="41"/>
      <c r="R1394" s="41">
        <f t="shared" si="63"/>
        <v>-1.7828057299993816</v>
      </c>
      <c r="S1394" s="41">
        <f t="shared" si="64"/>
        <v>11.992988710006102</v>
      </c>
      <c r="T1394" s="41">
        <f t="shared" si="65"/>
        <v>15.947416170005454</v>
      </c>
    </row>
    <row r="1395" spans="1:20" ht="30" customHeight="1" x14ac:dyDescent="0.25">
      <c r="A1395" s="25"/>
      <c r="B1395" s="25"/>
      <c r="C1395" s="25"/>
      <c r="D1395" s="25"/>
      <c r="E1395" s="55">
        <v>33</v>
      </c>
      <c r="F1395" s="61" t="s">
        <v>1293</v>
      </c>
      <c r="G1395" s="62"/>
      <c r="H1395" s="62"/>
      <c r="I1395" s="62"/>
      <c r="J1395" s="52">
        <v>194367.55894700001</v>
      </c>
      <c r="K1395" s="52">
        <v>239955.68849599999</v>
      </c>
      <c r="L1395" s="52">
        <v>286704.52301300003</v>
      </c>
      <c r="M1395" s="52"/>
      <c r="N1395" s="52">
        <v>194367.76465468001</v>
      </c>
      <c r="O1395" s="52">
        <v>241506.38519135999</v>
      </c>
      <c r="P1395" s="52">
        <v>295645.04866233998</v>
      </c>
      <c r="Q1395" s="52"/>
      <c r="R1395" s="52">
        <f t="shared" si="63"/>
        <v>0.20570767999743111</v>
      </c>
      <c r="S1395" s="52">
        <f t="shared" si="64"/>
        <v>1550.6966953600058</v>
      </c>
      <c r="T1395" s="52">
        <f t="shared" si="65"/>
        <v>8940.5256493399502</v>
      </c>
    </row>
    <row r="1396" spans="1:20" ht="15" customHeight="1" x14ac:dyDescent="0.25">
      <c r="A1396" s="25"/>
      <c r="B1396" s="25"/>
      <c r="C1396" s="25"/>
      <c r="D1396" s="25"/>
      <c r="E1396" s="25"/>
      <c r="F1396" s="25"/>
      <c r="G1396" s="25" t="s">
        <v>2</v>
      </c>
      <c r="H1396" s="25"/>
      <c r="I1396" s="25"/>
      <c r="J1396" s="41">
        <v>194367.55894700001</v>
      </c>
      <c r="K1396" s="41">
        <v>239955.68849599999</v>
      </c>
      <c r="L1396" s="41">
        <v>286704.52301300003</v>
      </c>
      <c r="M1396" s="41"/>
      <c r="N1396" s="41">
        <v>194367.76465468001</v>
      </c>
      <c r="O1396" s="41">
        <v>241506.38519135999</v>
      </c>
      <c r="P1396" s="41">
        <v>295645.04866233998</v>
      </c>
      <c r="Q1396" s="41"/>
      <c r="R1396" s="41">
        <f t="shared" si="63"/>
        <v>0.20570767999743111</v>
      </c>
      <c r="S1396" s="41">
        <f t="shared" si="64"/>
        <v>1550.6966953600058</v>
      </c>
      <c r="T1396" s="41">
        <f t="shared" si="65"/>
        <v>8940.5256493399502</v>
      </c>
    </row>
    <row r="1397" spans="1:20" ht="15" customHeight="1" x14ac:dyDescent="0.25">
      <c r="A1397" s="25"/>
      <c r="B1397" s="25"/>
      <c r="C1397" s="25"/>
      <c r="D1397" s="25"/>
      <c r="E1397" s="25"/>
      <c r="F1397" s="25"/>
      <c r="G1397" s="25"/>
      <c r="H1397" s="56">
        <v>416</v>
      </c>
      <c r="I1397" s="54" t="s">
        <v>292</v>
      </c>
      <c r="J1397" s="41">
        <v>194367.55894700001</v>
      </c>
      <c r="K1397" s="41">
        <v>239955.68849599999</v>
      </c>
      <c r="L1397" s="41">
        <v>286704.52301300003</v>
      </c>
      <c r="M1397" s="41"/>
      <c r="N1397" s="41">
        <v>194367.76465468001</v>
      </c>
      <c r="O1397" s="41">
        <v>241506.38519135999</v>
      </c>
      <c r="P1397" s="41">
        <v>295645.04866233998</v>
      </c>
      <c r="Q1397" s="41"/>
      <c r="R1397" s="41">
        <f t="shared" si="63"/>
        <v>0.20570767999743111</v>
      </c>
      <c r="S1397" s="41">
        <f t="shared" si="64"/>
        <v>1550.6966953600058</v>
      </c>
      <c r="T1397" s="41">
        <f t="shared" si="65"/>
        <v>8940.5256493399502</v>
      </c>
    </row>
    <row r="1398" spans="1:20" ht="15" customHeight="1" x14ac:dyDescent="0.25">
      <c r="A1398" s="25"/>
      <c r="B1398" s="25"/>
      <c r="C1398" s="43" t="s">
        <v>1294</v>
      </c>
      <c r="D1398" s="43"/>
      <c r="E1398" s="43"/>
      <c r="F1398" s="43"/>
      <c r="G1398" s="43"/>
      <c r="H1398" s="43"/>
      <c r="I1398" s="43"/>
      <c r="J1398" s="44">
        <v>467590.24145600002</v>
      </c>
      <c r="K1398" s="44">
        <v>587709.63481099997</v>
      </c>
      <c r="L1398" s="44">
        <v>702930.41780000005</v>
      </c>
      <c r="M1398" s="44"/>
      <c r="N1398" s="44">
        <v>511424.5650024502</v>
      </c>
      <c r="O1398" s="44">
        <v>634545.66587539017</v>
      </c>
      <c r="P1398" s="44">
        <v>752842.59716791019</v>
      </c>
      <c r="Q1398" s="44"/>
      <c r="R1398" s="44">
        <f t="shared" si="63"/>
        <v>43834.323546450178</v>
      </c>
      <c r="S1398" s="44">
        <f t="shared" si="64"/>
        <v>46836.031064390205</v>
      </c>
      <c r="T1398" s="44">
        <f t="shared" si="65"/>
        <v>49912.179367910139</v>
      </c>
    </row>
    <row r="1399" spans="1:20" ht="15" customHeight="1" x14ac:dyDescent="0.25">
      <c r="A1399" s="25"/>
      <c r="B1399" s="25"/>
      <c r="C1399" s="25"/>
      <c r="D1399" s="25"/>
      <c r="E1399" s="25"/>
      <c r="F1399" s="51" t="s">
        <v>1095</v>
      </c>
      <c r="G1399" s="51"/>
      <c r="H1399" s="51"/>
      <c r="I1399" s="51"/>
      <c r="J1399" s="52">
        <v>142486.19768499999</v>
      </c>
      <c r="K1399" s="52">
        <v>180602.56302999999</v>
      </c>
      <c r="L1399" s="52">
        <v>216584.53887600001</v>
      </c>
      <c r="M1399" s="52"/>
      <c r="N1399" s="52">
        <v>185373.120685</v>
      </c>
      <c r="O1399" s="52">
        <v>227330.75877799999</v>
      </c>
      <c r="P1399" s="52">
        <v>270639.41048899997</v>
      </c>
      <c r="Q1399" s="52"/>
      <c r="R1399" s="52">
        <f t="shared" si="63"/>
        <v>42886.92300000001</v>
      </c>
      <c r="S1399" s="52">
        <f t="shared" si="64"/>
        <v>46728.195747999998</v>
      </c>
      <c r="T1399" s="52">
        <f t="shared" si="65"/>
        <v>54054.871612999967</v>
      </c>
    </row>
    <row r="1400" spans="1:20" ht="15" customHeight="1" x14ac:dyDescent="0.25">
      <c r="A1400" s="25"/>
      <c r="B1400" s="25"/>
      <c r="C1400" s="25"/>
      <c r="D1400" s="25"/>
      <c r="E1400" s="25"/>
      <c r="F1400" s="51" t="s">
        <v>1295</v>
      </c>
      <c r="G1400" s="51"/>
      <c r="H1400" s="51"/>
      <c r="I1400" s="51"/>
      <c r="J1400" s="52">
        <v>106297.92834100001</v>
      </c>
      <c r="K1400" s="52">
        <v>135685.05758600001</v>
      </c>
      <c r="L1400" s="52">
        <v>164053.81738600001</v>
      </c>
      <c r="M1400" s="52"/>
      <c r="N1400" s="52">
        <v>106297.92834100001</v>
      </c>
      <c r="O1400" s="52">
        <v>135685.05758600001</v>
      </c>
      <c r="P1400" s="52">
        <v>164053.81738600001</v>
      </c>
      <c r="Q1400" s="52"/>
      <c r="R1400" s="52">
        <f t="shared" si="63"/>
        <v>0</v>
      </c>
      <c r="S1400" s="52">
        <f t="shared" si="64"/>
        <v>0</v>
      </c>
      <c r="T1400" s="52">
        <f t="shared" si="65"/>
        <v>0</v>
      </c>
    </row>
    <row r="1401" spans="1:20" ht="15" customHeight="1" x14ac:dyDescent="0.25">
      <c r="A1401" s="25"/>
      <c r="B1401" s="25"/>
      <c r="C1401" s="25"/>
      <c r="D1401" s="25"/>
      <c r="E1401" s="25"/>
      <c r="F1401" s="51" t="s">
        <v>1287</v>
      </c>
      <c r="G1401" s="51"/>
      <c r="H1401" s="51"/>
      <c r="I1401" s="51"/>
      <c r="J1401" s="52">
        <v>150981.11374999999</v>
      </c>
      <c r="K1401" s="52">
        <v>186764.438356</v>
      </c>
      <c r="L1401" s="52">
        <v>222710.444406</v>
      </c>
      <c r="M1401" s="52"/>
      <c r="N1401" s="52">
        <v>151918.24225445016</v>
      </c>
      <c r="O1401" s="52">
        <v>186862.00163039018</v>
      </c>
      <c r="P1401" s="52">
        <v>218557.4801189102</v>
      </c>
      <c r="Q1401" s="52"/>
      <c r="R1401" s="52">
        <f t="shared" si="63"/>
        <v>937.12850445017102</v>
      </c>
      <c r="S1401" s="52">
        <f t="shared" si="64"/>
        <v>97.563274390180595</v>
      </c>
      <c r="T1401" s="52">
        <f>+P1401-L1401</f>
        <v>-4152.9642870897951</v>
      </c>
    </row>
    <row r="1402" spans="1:20" ht="30" customHeight="1" x14ac:dyDescent="0.25">
      <c r="A1402" s="25"/>
      <c r="B1402" s="25"/>
      <c r="C1402" s="25"/>
      <c r="D1402" s="25"/>
      <c r="E1402" s="25"/>
      <c r="F1402" s="61" t="s">
        <v>1285</v>
      </c>
      <c r="G1402" s="62"/>
      <c r="H1402" s="62"/>
      <c r="I1402" s="62"/>
      <c r="J1402" s="52">
        <v>67825.001680000001</v>
      </c>
      <c r="K1402" s="52">
        <v>84657.575838999997</v>
      </c>
      <c r="L1402" s="52">
        <v>99581.617131999999</v>
      </c>
      <c r="M1402" s="52"/>
      <c r="N1402" s="52">
        <v>67835.273721999998</v>
      </c>
      <c r="O1402" s="52">
        <v>84667.847880999994</v>
      </c>
      <c r="P1402" s="52">
        <v>99591.889173999996</v>
      </c>
      <c r="Q1402" s="52"/>
      <c r="R1402" s="52">
        <f t="shared" si="63"/>
        <v>10.272041999996873</v>
      </c>
      <c r="S1402" s="52">
        <f t="shared" si="64"/>
        <v>10.272041999996873</v>
      </c>
      <c r="T1402" s="52">
        <f>+P1402-L1402</f>
        <v>10.272041999996873</v>
      </c>
    </row>
    <row r="1403" spans="1:20" ht="7.5" customHeight="1" x14ac:dyDescent="0.25">
      <c r="A1403" s="25"/>
      <c r="B1403" s="25"/>
      <c r="C1403" s="25"/>
      <c r="D1403" s="25"/>
      <c r="E1403" s="25"/>
      <c r="F1403" s="51"/>
      <c r="G1403" s="51"/>
      <c r="H1403" s="51"/>
      <c r="I1403" s="51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</row>
    <row r="1404" spans="1:20" ht="15" customHeight="1" x14ac:dyDescent="0.25">
      <c r="A1404" s="25"/>
      <c r="B1404" s="45" t="s">
        <v>2478</v>
      </c>
      <c r="C1404" s="45"/>
      <c r="D1404" s="45"/>
      <c r="E1404" s="45"/>
      <c r="F1404" s="45"/>
      <c r="G1404" s="45"/>
      <c r="H1404" s="45"/>
      <c r="I1404" s="45"/>
      <c r="J1404" s="46">
        <v>276243.74641899997</v>
      </c>
      <c r="K1404" s="46">
        <v>329397.253058</v>
      </c>
      <c r="L1404" s="46">
        <v>492563.99968100002</v>
      </c>
      <c r="M1404" s="46"/>
      <c r="N1404" s="46">
        <v>288902.69119879993</v>
      </c>
      <c r="O1404" s="46">
        <v>347604.22067938995</v>
      </c>
      <c r="P1404" s="46">
        <v>516774.89578599005</v>
      </c>
      <c r="Q1404" s="46"/>
      <c r="R1404" s="46">
        <f t="shared" si="63"/>
        <v>12658.94477979996</v>
      </c>
      <c r="S1404" s="46">
        <f t="shared" si="64"/>
        <v>18206.967621389951</v>
      </c>
      <c r="T1404" s="46">
        <f t="shared" si="65"/>
        <v>24210.896104990039</v>
      </c>
    </row>
    <row r="1405" spans="1:20" ht="15" customHeight="1" x14ac:dyDescent="0.25">
      <c r="A1405" s="25"/>
      <c r="B1405" s="25"/>
      <c r="C1405" s="25"/>
      <c r="D1405" s="39" t="s">
        <v>1282</v>
      </c>
      <c r="E1405" s="39"/>
      <c r="F1405" s="39"/>
      <c r="G1405" s="39"/>
      <c r="H1405" s="39"/>
      <c r="I1405" s="39"/>
      <c r="J1405" s="40">
        <v>258737.74535700001</v>
      </c>
      <c r="K1405" s="40">
        <v>307711.97763899999</v>
      </c>
      <c r="L1405" s="40">
        <v>463444.60889199999</v>
      </c>
      <c r="M1405" s="40"/>
      <c r="N1405" s="40">
        <v>273857.36099179991</v>
      </c>
      <c r="O1405" s="40">
        <v>328379.61611538997</v>
      </c>
      <c r="P1405" s="40">
        <v>490116.17585199006</v>
      </c>
      <c r="Q1405" s="40"/>
      <c r="R1405" s="40">
        <f t="shared" si="63"/>
        <v>15119.615634799906</v>
      </c>
      <c r="S1405" s="40">
        <f t="shared" si="64"/>
        <v>20667.638476389984</v>
      </c>
      <c r="T1405" s="40">
        <f t="shared" si="65"/>
        <v>26671.566959990072</v>
      </c>
    </row>
    <row r="1406" spans="1:20" ht="15" customHeight="1" x14ac:dyDescent="0.25">
      <c r="A1406" s="25"/>
      <c r="B1406" s="25"/>
      <c r="C1406" s="25"/>
      <c r="D1406" s="25"/>
      <c r="E1406" s="55">
        <v>24</v>
      </c>
      <c r="F1406" s="51" t="s">
        <v>1296</v>
      </c>
      <c r="G1406" s="51"/>
      <c r="H1406" s="51"/>
      <c r="I1406" s="51"/>
      <c r="J1406" s="52">
        <v>35046.290004000002</v>
      </c>
      <c r="K1406" s="52">
        <v>40242.146679999998</v>
      </c>
      <c r="L1406" s="52">
        <v>152077.88383599999</v>
      </c>
      <c r="M1406" s="52"/>
      <c r="N1406" s="52">
        <v>31137.051492879997</v>
      </c>
      <c r="O1406" s="52">
        <v>36755.215111470003</v>
      </c>
      <c r="P1406" s="52">
        <v>152077.88383599999</v>
      </c>
      <c r="Q1406" s="52"/>
      <c r="R1406" s="52">
        <f t="shared" si="63"/>
        <v>-3909.2385111200056</v>
      </c>
      <c r="S1406" s="52">
        <f t="shared" si="64"/>
        <v>-3486.9315685299953</v>
      </c>
      <c r="T1406" s="52">
        <f t="shared" si="65"/>
        <v>0</v>
      </c>
    </row>
    <row r="1407" spans="1:20" ht="15" customHeight="1" x14ac:dyDescent="0.25">
      <c r="A1407" s="25"/>
      <c r="B1407" s="25"/>
      <c r="C1407" s="25"/>
      <c r="D1407" s="25"/>
      <c r="E1407" s="25"/>
      <c r="F1407" s="25"/>
      <c r="G1407" s="25" t="s">
        <v>2</v>
      </c>
      <c r="H1407" s="25"/>
      <c r="I1407" s="25"/>
      <c r="J1407" s="41">
        <v>35046.290004000002</v>
      </c>
      <c r="K1407" s="41">
        <v>40242.146679999998</v>
      </c>
      <c r="L1407" s="41">
        <v>152077.88383599999</v>
      </c>
      <c r="M1407" s="41"/>
      <c r="N1407" s="41">
        <v>31137.051492879997</v>
      </c>
      <c r="O1407" s="41">
        <v>36755.215111470003</v>
      </c>
      <c r="P1407" s="41">
        <v>152077.88383599999</v>
      </c>
      <c r="Q1407" s="41"/>
      <c r="R1407" s="41">
        <f t="shared" si="63"/>
        <v>-3909.2385111200056</v>
      </c>
      <c r="S1407" s="41">
        <f t="shared" si="64"/>
        <v>-3486.9315685299953</v>
      </c>
      <c r="T1407" s="41">
        <f t="shared" si="65"/>
        <v>0</v>
      </c>
    </row>
    <row r="1408" spans="1:20" ht="15" customHeight="1" x14ac:dyDescent="0.25">
      <c r="A1408" s="25"/>
      <c r="B1408" s="25"/>
      <c r="C1408" s="25"/>
      <c r="D1408" s="25"/>
      <c r="E1408" s="25"/>
      <c r="F1408" s="25"/>
      <c r="G1408" s="25"/>
      <c r="H1408" s="56">
        <v>210</v>
      </c>
      <c r="I1408" s="25" t="s">
        <v>276</v>
      </c>
      <c r="J1408" s="41">
        <v>35046.290004000002</v>
      </c>
      <c r="K1408" s="41">
        <v>40242.146679999998</v>
      </c>
      <c r="L1408" s="41">
        <v>152077.88383599999</v>
      </c>
      <c r="M1408" s="41"/>
      <c r="N1408" s="41">
        <v>31137.051492879997</v>
      </c>
      <c r="O1408" s="41">
        <v>36755.215111470003</v>
      </c>
      <c r="P1408" s="41">
        <v>152077.88383599999</v>
      </c>
      <c r="Q1408" s="41"/>
      <c r="R1408" s="41">
        <f t="shared" si="63"/>
        <v>-3909.2385111200056</v>
      </c>
      <c r="S1408" s="41">
        <f t="shared" si="64"/>
        <v>-3486.9315685299953</v>
      </c>
      <c r="T1408" s="41">
        <f t="shared" si="65"/>
        <v>0</v>
      </c>
    </row>
    <row r="1409" spans="1:20" ht="15" customHeight="1" x14ac:dyDescent="0.25">
      <c r="A1409" s="25"/>
      <c r="B1409" s="25"/>
      <c r="C1409" s="25"/>
      <c r="D1409" s="25"/>
      <c r="E1409" s="55">
        <v>28</v>
      </c>
      <c r="F1409" s="51" t="s">
        <v>1297</v>
      </c>
      <c r="G1409" s="51"/>
      <c r="H1409" s="51"/>
      <c r="I1409" s="51"/>
      <c r="J1409" s="52">
        <v>198064.455353</v>
      </c>
      <c r="K1409" s="52">
        <v>241842.83095900001</v>
      </c>
      <c r="L1409" s="52">
        <v>284078.32505599997</v>
      </c>
      <c r="M1409" s="52"/>
      <c r="N1409" s="52">
        <v>221697.11882198992</v>
      </c>
      <c r="O1409" s="52">
        <v>265997.71032698994</v>
      </c>
      <c r="P1409" s="52">
        <v>310749.89201599004</v>
      </c>
      <c r="Q1409" s="52"/>
      <c r="R1409" s="52">
        <f t="shared" si="63"/>
        <v>23632.663468989922</v>
      </c>
      <c r="S1409" s="52">
        <f t="shared" si="64"/>
        <v>24154.879367989925</v>
      </c>
      <c r="T1409" s="52">
        <f t="shared" si="65"/>
        <v>26671.566959990072</v>
      </c>
    </row>
    <row r="1410" spans="1:20" ht="15" customHeight="1" x14ac:dyDescent="0.25">
      <c r="A1410" s="25"/>
      <c r="B1410" s="25"/>
      <c r="C1410" s="25"/>
      <c r="D1410" s="25"/>
      <c r="E1410" s="25"/>
      <c r="F1410" s="25"/>
      <c r="G1410" s="25" t="s">
        <v>2</v>
      </c>
      <c r="H1410" s="25"/>
      <c r="I1410" s="25"/>
      <c r="J1410" s="41">
        <v>198064.455353</v>
      </c>
      <c r="K1410" s="41">
        <v>241842.83095900001</v>
      </c>
      <c r="L1410" s="41">
        <v>284078.32505599997</v>
      </c>
      <c r="M1410" s="41"/>
      <c r="N1410" s="41">
        <v>221697.11882198992</v>
      </c>
      <c r="O1410" s="41">
        <v>265997.71032698994</v>
      </c>
      <c r="P1410" s="41">
        <v>310749.89201599004</v>
      </c>
      <c r="Q1410" s="41"/>
      <c r="R1410" s="41">
        <f t="shared" si="63"/>
        <v>23632.663468989922</v>
      </c>
      <c r="S1410" s="41">
        <f t="shared" si="64"/>
        <v>24154.879367989925</v>
      </c>
      <c r="T1410" s="41">
        <f t="shared" si="65"/>
        <v>26671.566959990072</v>
      </c>
    </row>
    <row r="1411" spans="1:20" ht="15" customHeight="1" x14ac:dyDescent="0.25">
      <c r="A1411" s="25"/>
      <c r="B1411" s="25"/>
      <c r="C1411" s="25"/>
      <c r="D1411" s="25"/>
      <c r="E1411" s="25"/>
      <c r="F1411" s="25"/>
      <c r="G1411" s="25"/>
      <c r="H1411" s="56">
        <v>114</v>
      </c>
      <c r="I1411" s="25" t="s">
        <v>286</v>
      </c>
      <c r="J1411" s="41">
        <v>198064.455353</v>
      </c>
      <c r="K1411" s="41">
        <v>241842.83095900001</v>
      </c>
      <c r="L1411" s="41">
        <v>284078.32505599997</v>
      </c>
      <c r="M1411" s="41"/>
      <c r="N1411" s="41">
        <v>221697.11882198992</v>
      </c>
      <c r="O1411" s="41">
        <v>265997.71032698994</v>
      </c>
      <c r="P1411" s="41">
        <v>310749.89201599004</v>
      </c>
      <c r="Q1411" s="41"/>
      <c r="R1411" s="41">
        <f t="shared" si="63"/>
        <v>23632.663468989922</v>
      </c>
      <c r="S1411" s="41">
        <f t="shared" si="64"/>
        <v>24154.879367989925</v>
      </c>
      <c r="T1411" s="41">
        <f t="shared" si="65"/>
        <v>26671.566959990072</v>
      </c>
    </row>
    <row r="1412" spans="1:20" ht="15" customHeight="1" x14ac:dyDescent="0.25">
      <c r="A1412" s="25"/>
      <c r="B1412" s="25"/>
      <c r="C1412" s="25"/>
      <c r="D1412" s="25"/>
      <c r="E1412" s="55">
        <v>30</v>
      </c>
      <c r="F1412" s="51" t="s">
        <v>1298</v>
      </c>
      <c r="G1412" s="51"/>
      <c r="H1412" s="51"/>
      <c r="I1412" s="51"/>
      <c r="J1412" s="52">
        <v>15550.2</v>
      </c>
      <c r="K1412" s="52">
        <v>15550.2</v>
      </c>
      <c r="L1412" s="52">
        <v>15550.2</v>
      </c>
      <c r="M1412" s="52"/>
      <c r="N1412" s="52">
        <v>15550.2</v>
      </c>
      <c r="O1412" s="52">
        <v>15550.2</v>
      </c>
      <c r="P1412" s="52">
        <v>15550.2</v>
      </c>
      <c r="Q1412" s="52"/>
      <c r="R1412" s="52">
        <f t="shared" si="63"/>
        <v>0</v>
      </c>
      <c r="S1412" s="52">
        <f t="shared" si="64"/>
        <v>0</v>
      </c>
      <c r="T1412" s="52">
        <f t="shared" si="65"/>
        <v>0</v>
      </c>
    </row>
    <row r="1413" spans="1:20" ht="15" customHeight="1" x14ac:dyDescent="0.25">
      <c r="A1413" s="25"/>
      <c r="B1413" s="25"/>
      <c r="C1413" s="25"/>
      <c r="D1413" s="25"/>
      <c r="E1413" s="25"/>
      <c r="F1413" s="25"/>
      <c r="G1413" s="25" t="s">
        <v>2</v>
      </c>
      <c r="H1413" s="25"/>
      <c r="I1413" s="25"/>
      <c r="J1413" s="41">
        <v>15550.2</v>
      </c>
      <c r="K1413" s="41">
        <v>15550.2</v>
      </c>
      <c r="L1413" s="41">
        <v>15550.2</v>
      </c>
      <c r="M1413" s="41"/>
      <c r="N1413" s="41">
        <v>15550.2</v>
      </c>
      <c r="O1413" s="41">
        <v>15550.2</v>
      </c>
      <c r="P1413" s="41">
        <v>15550.2</v>
      </c>
      <c r="Q1413" s="41"/>
      <c r="R1413" s="41">
        <f t="shared" si="63"/>
        <v>0</v>
      </c>
      <c r="S1413" s="41">
        <f t="shared" si="64"/>
        <v>0</v>
      </c>
      <c r="T1413" s="41">
        <f t="shared" si="65"/>
        <v>0</v>
      </c>
    </row>
    <row r="1414" spans="1:20" ht="15" customHeight="1" x14ac:dyDescent="0.25">
      <c r="A1414" s="25"/>
      <c r="B1414" s="25"/>
      <c r="C1414" s="25"/>
      <c r="D1414" s="25"/>
      <c r="E1414" s="25"/>
      <c r="F1414" s="25"/>
      <c r="G1414" s="25"/>
      <c r="H1414" s="56">
        <v>411</v>
      </c>
      <c r="I1414" s="25" t="s">
        <v>289</v>
      </c>
      <c r="J1414" s="41">
        <v>15550.2</v>
      </c>
      <c r="K1414" s="41">
        <v>15550.2</v>
      </c>
      <c r="L1414" s="41">
        <v>15550.2</v>
      </c>
      <c r="M1414" s="41"/>
      <c r="N1414" s="41">
        <v>15550.2</v>
      </c>
      <c r="O1414" s="41">
        <v>15550.2</v>
      </c>
      <c r="P1414" s="41">
        <v>15550.2</v>
      </c>
      <c r="Q1414" s="41"/>
      <c r="R1414" s="41">
        <f t="shared" ref="R1414:R1420" si="66">+N1414-J1414</f>
        <v>0</v>
      </c>
      <c r="S1414" s="41">
        <f t="shared" ref="S1414:S1420" si="67">+O1414-K1414</f>
        <v>0</v>
      </c>
      <c r="T1414" s="41">
        <f t="shared" ref="T1414:T1420" si="68">+P1414-L1414</f>
        <v>0</v>
      </c>
    </row>
    <row r="1415" spans="1:20" ht="30" customHeight="1" x14ac:dyDescent="0.25">
      <c r="A1415" s="25"/>
      <c r="B1415" s="25"/>
      <c r="C1415" s="25"/>
      <c r="D1415" s="25"/>
      <c r="E1415" s="55">
        <v>34</v>
      </c>
      <c r="F1415" s="61" t="s">
        <v>1299</v>
      </c>
      <c r="G1415" s="62"/>
      <c r="H1415" s="62"/>
      <c r="I1415" s="62"/>
      <c r="J1415" s="52">
        <v>10076.799999999999</v>
      </c>
      <c r="K1415" s="52">
        <v>10076.799999999999</v>
      </c>
      <c r="L1415" s="52">
        <v>11738.2</v>
      </c>
      <c r="M1415" s="52"/>
      <c r="N1415" s="52">
        <v>5472.9906769300005</v>
      </c>
      <c r="O1415" s="52">
        <v>10076.49067693</v>
      </c>
      <c r="P1415" s="52">
        <v>11738.2</v>
      </c>
      <c r="Q1415" s="52"/>
      <c r="R1415" s="52">
        <f t="shared" si="66"/>
        <v>-4603.8093230699988</v>
      </c>
      <c r="S1415" s="52">
        <f t="shared" si="67"/>
        <v>-0.30932306999966386</v>
      </c>
      <c r="T1415" s="52">
        <f t="shared" si="68"/>
        <v>0</v>
      </c>
    </row>
    <row r="1416" spans="1:20" ht="15" customHeight="1" x14ac:dyDescent="0.25">
      <c r="A1416" s="25"/>
      <c r="B1416" s="25"/>
      <c r="C1416" s="25"/>
      <c r="D1416" s="25"/>
      <c r="E1416" s="25"/>
      <c r="F1416" s="25"/>
      <c r="G1416" s="25" t="s">
        <v>2</v>
      </c>
      <c r="H1416" s="25"/>
      <c r="I1416" s="25"/>
      <c r="J1416" s="41">
        <v>10076.799999999999</v>
      </c>
      <c r="K1416" s="41">
        <v>10076.799999999999</v>
      </c>
      <c r="L1416" s="41">
        <v>11738.2</v>
      </c>
      <c r="M1416" s="41"/>
      <c r="N1416" s="41">
        <v>5472.9906769300005</v>
      </c>
      <c r="O1416" s="41">
        <v>10076.49067693</v>
      </c>
      <c r="P1416" s="41">
        <v>11738.2</v>
      </c>
      <c r="Q1416" s="41"/>
      <c r="R1416" s="41">
        <f t="shared" si="66"/>
        <v>-4603.8093230699988</v>
      </c>
      <c r="S1416" s="41">
        <f t="shared" si="67"/>
        <v>-0.30932306999966386</v>
      </c>
      <c r="T1416" s="41">
        <f t="shared" si="68"/>
        <v>0</v>
      </c>
    </row>
    <row r="1417" spans="1:20" ht="15" customHeight="1" x14ac:dyDescent="0.25">
      <c r="A1417" s="25"/>
      <c r="B1417" s="25"/>
      <c r="C1417" s="25"/>
      <c r="D1417" s="25"/>
      <c r="E1417" s="25"/>
      <c r="F1417" s="25"/>
      <c r="G1417" s="25"/>
      <c r="H1417" s="56">
        <v>210</v>
      </c>
      <c r="I1417" s="25" t="s">
        <v>276</v>
      </c>
      <c r="J1417" s="41">
        <v>10076.799999999999</v>
      </c>
      <c r="K1417" s="41">
        <v>10076.799999999999</v>
      </c>
      <c r="L1417" s="41">
        <v>11738.2</v>
      </c>
      <c r="M1417" s="41"/>
      <c r="N1417" s="41">
        <v>5472.9906769300005</v>
      </c>
      <c r="O1417" s="41">
        <v>10076.49067693</v>
      </c>
      <c r="P1417" s="41">
        <v>11738.2</v>
      </c>
      <c r="Q1417" s="41"/>
      <c r="R1417" s="41">
        <f t="shared" si="66"/>
        <v>-4603.8093230699988</v>
      </c>
      <c r="S1417" s="41">
        <f t="shared" si="67"/>
        <v>-0.30932306999966386</v>
      </c>
      <c r="T1417" s="41">
        <f t="shared" si="68"/>
        <v>0</v>
      </c>
    </row>
    <row r="1418" spans="1:20" ht="15" customHeight="1" x14ac:dyDescent="0.25">
      <c r="A1418" s="25"/>
      <c r="B1418" s="25"/>
      <c r="C1418" s="25"/>
      <c r="D1418" s="39" t="s">
        <v>1294</v>
      </c>
      <c r="E1418" s="39"/>
      <c r="F1418" s="39"/>
      <c r="G1418" s="39"/>
      <c r="H1418" s="39"/>
      <c r="I1418" s="39"/>
      <c r="J1418" s="40">
        <v>17506.001061999999</v>
      </c>
      <c r="K1418" s="40">
        <v>21685.275419000001</v>
      </c>
      <c r="L1418" s="40">
        <v>29119.390789000001</v>
      </c>
      <c r="M1418" s="40"/>
      <c r="N1418" s="40">
        <v>15045.330207000001</v>
      </c>
      <c r="O1418" s="40">
        <v>19224.604564000001</v>
      </c>
      <c r="P1418" s="40">
        <v>26658.719934000001</v>
      </c>
      <c r="Q1418" s="40"/>
      <c r="R1418" s="40">
        <f t="shared" si="66"/>
        <v>-2460.6708549999985</v>
      </c>
      <c r="S1418" s="40">
        <f t="shared" si="67"/>
        <v>-2460.6708550000003</v>
      </c>
      <c r="T1418" s="40">
        <f t="shared" si="68"/>
        <v>-2460.6708550000003</v>
      </c>
    </row>
    <row r="1419" spans="1:20" ht="15" customHeight="1" x14ac:dyDescent="0.25">
      <c r="A1419" s="25"/>
      <c r="B1419" s="25"/>
      <c r="C1419" s="25"/>
      <c r="D1419" s="25"/>
      <c r="E1419" s="25"/>
      <c r="F1419" s="51" t="s">
        <v>1095</v>
      </c>
      <c r="G1419" s="51"/>
      <c r="H1419" s="51"/>
      <c r="I1419" s="52"/>
      <c r="J1419" s="52">
        <v>14315.228811999999</v>
      </c>
      <c r="K1419" s="52">
        <v>15871.777878000001</v>
      </c>
      <c r="L1419" s="52">
        <v>22382.796934999998</v>
      </c>
      <c r="M1419" s="52"/>
      <c r="N1419" s="52">
        <v>11854.557957000001</v>
      </c>
      <c r="O1419" s="52">
        <v>13411.107023</v>
      </c>
      <c r="P1419" s="52">
        <v>19922.126079999998</v>
      </c>
      <c r="Q1419" s="52"/>
      <c r="R1419" s="52">
        <f t="shared" si="66"/>
        <v>-2460.6708549999985</v>
      </c>
      <c r="S1419" s="52">
        <f t="shared" si="67"/>
        <v>-2460.6708550000003</v>
      </c>
      <c r="T1419" s="51">
        <f t="shared" si="68"/>
        <v>-2460.6708550000003</v>
      </c>
    </row>
    <row r="1420" spans="1:20" ht="15" customHeight="1" x14ac:dyDescent="0.25">
      <c r="A1420" s="25"/>
      <c r="B1420" s="25"/>
      <c r="C1420" s="25"/>
      <c r="D1420" s="25"/>
      <c r="E1420" s="25"/>
      <c r="F1420" s="51" t="s">
        <v>1295</v>
      </c>
      <c r="G1420" s="51"/>
      <c r="H1420" s="51"/>
      <c r="I1420" s="52"/>
      <c r="J1420" s="52">
        <v>3190.77225</v>
      </c>
      <c r="K1420" s="52">
        <v>5813.4975409999997</v>
      </c>
      <c r="L1420" s="52">
        <v>6736.5938539999997</v>
      </c>
      <c r="M1420" s="52"/>
      <c r="N1420" s="52">
        <v>3190.77225</v>
      </c>
      <c r="O1420" s="52">
        <v>5813.4975409999997</v>
      </c>
      <c r="P1420" s="52">
        <v>6736.5938539999997</v>
      </c>
      <c r="Q1420" s="52"/>
      <c r="R1420" s="52">
        <f t="shared" si="66"/>
        <v>0</v>
      </c>
      <c r="S1420" s="52">
        <f t="shared" si="67"/>
        <v>0</v>
      </c>
      <c r="T1420" s="51">
        <f t="shared" si="68"/>
        <v>0</v>
      </c>
    </row>
    <row r="1421" spans="1:20" ht="30" customHeight="1" x14ac:dyDescent="0.25">
      <c r="A1421" s="57" t="s">
        <v>2515</v>
      </c>
      <c r="B1421" s="58"/>
      <c r="C1421" s="58"/>
      <c r="D1421" s="58"/>
      <c r="E1421" s="58"/>
      <c r="F1421" s="58"/>
      <c r="G1421" s="58"/>
      <c r="H1421" s="58"/>
      <c r="I1421" s="58"/>
      <c r="J1421" s="38">
        <f>+SUM(J1422:J1423)</f>
        <v>163816.22813199999</v>
      </c>
      <c r="K1421" s="38">
        <f>+SUM(K1422:K1423)</f>
        <v>197995.980702</v>
      </c>
      <c r="L1421" s="38">
        <f>+SUM(L1422:L1423)</f>
        <v>234722.57934300002</v>
      </c>
      <c r="M1421" s="38"/>
      <c r="N1421" s="38">
        <f>+SUM(N1422:N1423)</f>
        <v>164001.47309183999</v>
      </c>
      <c r="O1421" s="38">
        <f>+SUM(O1422:O1423)</f>
        <v>198959.75194741</v>
      </c>
      <c r="P1421" s="38">
        <f>+SUM(P1422:P1423)</f>
        <v>236397.60299372996</v>
      </c>
      <c r="Q1421" s="38"/>
      <c r="R1421" s="38">
        <f t="shared" ref="R1421:T1423" si="69">+N1421-J1421</f>
        <v>185.24495983999805</v>
      </c>
      <c r="S1421" s="38">
        <f t="shared" si="69"/>
        <v>963.77124540999648</v>
      </c>
      <c r="T1421" s="38">
        <f t="shared" si="69"/>
        <v>1675.0236507299414</v>
      </c>
    </row>
    <row r="1422" spans="1:20" ht="15" customHeight="1" x14ac:dyDescent="0.25">
      <c r="A1422" s="25"/>
      <c r="B1422" s="25"/>
      <c r="C1422" s="25"/>
      <c r="D1422" s="25"/>
      <c r="E1422" s="25"/>
      <c r="F1422" s="51" t="s">
        <v>2516</v>
      </c>
      <c r="G1422" s="51"/>
      <c r="H1422" s="51"/>
      <c r="I1422" s="51"/>
      <c r="J1422" s="52">
        <v>12157.211728</v>
      </c>
      <c r="K1422" s="52">
        <v>15347.863572</v>
      </c>
      <c r="L1422" s="52">
        <v>18277.00562</v>
      </c>
      <c r="M1422" s="52"/>
      <c r="N1422" s="52">
        <v>12024.179799660003</v>
      </c>
      <c r="O1422" s="52">
        <v>15124.570728089986</v>
      </c>
      <c r="P1422" s="52">
        <v>17981.682160189997</v>
      </c>
      <c r="Q1422" s="52"/>
      <c r="R1422" s="52">
        <f t="shared" si="69"/>
        <v>-133.03192833999674</v>
      </c>
      <c r="S1422" s="52">
        <f t="shared" si="69"/>
        <v>-223.2928439100142</v>
      </c>
      <c r="T1422" s="52">
        <f t="shared" si="69"/>
        <v>-295.32345981000253</v>
      </c>
    </row>
    <row r="1423" spans="1:20" ht="15" customHeight="1" thickBot="1" x14ac:dyDescent="0.3">
      <c r="A1423" s="22"/>
      <c r="B1423" s="22"/>
      <c r="C1423" s="22"/>
      <c r="D1423" s="22"/>
      <c r="E1423" s="22"/>
      <c r="F1423" s="36" t="s">
        <v>2517</v>
      </c>
      <c r="G1423" s="36"/>
      <c r="H1423" s="36"/>
      <c r="I1423" s="36"/>
      <c r="J1423" s="37">
        <v>151659.01640399999</v>
      </c>
      <c r="K1423" s="37">
        <v>182648.11713</v>
      </c>
      <c r="L1423" s="37">
        <v>216445.57372300001</v>
      </c>
      <c r="M1423" s="37"/>
      <c r="N1423" s="37">
        <v>151977.29329217999</v>
      </c>
      <c r="O1423" s="37">
        <v>183835.18121932002</v>
      </c>
      <c r="P1423" s="37">
        <v>218415.92083353997</v>
      </c>
      <c r="Q1423" s="37"/>
      <c r="R1423" s="37">
        <f t="shared" si="69"/>
        <v>318.27688818000024</v>
      </c>
      <c r="S1423" s="37">
        <f t="shared" si="69"/>
        <v>1187.064089320018</v>
      </c>
      <c r="T1423" s="37">
        <f t="shared" si="69"/>
        <v>1970.3471105399658</v>
      </c>
    </row>
    <row r="1424" spans="1:20" ht="15" customHeight="1" x14ac:dyDescent="0.25">
      <c r="A1424" s="1" t="s">
        <v>2530</v>
      </c>
    </row>
    <row r="1425" spans="1:20" ht="56.25" customHeight="1" x14ac:dyDescent="0.25">
      <c r="A1425" s="59" t="s">
        <v>2533</v>
      </c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</row>
    <row r="1426" spans="1:20" ht="15" customHeight="1" x14ac:dyDescent="0.25">
      <c r="A1426" s="1" t="s">
        <v>2531</v>
      </c>
    </row>
  </sheetData>
  <mergeCells count="8">
    <mergeCell ref="A1421:I1421"/>
    <mergeCell ref="A1425:T1425"/>
    <mergeCell ref="F93:I93"/>
    <mergeCell ref="F387:I387"/>
    <mergeCell ref="F1392:I1392"/>
    <mergeCell ref="F1395:I1395"/>
    <mergeCell ref="F1415:I1415"/>
    <mergeCell ref="F1402:I1402"/>
  </mergeCells>
  <printOptions horizontalCentered="1"/>
  <pageMargins left="0.39370078740157483" right="0.39370078740157483" top="0.39370078740157483" bottom="0.39370078740157483" header="0.31496062992125984" footer="0.31496062992125984"/>
  <pageSetup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76"/>
  <sheetViews>
    <sheetView showGridLines="0" workbookViewId="0"/>
  </sheetViews>
  <sheetFormatPr baseColWidth="10" defaultRowHeight="12.75" x14ac:dyDescent="0.25"/>
  <cols>
    <col min="1" max="4" width="1.28515625" style="1" customWidth="1"/>
    <col min="5" max="5" width="4.28515625" style="1" customWidth="1"/>
    <col min="6" max="9" width="1.28515625" style="1" customWidth="1"/>
    <col min="10" max="10" width="5.7109375" style="1" customWidth="1"/>
    <col min="11" max="11" width="50" style="1" customWidth="1"/>
    <col min="12" max="14" width="14" style="1" customWidth="1"/>
    <col min="15" max="15" width="1.42578125" style="1" customWidth="1"/>
    <col min="16" max="18" width="14" style="1" customWidth="1"/>
    <col min="19" max="19" width="1.42578125" style="1" customWidth="1"/>
    <col min="20" max="20" width="11.28515625" style="1" customWidth="1"/>
    <col min="21" max="22" width="9.85546875" style="1" bestFit="1" customWidth="1"/>
    <col min="23" max="16384" width="11.42578125" style="1"/>
  </cols>
  <sheetData>
    <row r="1" spans="1:22" x14ac:dyDescent="0.25">
      <c r="A1" s="26"/>
      <c r="B1" s="26"/>
      <c r="C1" s="26"/>
      <c r="D1" s="27"/>
      <c r="E1" s="26"/>
      <c r="F1" s="28"/>
      <c r="K1" s="29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6.5" x14ac:dyDescent="0.25">
      <c r="A2" s="4" t="s">
        <v>2518</v>
      </c>
      <c r="B2" s="5"/>
      <c r="C2" s="5"/>
      <c r="D2" s="6"/>
      <c r="E2" s="6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9"/>
      <c r="T2" s="9"/>
      <c r="U2" s="9"/>
      <c r="V2" s="10"/>
    </row>
    <row r="3" spans="1:22" ht="14.25" x14ac:dyDescent="0.25">
      <c r="A3" s="5" t="s">
        <v>2519</v>
      </c>
      <c r="B3" s="5"/>
      <c r="C3" s="5"/>
      <c r="D3" s="6"/>
      <c r="E3" s="6"/>
      <c r="F3" s="7"/>
      <c r="G3" s="7"/>
      <c r="H3" s="7"/>
      <c r="I3" s="7"/>
      <c r="J3" s="7"/>
      <c r="K3" s="7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5.75" x14ac:dyDescent="0.25">
      <c r="A4" s="14"/>
      <c r="B4" s="14"/>
      <c r="C4" s="14"/>
      <c r="D4" s="14"/>
      <c r="E4" s="14"/>
      <c r="F4" s="31"/>
      <c r="G4" s="31"/>
      <c r="H4" s="31"/>
      <c r="I4" s="31"/>
      <c r="J4" s="31"/>
      <c r="K4" s="31"/>
      <c r="L4" s="11" t="s">
        <v>2520</v>
      </c>
      <c r="M4" s="11"/>
      <c r="N4" s="11"/>
      <c r="O4" s="12"/>
      <c r="P4" s="11" t="s">
        <v>2532</v>
      </c>
      <c r="Q4" s="11"/>
      <c r="R4" s="11"/>
      <c r="S4" s="13"/>
      <c r="T4" s="11" t="s">
        <v>2521</v>
      </c>
      <c r="U4" s="11"/>
      <c r="V4" s="11"/>
    </row>
    <row r="5" spans="1:22" ht="15.75" customHeight="1" x14ac:dyDescent="0.25">
      <c r="A5" s="14"/>
      <c r="B5" s="14"/>
      <c r="C5" s="14"/>
      <c r="D5" s="15" t="s">
        <v>2529</v>
      </c>
      <c r="E5" s="15"/>
      <c r="F5" s="32"/>
      <c r="G5" s="32"/>
      <c r="H5" s="32"/>
      <c r="I5" s="32"/>
      <c r="J5" s="32"/>
      <c r="K5" s="32"/>
      <c r="L5" s="16"/>
      <c r="M5" s="17" t="s">
        <v>2523</v>
      </c>
      <c r="N5" s="18"/>
      <c r="O5" s="19"/>
      <c r="P5" s="17"/>
      <c r="Q5" s="17" t="s">
        <v>2524</v>
      </c>
      <c r="R5" s="18"/>
      <c r="S5" s="20"/>
      <c r="T5" s="21"/>
      <c r="U5" s="17" t="s">
        <v>2525</v>
      </c>
      <c r="V5" s="16"/>
    </row>
    <row r="6" spans="1:22" ht="30" customHeight="1" thickBot="1" x14ac:dyDescent="0.3">
      <c r="A6" s="33"/>
      <c r="B6" s="33"/>
      <c r="C6" s="33"/>
      <c r="D6" s="34"/>
      <c r="E6" s="34"/>
      <c r="F6" s="35"/>
      <c r="G6" s="35"/>
      <c r="H6" s="35"/>
      <c r="I6" s="35"/>
      <c r="J6" s="35"/>
      <c r="K6" s="35"/>
      <c r="L6" s="23" t="s">
        <v>2526</v>
      </c>
      <c r="M6" s="23" t="s">
        <v>2527</v>
      </c>
      <c r="N6" s="23" t="s">
        <v>2528</v>
      </c>
      <c r="O6" s="24"/>
      <c r="P6" s="23" t="s">
        <v>2526</v>
      </c>
      <c r="Q6" s="23" t="s">
        <v>2527</v>
      </c>
      <c r="R6" s="23" t="s">
        <v>2528</v>
      </c>
      <c r="S6" s="24"/>
      <c r="T6" s="23" t="s">
        <v>2526</v>
      </c>
      <c r="U6" s="23" t="s">
        <v>2527</v>
      </c>
      <c r="V6" s="23" t="s">
        <v>2528</v>
      </c>
    </row>
    <row r="7" spans="1:22" ht="15" customHeight="1" x14ac:dyDescent="0.25">
      <c r="A7" s="48" t="s">
        <v>2512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9">
        <f>+L8+L1317</f>
        <v>1373710.0769780001</v>
      </c>
      <c r="M7" s="49">
        <f>+M8+M1317</f>
        <v>1696898.4183449999</v>
      </c>
      <c r="N7" s="49">
        <f>+N8+N1317</f>
        <v>2139572.435176</v>
      </c>
      <c r="O7" s="49"/>
      <c r="P7" s="49">
        <f>+P8+P1317</f>
        <v>1419848.2599366799</v>
      </c>
      <c r="Q7" s="49">
        <f>+Q8+Q1317</f>
        <v>1765328.7107851401</v>
      </c>
      <c r="R7" s="49">
        <f>+R8+R1317</f>
        <v>2234940.4397773105</v>
      </c>
      <c r="S7" s="49"/>
      <c r="T7" s="49">
        <f>P7-L7</f>
        <v>46138.182958679739</v>
      </c>
      <c r="U7" s="49">
        <f>Q7-M7</f>
        <v>68430.292440140154</v>
      </c>
      <c r="V7" s="49">
        <f>R7-N7</f>
        <v>95368.004601310473</v>
      </c>
    </row>
    <row r="8" spans="1:22" ht="15" customHeight="1" x14ac:dyDescent="0.25">
      <c r="A8" s="25"/>
      <c r="B8" s="45" t="s">
        <v>2513</v>
      </c>
      <c r="C8" s="45"/>
      <c r="D8" s="45"/>
      <c r="E8" s="45"/>
      <c r="F8" s="45"/>
      <c r="G8" s="45"/>
      <c r="H8" s="45"/>
      <c r="I8" s="45"/>
      <c r="J8" s="45"/>
      <c r="K8" s="45"/>
      <c r="L8" s="46">
        <f>+L9+L1154-L1370</f>
        <v>1097466.3305590001</v>
      </c>
      <c r="M8" s="46">
        <f>+M9+M1154-M1370</f>
        <v>1367501.1652869999</v>
      </c>
      <c r="N8" s="46">
        <f>+N9+N1154-N1370</f>
        <v>1647008.4354949999</v>
      </c>
      <c r="O8" s="46"/>
      <c r="P8" s="46">
        <f>+P9+P1154-P1370</f>
        <v>1130945.5687378799</v>
      </c>
      <c r="Q8" s="46">
        <f>+Q9+Q1154-Q1370</f>
        <v>1417724.49010575</v>
      </c>
      <c r="R8" s="46">
        <f>+R9+R1154-R1370</f>
        <v>1718165.5439913203</v>
      </c>
      <c r="S8" s="46"/>
      <c r="T8" s="46">
        <f t="shared" ref="T8:T71" si="0">P8-L8</f>
        <v>33479.238178879721</v>
      </c>
      <c r="U8" s="46">
        <f t="shared" ref="U8:U71" si="1">Q8-M8</f>
        <v>50223.324818750145</v>
      </c>
      <c r="V8" s="46">
        <f t="shared" ref="V8:V71" si="2">R8-N8</f>
        <v>71157.108496320434</v>
      </c>
    </row>
    <row r="9" spans="1:22" ht="15" customHeight="1" x14ac:dyDescent="0.25">
      <c r="A9" s="25"/>
      <c r="B9" s="25"/>
      <c r="C9" s="43" t="s">
        <v>2514</v>
      </c>
      <c r="D9" s="43"/>
      <c r="E9" s="43"/>
      <c r="F9" s="43"/>
      <c r="G9" s="43"/>
      <c r="H9" s="43"/>
      <c r="I9" s="43"/>
      <c r="J9" s="43"/>
      <c r="K9" s="43"/>
      <c r="L9" s="44">
        <f>+L10+L135+L149+L162+L1035</f>
        <v>793692.31723499997</v>
      </c>
      <c r="M9" s="44">
        <f>+M10+M135+M149+M162+M1035</f>
        <v>977787.5111779999</v>
      </c>
      <c r="N9" s="44">
        <f>+N10+N135+N149+N162+N1035</f>
        <v>1178800.5970379999</v>
      </c>
      <c r="O9" s="44"/>
      <c r="P9" s="44">
        <f>+P10+P135+P149+P162+P1035</f>
        <v>783522.47682727</v>
      </c>
      <c r="Q9" s="44">
        <f>+Q10+Q135+Q149+Q162+Q1035</f>
        <v>982138.57617776981</v>
      </c>
      <c r="R9" s="44">
        <f>+R10+R135+R149+R162+R1035</f>
        <v>1201720.5498171404</v>
      </c>
      <c r="S9" s="44"/>
      <c r="T9" s="44">
        <f t="shared" si="0"/>
        <v>-10169.840407729964</v>
      </c>
      <c r="U9" s="44">
        <f t="shared" si="1"/>
        <v>4351.0649997699074</v>
      </c>
      <c r="V9" s="44">
        <f t="shared" si="2"/>
        <v>22919.952779140556</v>
      </c>
    </row>
    <row r="10" spans="1:22" ht="15" customHeight="1" x14ac:dyDescent="0.25">
      <c r="A10" s="25"/>
      <c r="B10" s="25"/>
      <c r="C10" s="25"/>
      <c r="D10" s="39" t="s">
        <v>0</v>
      </c>
      <c r="E10" s="39"/>
      <c r="F10" s="39"/>
      <c r="G10" s="39"/>
      <c r="H10" s="39"/>
      <c r="I10" s="39"/>
      <c r="J10" s="39"/>
      <c r="K10" s="39"/>
      <c r="L10" s="40">
        <v>25862.028709999999</v>
      </c>
      <c r="M10" s="40">
        <v>32060.326155999999</v>
      </c>
      <c r="N10" s="40">
        <v>38336.205452000002</v>
      </c>
      <c r="O10" s="40"/>
      <c r="P10" s="40">
        <v>25999.211050000002</v>
      </c>
      <c r="Q10" s="40">
        <v>32222.634758</v>
      </c>
      <c r="R10" s="40">
        <v>39014.514054000007</v>
      </c>
      <c r="S10" s="40"/>
      <c r="T10" s="40">
        <f t="shared" si="0"/>
        <v>137.18234000000302</v>
      </c>
      <c r="U10" s="40">
        <f t="shared" si="1"/>
        <v>162.30860200000097</v>
      </c>
      <c r="V10" s="40">
        <f t="shared" si="2"/>
        <v>678.30860200000461</v>
      </c>
    </row>
    <row r="11" spans="1:22" ht="15" customHeight="1" x14ac:dyDescent="0.25">
      <c r="A11" s="25"/>
      <c r="B11" s="25"/>
      <c r="C11" s="25"/>
      <c r="D11" s="25"/>
      <c r="E11" s="50">
        <v>1</v>
      </c>
      <c r="F11" s="50" t="s">
        <v>1</v>
      </c>
      <c r="G11" s="51"/>
      <c r="H11" s="51"/>
      <c r="I11" s="51"/>
      <c r="J11" s="51"/>
      <c r="K11" s="51"/>
      <c r="L11" s="52">
        <v>4296.500994</v>
      </c>
      <c r="M11" s="52">
        <v>5262.4397060000001</v>
      </c>
      <c r="N11" s="52">
        <v>6231.1207489999997</v>
      </c>
      <c r="O11" s="52"/>
      <c r="P11" s="52">
        <v>4393.5630590000001</v>
      </c>
      <c r="Q11" s="52">
        <v>5385.5017710000002</v>
      </c>
      <c r="R11" s="52">
        <v>6870.1828139999998</v>
      </c>
      <c r="S11" s="52"/>
      <c r="T11" s="52">
        <f t="shared" si="0"/>
        <v>97.062065000000075</v>
      </c>
      <c r="U11" s="52">
        <f t="shared" si="1"/>
        <v>123.06206500000008</v>
      </c>
      <c r="V11" s="52">
        <f t="shared" si="2"/>
        <v>639.06206500000008</v>
      </c>
    </row>
    <row r="12" spans="1:22" ht="15" customHeight="1" x14ac:dyDescent="0.25">
      <c r="A12" s="25"/>
      <c r="B12" s="25"/>
      <c r="C12" s="25"/>
      <c r="D12" s="25"/>
      <c r="E12" s="25"/>
      <c r="F12" s="25"/>
      <c r="G12" s="25" t="s">
        <v>1300</v>
      </c>
      <c r="H12" s="25"/>
      <c r="I12" s="25"/>
      <c r="J12" s="25"/>
      <c r="K12" s="25"/>
      <c r="L12" s="41">
        <v>4296.500994</v>
      </c>
      <c r="M12" s="41">
        <v>5262.4397060000001</v>
      </c>
      <c r="N12" s="41">
        <v>6231.1207489999997</v>
      </c>
      <c r="O12" s="41"/>
      <c r="P12" s="41">
        <v>4393.5630590000001</v>
      </c>
      <c r="Q12" s="41">
        <v>5385.5017710000002</v>
      </c>
      <c r="R12" s="41">
        <v>6870.1828139999998</v>
      </c>
      <c r="S12" s="41"/>
      <c r="T12" s="41">
        <f t="shared" si="0"/>
        <v>97.062065000000075</v>
      </c>
      <c r="U12" s="41">
        <f t="shared" si="1"/>
        <v>123.06206500000008</v>
      </c>
      <c r="V12" s="41">
        <f t="shared" si="2"/>
        <v>639.06206500000008</v>
      </c>
    </row>
    <row r="13" spans="1:22" ht="15" customHeight="1" x14ac:dyDescent="0.25">
      <c r="A13" s="25"/>
      <c r="B13" s="25"/>
      <c r="C13" s="25"/>
      <c r="D13" s="25"/>
      <c r="E13" s="25"/>
      <c r="F13" s="25"/>
      <c r="G13" s="25"/>
      <c r="H13" s="25" t="s">
        <v>1301</v>
      </c>
      <c r="I13" s="25"/>
      <c r="J13" s="25"/>
      <c r="K13" s="25"/>
      <c r="L13" s="41">
        <v>4296.500994</v>
      </c>
      <c r="M13" s="41">
        <v>5262.4397060000001</v>
      </c>
      <c r="N13" s="41">
        <v>6231.1207489999997</v>
      </c>
      <c r="O13" s="41"/>
      <c r="P13" s="41">
        <v>4393.5630590000001</v>
      </c>
      <c r="Q13" s="41">
        <v>5385.5017710000002</v>
      </c>
      <c r="R13" s="41">
        <v>6870.1828139999998</v>
      </c>
      <c r="S13" s="41"/>
      <c r="T13" s="41">
        <f t="shared" si="0"/>
        <v>97.062065000000075</v>
      </c>
      <c r="U13" s="41">
        <f t="shared" si="1"/>
        <v>123.06206500000008</v>
      </c>
      <c r="V13" s="41">
        <f t="shared" si="2"/>
        <v>639.06206500000008</v>
      </c>
    </row>
    <row r="14" spans="1:22" ht="15" customHeight="1" x14ac:dyDescent="0.25">
      <c r="A14" s="25"/>
      <c r="B14" s="25"/>
      <c r="C14" s="25"/>
      <c r="D14" s="25"/>
      <c r="E14" s="25"/>
      <c r="F14" s="25"/>
      <c r="G14" s="25"/>
      <c r="H14" s="25"/>
      <c r="I14" s="25" t="s">
        <v>1302</v>
      </c>
      <c r="J14" s="25"/>
      <c r="K14" s="25"/>
      <c r="L14" s="41">
        <v>4239.0678529999996</v>
      </c>
      <c r="M14" s="41">
        <v>5198.7215630000001</v>
      </c>
      <c r="N14" s="41">
        <v>6161.117604</v>
      </c>
      <c r="O14" s="41"/>
      <c r="P14" s="41">
        <v>4336.1299179999996</v>
      </c>
      <c r="Q14" s="41">
        <v>5321.7836280000001</v>
      </c>
      <c r="R14" s="41">
        <v>6379.9162900000001</v>
      </c>
      <c r="S14" s="41"/>
      <c r="T14" s="41">
        <f t="shared" si="0"/>
        <v>97.062065000000075</v>
      </c>
      <c r="U14" s="41">
        <f t="shared" si="1"/>
        <v>123.06206500000008</v>
      </c>
      <c r="V14" s="41">
        <f t="shared" si="2"/>
        <v>218.79868600000009</v>
      </c>
    </row>
    <row r="15" spans="1:22" ht="1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53" t="s">
        <v>1303</v>
      </c>
      <c r="K15" s="54" t="s">
        <v>1304</v>
      </c>
      <c r="L15" s="41">
        <v>3684.9689499999999</v>
      </c>
      <c r="M15" s="41">
        <v>4508.4983709999997</v>
      </c>
      <c r="N15" s="41">
        <v>5341.6266889999997</v>
      </c>
      <c r="O15" s="41"/>
      <c r="P15" s="41">
        <v>3684.9689499999999</v>
      </c>
      <c r="Q15" s="41">
        <v>4508.4983709999997</v>
      </c>
      <c r="R15" s="41">
        <v>5421.3633099999997</v>
      </c>
      <c r="S15" s="41"/>
      <c r="T15" s="41">
        <f t="shared" si="0"/>
        <v>0</v>
      </c>
      <c r="U15" s="41">
        <f t="shared" si="1"/>
        <v>0</v>
      </c>
      <c r="V15" s="41">
        <f t="shared" si="2"/>
        <v>79.736621000000014</v>
      </c>
    </row>
    <row r="16" spans="1:22" ht="4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53" t="s">
        <v>1305</v>
      </c>
      <c r="K16" s="54" t="s">
        <v>1306</v>
      </c>
      <c r="L16" s="41">
        <v>554.09890299999995</v>
      </c>
      <c r="M16" s="41">
        <v>690.22319200000004</v>
      </c>
      <c r="N16" s="41">
        <v>819.49091499999997</v>
      </c>
      <c r="O16" s="41"/>
      <c r="P16" s="41">
        <v>651.16096800000003</v>
      </c>
      <c r="Q16" s="41">
        <v>813.285257</v>
      </c>
      <c r="R16" s="41">
        <v>958.55298000000005</v>
      </c>
      <c r="S16" s="41"/>
      <c r="T16" s="41">
        <f t="shared" si="0"/>
        <v>97.062065000000075</v>
      </c>
      <c r="U16" s="41">
        <f t="shared" si="1"/>
        <v>123.06206499999996</v>
      </c>
      <c r="V16" s="41">
        <f t="shared" si="2"/>
        <v>139.06206500000008</v>
      </c>
    </row>
    <row r="17" spans="1:22" ht="15" customHeight="1" x14ac:dyDescent="0.25">
      <c r="A17" s="25"/>
      <c r="B17" s="25"/>
      <c r="C17" s="25"/>
      <c r="D17" s="25"/>
      <c r="E17" s="25"/>
      <c r="F17" s="25"/>
      <c r="G17" s="25"/>
      <c r="H17" s="25"/>
      <c r="I17" s="25" t="s">
        <v>1307</v>
      </c>
      <c r="J17" s="25"/>
      <c r="K17" s="25"/>
      <c r="L17" s="41">
        <v>57.433140999999999</v>
      </c>
      <c r="M17" s="41">
        <v>63.718142999999998</v>
      </c>
      <c r="N17" s="41">
        <v>70.003145000000004</v>
      </c>
      <c r="O17" s="41"/>
      <c r="P17" s="41">
        <v>57.433140999999999</v>
      </c>
      <c r="Q17" s="41">
        <v>63.718142999999998</v>
      </c>
      <c r="R17" s="41">
        <v>490.266524</v>
      </c>
      <c r="S17" s="41"/>
      <c r="T17" s="41">
        <f t="shared" si="0"/>
        <v>0</v>
      </c>
      <c r="U17" s="41">
        <f t="shared" si="1"/>
        <v>0</v>
      </c>
      <c r="V17" s="41">
        <f t="shared" si="2"/>
        <v>420.26337899999999</v>
      </c>
    </row>
    <row r="18" spans="1:22" ht="1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53" t="s">
        <v>1308</v>
      </c>
      <c r="K18" s="54" t="s">
        <v>1309</v>
      </c>
      <c r="L18" s="41">
        <v>25.140008000000002</v>
      </c>
      <c r="M18" s="41">
        <v>31.42501</v>
      </c>
      <c r="N18" s="41">
        <v>37.710011999999999</v>
      </c>
      <c r="O18" s="41"/>
      <c r="P18" s="41">
        <v>25.140008000000002</v>
      </c>
      <c r="Q18" s="41">
        <v>31.42501</v>
      </c>
      <c r="R18" s="41">
        <v>37.710011999999999</v>
      </c>
      <c r="S18" s="41"/>
      <c r="T18" s="41">
        <f t="shared" si="0"/>
        <v>0</v>
      </c>
      <c r="U18" s="41">
        <f t="shared" si="1"/>
        <v>0</v>
      </c>
      <c r="V18" s="41">
        <f t="shared" si="2"/>
        <v>0</v>
      </c>
    </row>
    <row r="19" spans="1:22" ht="1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53" t="s">
        <v>1310</v>
      </c>
      <c r="K19" s="54" t="s">
        <v>1311</v>
      </c>
      <c r="L19" s="41">
        <v>32.293132999999997</v>
      </c>
      <c r="M19" s="41">
        <v>32.293132999999997</v>
      </c>
      <c r="N19" s="41">
        <v>32.293132999999997</v>
      </c>
      <c r="O19" s="41"/>
      <c r="P19" s="41">
        <v>32.293132999999997</v>
      </c>
      <c r="Q19" s="41">
        <v>32.293132999999997</v>
      </c>
      <c r="R19" s="41">
        <v>452.556512</v>
      </c>
      <c r="S19" s="41"/>
      <c r="T19" s="41">
        <f t="shared" si="0"/>
        <v>0</v>
      </c>
      <c r="U19" s="41">
        <f t="shared" si="1"/>
        <v>0</v>
      </c>
      <c r="V19" s="41">
        <f t="shared" si="2"/>
        <v>420.26337899999999</v>
      </c>
    </row>
    <row r="20" spans="1:22" ht="15" customHeight="1" x14ac:dyDescent="0.25">
      <c r="A20" s="25"/>
      <c r="B20" s="25"/>
      <c r="C20" s="25"/>
      <c r="D20" s="25"/>
      <c r="E20" s="50">
        <v>3</v>
      </c>
      <c r="F20" s="50" t="s">
        <v>6</v>
      </c>
      <c r="G20" s="51"/>
      <c r="H20" s="51"/>
      <c r="I20" s="51"/>
      <c r="J20" s="51"/>
      <c r="K20" s="51"/>
      <c r="L20" s="52">
        <v>15895.143110000001</v>
      </c>
      <c r="M20" s="52">
        <v>19787.472581000002</v>
      </c>
      <c r="N20" s="52">
        <v>23718.435721000002</v>
      </c>
      <c r="O20" s="52"/>
      <c r="P20" s="52">
        <v>15896.243109999999</v>
      </c>
      <c r="Q20" s="52">
        <v>19787.472581000002</v>
      </c>
      <c r="R20" s="52">
        <v>23718.435721000002</v>
      </c>
      <c r="S20" s="52"/>
      <c r="T20" s="52">
        <f t="shared" si="0"/>
        <v>1.0999999999985448</v>
      </c>
      <c r="U20" s="52">
        <f t="shared" si="1"/>
        <v>0</v>
      </c>
      <c r="V20" s="52">
        <f t="shared" si="2"/>
        <v>0</v>
      </c>
    </row>
    <row r="21" spans="1:22" ht="15" customHeight="1" x14ac:dyDescent="0.25">
      <c r="A21" s="25"/>
      <c r="B21" s="25"/>
      <c r="C21" s="25"/>
      <c r="D21" s="25"/>
      <c r="E21" s="25"/>
      <c r="F21" s="25"/>
      <c r="G21" s="25" t="s">
        <v>1300</v>
      </c>
      <c r="H21" s="25"/>
      <c r="I21" s="25"/>
      <c r="J21" s="25"/>
      <c r="K21" s="25"/>
      <c r="L21" s="41">
        <v>15895.143110000001</v>
      </c>
      <c r="M21" s="41">
        <v>19787.472581000002</v>
      </c>
      <c r="N21" s="41">
        <v>23718.435721000002</v>
      </c>
      <c r="O21" s="41"/>
      <c r="P21" s="41">
        <v>15896.243109999999</v>
      </c>
      <c r="Q21" s="41">
        <v>19787.472581000002</v>
      </c>
      <c r="R21" s="41">
        <v>23718.435721000002</v>
      </c>
      <c r="S21" s="41"/>
      <c r="T21" s="41">
        <f t="shared" si="0"/>
        <v>1.0999999999985448</v>
      </c>
      <c r="U21" s="41">
        <f t="shared" si="1"/>
        <v>0</v>
      </c>
      <c r="V21" s="41">
        <f t="shared" si="2"/>
        <v>0</v>
      </c>
    </row>
    <row r="22" spans="1:22" ht="15" customHeight="1" x14ac:dyDescent="0.25">
      <c r="A22" s="25"/>
      <c r="B22" s="25"/>
      <c r="C22" s="25"/>
      <c r="D22" s="25"/>
      <c r="E22" s="25"/>
      <c r="F22" s="25"/>
      <c r="G22" s="25"/>
      <c r="H22" s="25" t="s">
        <v>1301</v>
      </c>
      <c r="I22" s="25"/>
      <c r="J22" s="25"/>
      <c r="K22" s="25"/>
      <c r="L22" s="41">
        <v>15895.143110000001</v>
      </c>
      <c r="M22" s="41">
        <v>19787.472581000002</v>
      </c>
      <c r="N22" s="41">
        <v>23718.435721000002</v>
      </c>
      <c r="O22" s="41"/>
      <c r="P22" s="41">
        <v>15896.243109999999</v>
      </c>
      <c r="Q22" s="41">
        <v>19787.472581000002</v>
      </c>
      <c r="R22" s="41">
        <v>23718.435721000002</v>
      </c>
      <c r="S22" s="41"/>
      <c r="T22" s="41">
        <f t="shared" si="0"/>
        <v>1.0999999999985448</v>
      </c>
      <c r="U22" s="41">
        <f t="shared" si="1"/>
        <v>0</v>
      </c>
      <c r="V22" s="41">
        <f t="shared" si="2"/>
        <v>0</v>
      </c>
    </row>
    <row r="23" spans="1:22" ht="15" customHeight="1" x14ac:dyDescent="0.25">
      <c r="A23" s="25"/>
      <c r="B23" s="25"/>
      <c r="C23" s="25"/>
      <c r="D23" s="25"/>
      <c r="E23" s="25"/>
      <c r="F23" s="25"/>
      <c r="G23" s="25"/>
      <c r="H23" s="25"/>
      <c r="I23" s="25" t="s">
        <v>1302</v>
      </c>
      <c r="J23" s="25"/>
      <c r="K23" s="25"/>
      <c r="L23" s="41">
        <v>15895.143110000001</v>
      </c>
      <c r="M23" s="41">
        <v>19787.472581000002</v>
      </c>
      <c r="N23" s="41">
        <v>23718.435721000002</v>
      </c>
      <c r="O23" s="41"/>
      <c r="P23" s="41">
        <v>15896.243109999999</v>
      </c>
      <c r="Q23" s="41">
        <v>19787.472581000002</v>
      </c>
      <c r="R23" s="41">
        <v>23718.435721000002</v>
      </c>
      <c r="S23" s="41"/>
      <c r="T23" s="41">
        <f t="shared" si="0"/>
        <v>1.0999999999985448</v>
      </c>
      <c r="U23" s="41">
        <f t="shared" si="1"/>
        <v>0</v>
      </c>
      <c r="V23" s="41">
        <f t="shared" si="2"/>
        <v>0</v>
      </c>
    </row>
    <row r="24" spans="1:22" ht="1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53" t="s">
        <v>1303</v>
      </c>
      <c r="K24" s="54" t="s">
        <v>1312</v>
      </c>
      <c r="L24" s="41">
        <v>15895.143110000001</v>
      </c>
      <c r="M24" s="41">
        <v>19787.472581000002</v>
      </c>
      <c r="N24" s="41">
        <v>23718.435721000002</v>
      </c>
      <c r="O24" s="41"/>
      <c r="P24" s="41">
        <v>15896.243109999999</v>
      </c>
      <c r="Q24" s="41">
        <v>19787.472581000002</v>
      </c>
      <c r="R24" s="41">
        <v>23718.435721000002</v>
      </c>
      <c r="S24" s="41"/>
      <c r="T24" s="41">
        <f t="shared" si="0"/>
        <v>1.0999999999985448</v>
      </c>
      <c r="U24" s="41">
        <f t="shared" si="1"/>
        <v>0</v>
      </c>
      <c r="V24" s="41">
        <f t="shared" si="2"/>
        <v>0</v>
      </c>
    </row>
    <row r="25" spans="1:22" ht="15" customHeight="1" x14ac:dyDescent="0.25">
      <c r="A25" s="25"/>
      <c r="B25" s="25"/>
      <c r="C25" s="25"/>
      <c r="D25" s="25"/>
      <c r="E25" s="50">
        <v>22</v>
      </c>
      <c r="F25" s="50" t="s">
        <v>11</v>
      </c>
      <c r="G25" s="51"/>
      <c r="H25" s="51"/>
      <c r="I25" s="51"/>
      <c r="J25" s="51"/>
      <c r="K25" s="51"/>
      <c r="L25" s="52">
        <v>3881.5636679999998</v>
      </c>
      <c r="M25" s="52">
        <v>4828.5867699999999</v>
      </c>
      <c r="N25" s="52">
        <v>5827.2461460000004</v>
      </c>
      <c r="O25" s="52"/>
      <c r="P25" s="52">
        <v>3922.151343</v>
      </c>
      <c r="Q25" s="52">
        <v>4869.4007069999998</v>
      </c>
      <c r="R25" s="52">
        <v>5868.0600830000003</v>
      </c>
      <c r="S25" s="52"/>
      <c r="T25" s="52">
        <f t="shared" si="0"/>
        <v>40.587675000000218</v>
      </c>
      <c r="U25" s="52">
        <f t="shared" si="1"/>
        <v>40.813936999999896</v>
      </c>
      <c r="V25" s="52">
        <f t="shared" si="2"/>
        <v>40.813936999999896</v>
      </c>
    </row>
    <row r="26" spans="1:22" ht="15" customHeight="1" x14ac:dyDescent="0.25">
      <c r="A26" s="25"/>
      <c r="B26" s="25"/>
      <c r="C26" s="25"/>
      <c r="D26" s="25"/>
      <c r="E26" s="25"/>
      <c r="F26" s="25"/>
      <c r="G26" s="25" t="s">
        <v>1300</v>
      </c>
      <c r="H26" s="25"/>
      <c r="I26" s="25"/>
      <c r="J26" s="25"/>
      <c r="K26" s="25"/>
      <c r="L26" s="41">
        <v>3881.5636679999998</v>
      </c>
      <c r="M26" s="41">
        <v>4828.5867699999999</v>
      </c>
      <c r="N26" s="41">
        <v>5827.2461460000004</v>
      </c>
      <c r="O26" s="41"/>
      <c r="P26" s="41">
        <v>3922.151343</v>
      </c>
      <c r="Q26" s="41">
        <v>4869.4007069999998</v>
      </c>
      <c r="R26" s="41">
        <v>5868.0600830000003</v>
      </c>
      <c r="S26" s="41"/>
      <c r="T26" s="41">
        <f t="shared" si="0"/>
        <v>40.587675000000218</v>
      </c>
      <c r="U26" s="41">
        <f t="shared" si="1"/>
        <v>40.813936999999896</v>
      </c>
      <c r="V26" s="41">
        <f t="shared" si="2"/>
        <v>40.813936999999896</v>
      </c>
    </row>
    <row r="27" spans="1:22" ht="15" customHeight="1" x14ac:dyDescent="0.25">
      <c r="A27" s="25"/>
      <c r="B27" s="25"/>
      <c r="C27" s="25"/>
      <c r="D27" s="25"/>
      <c r="E27" s="25"/>
      <c r="F27" s="25"/>
      <c r="G27" s="25"/>
      <c r="H27" s="25" t="s">
        <v>1301</v>
      </c>
      <c r="I27" s="25"/>
      <c r="J27" s="25"/>
      <c r="K27" s="25"/>
      <c r="L27" s="41">
        <v>3239.4552130000002</v>
      </c>
      <c r="M27" s="41">
        <v>4039.4408920000001</v>
      </c>
      <c r="N27" s="41">
        <v>4900.2689479999999</v>
      </c>
      <c r="O27" s="41"/>
      <c r="P27" s="41">
        <v>3239.4552130000002</v>
      </c>
      <c r="Q27" s="41">
        <v>4039.4408920000001</v>
      </c>
      <c r="R27" s="41">
        <v>4900.2689479999999</v>
      </c>
      <c r="S27" s="41"/>
      <c r="T27" s="41">
        <f t="shared" si="0"/>
        <v>0</v>
      </c>
      <c r="U27" s="41">
        <f t="shared" si="1"/>
        <v>0</v>
      </c>
      <c r="V27" s="41">
        <f t="shared" si="2"/>
        <v>0</v>
      </c>
    </row>
    <row r="28" spans="1:22" ht="15" customHeight="1" x14ac:dyDescent="0.25">
      <c r="A28" s="25"/>
      <c r="B28" s="25"/>
      <c r="C28" s="25"/>
      <c r="D28" s="25"/>
      <c r="E28" s="25"/>
      <c r="F28" s="25"/>
      <c r="G28" s="25"/>
      <c r="H28" s="25"/>
      <c r="I28" s="25" t="s">
        <v>1313</v>
      </c>
      <c r="J28" s="25"/>
      <c r="K28" s="25"/>
      <c r="L28" s="41">
        <v>16.472238000000001</v>
      </c>
      <c r="M28" s="41">
        <v>21.845586999999998</v>
      </c>
      <c r="N28" s="41">
        <v>26.191303999999999</v>
      </c>
      <c r="O28" s="41"/>
      <c r="P28" s="41">
        <v>16.472238000000001</v>
      </c>
      <c r="Q28" s="41">
        <v>21.845586999999998</v>
      </c>
      <c r="R28" s="41">
        <v>26.191303999999999</v>
      </c>
      <c r="S28" s="41"/>
      <c r="T28" s="41">
        <f t="shared" si="0"/>
        <v>0</v>
      </c>
      <c r="U28" s="41">
        <f t="shared" si="1"/>
        <v>0</v>
      </c>
      <c r="V28" s="41">
        <f t="shared" si="2"/>
        <v>0</v>
      </c>
    </row>
    <row r="29" spans="1:22" ht="1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53" t="s">
        <v>1314</v>
      </c>
      <c r="K29" s="54" t="s">
        <v>1315</v>
      </c>
      <c r="L29" s="41">
        <v>16.472238000000001</v>
      </c>
      <c r="M29" s="41">
        <v>21.845586999999998</v>
      </c>
      <c r="N29" s="41">
        <v>26.191303999999999</v>
      </c>
      <c r="O29" s="41"/>
      <c r="P29" s="41">
        <v>16.472238000000001</v>
      </c>
      <c r="Q29" s="41">
        <v>21.845586999999998</v>
      </c>
      <c r="R29" s="41">
        <v>26.191303999999999</v>
      </c>
      <c r="S29" s="41"/>
      <c r="T29" s="41">
        <f t="shared" si="0"/>
        <v>0</v>
      </c>
      <c r="U29" s="41">
        <f t="shared" si="1"/>
        <v>0</v>
      </c>
      <c r="V29" s="41">
        <f t="shared" si="2"/>
        <v>0</v>
      </c>
    </row>
    <row r="30" spans="1:22" ht="15" customHeight="1" x14ac:dyDescent="0.25">
      <c r="A30" s="25"/>
      <c r="B30" s="25"/>
      <c r="C30" s="25"/>
      <c r="D30" s="25"/>
      <c r="E30" s="25"/>
      <c r="F30" s="25"/>
      <c r="G30" s="25"/>
      <c r="H30" s="25"/>
      <c r="I30" s="25" t="s">
        <v>1302</v>
      </c>
      <c r="J30" s="25"/>
      <c r="K30" s="25"/>
      <c r="L30" s="41">
        <v>3222.9829749999999</v>
      </c>
      <c r="M30" s="41">
        <v>4017.5953049999998</v>
      </c>
      <c r="N30" s="41">
        <v>4874.077644</v>
      </c>
      <c r="O30" s="41"/>
      <c r="P30" s="41">
        <v>3222.9829749999999</v>
      </c>
      <c r="Q30" s="41">
        <v>4017.5953049999998</v>
      </c>
      <c r="R30" s="41">
        <v>4874.077644</v>
      </c>
      <c r="S30" s="41"/>
      <c r="T30" s="41">
        <f t="shared" si="0"/>
        <v>0</v>
      </c>
      <c r="U30" s="41">
        <f t="shared" si="1"/>
        <v>0</v>
      </c>
      <c r="V30" s="41">
        <f t="shared" si="2"/>
        <v>0</v>
      </c>
    </row>
    <row r="31" spans="1:22" ht="1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53" t="s">
        <v>1305</v>
      </c>
      <c r="K31" s="54" t="s">
        <v>1316</v>
      </c>
      <c r="L31" s="41">
        <v>152.443836</v>
      </c>
      <c r="M31" s="41">
        <v>202.96721199999999</v>
      </c>
      <c r="N31" s="41">
        <v>233.270151</v>
      </c>
      <c r="O31" s="41"/>
      <c r="P31" s="41">
        <v>152.443836</v>
      </c>
      <c r="Q31" s="41">
        <v>202.96721199999999</v>
      </c>
      <c r="R31" s="41">
        <v>233.270151</v>
      </c>
      <c r="S31" s="41"/>
      <c r="T31" s="41">
        <f t="shared" si="0"/>
        <v>0</v>
      </c>
      <c r="U31" s="41">
        <f t="shared" si="1"/>
        <v>0</v>
      </c>
      <c r="V31" s="41">
        <f t="shared" si="2"/>
        <v>0</v>
      </c>
    </row>
    <row r="32" spans="1:22" ht="30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53" t="s">
        <v>1317</v>
      </c>
      <c r="K32" s="54" t="s">
        <v>1318</v>
      </c>
      <c r="L32" s="41">
        <v>164.10417000000001</v>
      </c>
      <c r="M32" s="41">
        <v>199.04190600000001</v>
      </c>
      <c r="N32" s="41">
        <v>241.67153300000001</v>
      </c>
      <c r="O32" s="41"/>
      <c r="P32" s="41">
        <v>164.10417000000001</v>
      </c>
      <c r="Q32" s="41">
        <v>199.04190600000001</v>
      </c>
      <c r="R32" s="41">
        <v>241.67153300000001</v>
      </c>
      <c r="S32" s="41"/>
      <c r="T32" s="41">
        <f t="shared" si="0"/>
        <v>0</v>
      </c>
      <c r="U32" s="41">
        <f t="shared" si="1"/>
        <v>0</v>
      </c>
      <c r="V32" s="41">
        <f t="shared" si="2"/>
        <v>0</v>
      </c>
    </row>
    <row r="33" spans="1:22" ht="30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53" t="s">
        <v>1319</v>
      </c>
      <c r="K33" s="54" t="s">
        <v>1320</v>
      </c>
      <c r="L33" s="41">
        <v>848.28007100000002</v>
      </c>
      <c r="M33" s="41">
        <v>1054.891746</v>
      </c>
      <c r="N33" s="41">
        <v>1271.6268279999999</v>
      </c>
      <c r="O33" s="41"/>
      <c r="P33" s="41">
        <v>848.28007100000002</v>
      </c>
      <c r="Q33" s="41">
        <v>1054.891746</v>
      </c>
      <c r="R33" s="41">
        <v>1271.6268279999999</v>
      </c>
      <c r="S33" s="41"/>
      <c r="T33" s="41">
        <f t="shared" si="0"/>
        <v>0</v>
      </c>
      <c r="U33" s="41">
        <f t="shared" si="1"/>
        <v>0</v>
      </c>
      <c r="V33" s="41">
        <f t="shared" si="2"/>
        <v>0</v>
      </c>
    </row>
    <row r="34" spans="1:22" ht="15" customHeight="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53" t="s">
        <v>1321</v>
      </c>
      <c r="K34" s="54" t="s">
        <v>1322</v>
      </c>
      <c r="L34" s="41">
        <v>353.86841199999998</v>
      </c>
      <c r="M34" s="41">
        <v>442.162463</v>
      </c>
      <c r="N34" s="41">
        <v>537.99490100000003</v>
      </c>
      <c r="O34" s="41"/>
      <c r="P34" s="41">
        <v>353.86841199999998</v>
      </c>
      <c r="Q34" s="41">
        <v>442.162463</v>
      </c>
      <c r="R34" s="41">
        <v>537.99490100000003</v>
      </c>
      <c r="S34" s="41"/>
      <c r="T34" s="41">
        <f t="shared" si="0"/>
        <v>0</v>
      </c>
      <c r="U34" s="41">
        <f t="shared" si="1"/>
        <v>0</v>
      </c>
      <c r="V34" s="41">
        <f t="shared" si="2"/>
        <v>0</v>
      </c>
    </row>
    <row r="35" spans="1:22" ht="4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53" t="s">
        <v>1323</v>
      </c>
      <c r="K35" s="54" t="s">
        <v>1324</v>
      </c>
      <c r="L35" s="41">
        <v>1508.772751</v>
      </c>
      <c r="M35" s="41">
        <v>1871.045361</v>
      </c>
      <c r="N35" s="41">
        <v>2285.895211</v>
      </c>
      <c r="O35" s="41"/>
      <c r="P35" s="41">
        <v>1508.772751</v>
      </c>
      <c r="Q35" s="41">
        <v>1871.045361</v>
      </c>
      <c r="R35" s="41">
        <v>2285.895211</v>
      </c>
      <c r="S35" s="41"/>
      <c r="T35" s="41">
        <f t="shared" si="0"/>
        <v>0</v>
      </c>
      <c r="U35" s="41">
        <f t="shared" si="1"/>
        <v>0</v>
      </c>
      <c r="V35" s="41">
        <f t="shared" si="2"/>
        <v>0</v>
      </c>
    </row>
    <row r="36" spans="1:22" ht="1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53" t="s">
        <v>1325</v>
      </c>
      <c r="K36" s="54" t="s">
        <v>1326</v>
      </c>
      <c r="L36" s="41">
        <v>51.272315999999996</v>
      </c>
      <c r="M36" s="41">
        <v>65.629639999999995</v>
      </c>
      <c r="N36" s="41">
        <v>79.553807000000006</v>
      </c>
      <c r="O36" s="41"/>
      <c r="P36" s="41">
        <v>51.272315999999996</v>
      </c>
      <c r="Q36" s="41">
        <v>65.629639999999995</v>
      </c>
      <c r="R36" s="41">
        <v>79.553807000000006</v>
      </c>
      <c r="S36" s="41"/>
      <c r="T36" s="41">
        <f t="shared" si="0"/>
        <v>0</v>
      </c>
      <c r="U36" s="41">
        <f t="shared" si="1"/>
        <v>0</v>
      </c>
      <c r="V36" s="41">
        <f t="shared" si="2"/>
        <v>0</v>
      </c>
    </row>
    <row r="37" spans="1:22" ht="15" customHeight="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53" t="s">
        <v>1327</v>
      </c>
      <c r="K37" s="54" t="s">
        <v>1328</v>
      </c>
      <c r="L37" s="41">
        <v>144.24141900000001</v>
      </c>
      <c r="M37" s="41">
        <v>181.856977</v>
      </c>
      <c r="N37" s="41">
        <v>224.065213</v>
      </c>
      <c r="O37" s="41"/>
      <c r="P37" s="41">
        <v>144.24141900000001</v>
      </c>
      <c r="Q37" s="41">
        <v>181.856977</v>
      </c>
      <c r="R37" s="41">
        <v>224.065213</v>
      </c>
      <c r="S37" s="41"/>
      <c r="T37" s="41">
        <f t="shared" si="0"/>
        <v>0</v>
      </c>
      <c r="U37" s="41">
        <f t="shared" si="1"/>
        <v>0</v>
      </c>
      <c r="V37" s="41">
        <f t="shared" si="2"/>
        <v>0</v>
      </c>
    </row>
    <row r="38" spans="1:22" ht="15" customHeight="1" x14ac:dyDescent="0.25">
      <c r="A38" s="25"/>
      <c r="B38" s="25"/>
      <c r="C38" s="25"/>
      <c r="D38" s="25"/>
      <c r="E38" s="25"/>
      <c r="F38" s="25"/>
      <c r="G38" s="25"/>
      <c r="H38" s="25" t="s">
        <v>1329</v>
      </c>
      <c r="I38" s="25"/>
      <c r="J38" s="25"/>
      <c r="K38" s="25"/>
      <c r="L38" s="41">
        <v>642.10845500000005</v>
      </c>
      <c r="M38" s="41">
        <v>789.14587800000004</v>
      </c>
      <c r="N38" s="41">
        <v>926.97719800000004</v>
      </c>
      <c r="O38" s="41"/>
      <c r="P38" s="41">
        <v>682.69613000000004</v>
      </c>
      <c r="Q38" s="41">
        <v>829.95981500000005</v>
      </c>
      <c r="R38" s="41">
        <v>967.79113500000005</v>
      </c>
      <c r="S38" s="41"/>
      <c r="T38" s="41">
        <f t="shared" si="0"/>
        <v>40.58767499999999</v>
      </c>
      <c r="U38" s="41">
        <f t="shared" si="1"/>
        <v>40.81393700000001</v>
      </c>
      <c r="V38" s="41">
        <f t="shared" si="2"/>
        <v>40.81393700000001</v>
      </c>
    </row>
    <row r="39" spans="1:22" ht="30" customHeight="1" x14ac:dyDescent="0.25">
      <c r="A39" s="25"/>
      <c r="B39" s="25"/>
      <c r="C39" s="25"/>
      <c r="D39" s="25"/>
      <c r="E39" s="25"/>
      <c r="F39" s="25"/>
      <c r="G39" s="25"/>
      <c r="H39" s="25"/>
      <c r="I39" s="64" t="s">
        <v>1330</v>
      </c>
      <c r="J39" s="62"/>
      <c r="K39" s="62"/>
      <c r="L39" s="41">
        <v>602.12525200000005</v>
      </c>
      <c r="M39" s="41">
        <v>739.64449400000001</v>
      </c>
      <c r="N39" s="41">
        <v>868.13538600000004</v>
      </c>
      <c r="O39" s="41"/>
      <c r="P39" s="41">
        <v>642.71292700000004</v>
      </c>
      <c r="Q39" s="41">
        <v>780.45843100000002</v>
      </c>
      <c r="R39" s="41">
        <v>908.94932300000005</v>
      </c>
      <c r="S39" s="41"/>
      <c r="T39" s="41">
        <f t="shared" si="0"/>
        <v>40.58767499999999</v>
      </c>
      <c r="U39" s="41">
        <f t="shared" si="1"/>
        <v>40.81393700000001</v>
      </c>
      <c r="V39" s="41">
        <f t="shared" si="2"/>
        <v>40.81393700000001</v>
      </c>
    </row>
    <row r="40" spans="1:22" ht="15" customHeight="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53" t="s">
        <v>1331</v>
      </c>
      <c r="K40" s="54" t="s">
        <v>1332</v>
      </c>
      <c r="L40" s="41">
        <v>562.48742300000004</v>
      </c>
      <c r="M40" s="41">
        <v>693.65592500000002</v>
      </c>
      <c r="N40" s="41">
        <v>816.79460300000005</v>
      </c>
      <c r="O40" s="41"/>
      <c r="P40" s="41">
        <v>603.07509800000003</v>
      </c>
      <c r="Q40" s="41">
        <v>734.46986200000003</v>
      </c>
      <c r="R40" s="41">
        <v>857.60853999999995</v>
      </c>
      <c r="S40" s="41"/>
      <c r="T40" s="41">
        <f t="shared" si="0"/>
        <v>40.58767499999999</v>
      </c>
      <c r="U40" s="41">
        <f t="shared" si="1"/>
        <v>40.81393700000001</v>
      </c>
      <c r="V40" s="41">
        <f t="shared" si="2"/>
        <v>40.813936999999896</v>
      </c>
    </row>
    <row r="41" spans="1:22" ht="1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53" t="s">
        <v>1333</v>
      </c>
      <c r="K41" s="54" t="s">
        <v>1334</v>
      </c>
      <c r="L41" s="41">
        <v>39.637829000000004</v>
      </c>
      <c r="M41" s="41">
        <v>45.988568999999998</v>
      </c>
      <c r="N41" s="41">
        <v>51.340783000000002</v>
      </c>
      <c r="O41" s="41"/>
      <c r="P41" s="41">
        <v>39.637829000000004</v>
      </c>
      <c r="Q41" s="41">
        <v>45.988568999999998</v>
      </c>
      <c r="R41" s="41">
        <v>51.340783000000002</v>
      </c>
      <c r="S41" s="41"/>
      <c r="T41" s="41">
        <f t="shared" si="0"/>
        <v>0</v>
      </c>
      <c r="U41" s="41">
        <f t="shared" si="1"/>
        <v>0</v>
      </c>
      <c r="V41" s="41">
        <f t="shared" si="2"/>
        <v>0</v>
      </c>
    </row>
    <row r="42" spans="1:22" ht="15" customHeight="1" x14ac:dyDescent="0.25">
      <c r="A42" s="25"/>
      <c r="B42" s="25"/>
      <c r="C42" s="25"/>
      <c r="D42" s="25"/>
      <c r="E42" s="25"/>
      <c r="F42" s="25"/>
      <c r="G42" s="25"/>
      <c r="H42" s="25"/>
      <c r="I42" s="25" t="s">
        <v>1335</v>
      </c>
      <c r="J42" s="25"/>
      <c r="K42" s="25"/>
      <c r="L42" s="41">
        <v>39.983203000000003</v>
      </c>
      <c r="M42" s="41">
        <v>49.501384000000002</v>
      </c>
      <c r="N42" s="41">
        <v>58.841811999999997</v>
      </c>
      <c r="O42" s="41"/>
      <c r="P42" s="41">
        <v>39.983203000000003</v>
      </c>
      <c r="Q42" s="41">
        <v>49.501384000000002</v>
      </c>
      <c r="R42" s="41">
        <v>58.841811999999997</v>
      </c>
      <c r="S42" s="41"/>
      <c r="T42" s="41">
        <f t="shared" si="0"/>
        <v>0</v>
      </c>
      <c r="U42" s="41">
        <f t="shared" si="1"/>
        <v>0</v>
      </c>
      <c r="V42" s="41">
        <f t="shared" si="2"/>
        <v>0</v>
      </c>
    </row>
    <row r="43" spans="1:22" ht="30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53" t="s">
        <v>1336</v>
      </c>
      <c r="K43" s="54" t="s">
        <v>1335</v>
      </c>
      <c r="L43" s="41">
        <v>39.983203000000003</v>
      </c>
      <c r="M43" s="41">
        <v>49.501384000000002</v>
      </c>
      <c r="N43" s="41">
        <v>58.841811999999997</v>
      </c>
      <c r="O43" s="41"/>
      <c r="P43" s="41">
        <v>39.983203000000003</v>
      </c>
      <c r="Q43" s="41">
        <v>49.501384000000002</v>
      </c>
      <c r="R43" s="41">
        <v>58.841811999999997</v>
      </c>
      <c r="S43" s="41"/>
      <c r="T43" s="41">
        <f t="shared" si="0"/>
        <v>0</v>
      </c>
      <c r="U43" s="41">
        <f t="shared" si="1"/>
        <v>0</v>
      </c>
      <c r="V43" s="41">
        <f t="shared" si="2"/>
        <v>0</v>
      </c>
    </row>
    <row r="44" spans="1:22" ht="15" customHeight="1" x14ac:dyDescent="0.25">
      <c r="A44" s="25"/>
      <c r="B44" s="25"/>
      <c r="C44" s="25"/>
      <c r="D44" s="25"/>
      <c r="E44" s="50">
        <v>35</v>
      </c>
      <c r="F44" s="50" t="s">
        <v>33</v>
      </c>
      <c r="G44" s="51"/>
      <c r="H44" s="51"/>
      <c r="I44" s="51"/>
      <c r="J44" s="51"/>
      <c r="K44" s="51"/>
      <c r="L44" s="52">
        <v>536.72564599999998</v>
      </c>
      <c r="M44" s="52">
        <v>636.48289399999999</v>
      </c>
      <c r="N44" s="52">
        <v>740.88544100000001</v>
      </c>
      <c r="O44" s="52"/>
      <c r="P44" s="52">
        <v>536.72564599999998</v>
      </c>
      <c r="Q44" s="52">
        <v>636.48289399999999</v>
      </c>
      <c r="R44" s="52">
        <v>740.88544100000001</v>
      </c>
      <c r="S44" s="52"/>
      <c r="T44" s="52">
        <f t="shared" si="0"/>
        <v>0</v>
      </c>
      <c r="U44" s="52">
        <f t="shared" si="1"/>
        <v>0</v>
      </c>
      <c r="V44" s="52">
        <f t="shared" si="2"/>
        <v>0</v>
      </c>
    </row>
    <row r="45" spans="1:22" ht="15" customHeight="1" x14ac:dyDescent="0.25">
      <c r="A45" s="25"/>
      <c r="B45" s="25"/>
      <c r="C45" s="25"/>
      <c r="D45" s="25"/>
      <c r="E45" s="25"/>
      <c r="F45" s="25"/>
      <c r="G45" s="25" t="s">
        <v>1300</v>
      </c>
      <c r="H45" s="25"/>
      <c r="I45" s="25"/>
      <c r="J45" s="25"/>
      <c r="K45" s="25"/>
      <c r="L45" s="41">
        <v>536.72564599999998</v>
      </c>
      <c r="M45" s="41">
        <v>636.48289399999999</v>
      </c>
      <c r="N45" s="41">
        <v>740.88544100000001</v>
      </c>
      <c r="O45" s="41"/>
      <c r="P45" s="41">
        <v>536.72564599999998</v>
      </c>
      <c r="Q45" s="41">
        <v>636.48289399999999</v>
      </c>
      <c r="R45" s="41">
        <v>740.88544100000001</v>
      </c>
      <c r="S45" s="41"/>
      <c r="T45" s="41">
        <f t="shared" si="0"/>
        <v>0</v>
      </c>
      <c r="U45" s="41">
        <f t="shared" si="1"/>
        <v>0</v>
      </c>
      <c r="V45" s="41">
        <f t="shared" si="2"/>
        <v>0</v>
      </c>
    </row>
    <row r="46" spans="1:22" ht="15" customHeight="1" x14ac:dyDescent="0.25">
      <c r="A46" s="25"/>
      <c r="B46" s="25"/>
      <c r="C46" s="25"/>
      <c r="D46" s="25"/>
      <c r="E46" s="25"/>
      <c r="F46" s="25"/>
      <c r="G46" s="25"/>
      <c r="H46" s="25" t="s">
        <v>1301</v>
      </c>
      <c r="I46" s="25"/>
      <c r="J46" s="25"/>
      <c r="K46" s="25"/>
      <c r="L46" s="41">
        <v>327.69733400000001</v>
      </c>
      <c r="M46" s="41">
        <v>395.227418</v>
      </c>
      <c r="N46" s="41">
        <v>463.29628600000001</v>
      </c>
      <c r="O46" s="41"/>
      <c r="P46" s="41">
        <v>327.69733400000001</v>
      </c>
      <c r="Q46" s="41">
        <v>395.227418</v>
      </c>
      <c r="R46" s="41">
        <v>463.29628600000001</v>
      </c>
      <c r="S46" s="41"/>
      <c r="T46" s="41">
        <f t="shared" si="0"/>
        <v>0</v>
      </c>
      <c r="U46" s="41">
        <f t="shared" si="1"/>
        <v>0</v>
      </c>
      <c r="V46" s="41">
        <f t="shared" si="2"/>
        <v>0</v>
      </c>
    </row>
    <row r="47" spans="1:22" ht="15" customHeight="1" x14ac:dyDescent="0.25">
      <c r="A47" s="25"/>
      <c r="B47" s="25"/>
      <c r="C47" s="25"/>
      <c r="D47" s="25"/>
      <c r="E47" s="25"/>
      <c r="F47" s="25"/>
      <c r="G47" s="25"/>
      <c r="H47" s="25"/>
      <c r="I47" s="25" t="s">
        <v>1337</v>
      </c>
      <c r="J47" s="25"/>
      <c r="K47" s="25"/>
      <c r="L47" s="41">
        <v>308.86879499999998</v>
      </c>
      <c r="M47" s="41">
        <v>372.60475600000001</v>
      </c>
      <c r="N47" s="41">
        <v>436.85675099999997</v>
      </c>
      <c r="O47" s="41"/>
      <c r="P47" s="41">
        <v>308.86879499999998</v>
      </c>
      <c r="Q47" s="41">
        <v>372.60475600000001</v>
      </c>
      <c r="R47" s="41">
        <v>436.85675099999997</v>
      </c>
      <c r="S47" s="41"/>
      <c r="T47" s="41">
        <f t="shared" si="0"/>
        <v>0</v>
      </c>
      <c r="U47" s="41">
        <f t="shared" si="1"/>
        <v>0</v>
      </c>
      <c r="V47" s="41">
        <f t="shared" si="2"/>
        <v>0</v>
      </c>
    </row>
    <row r="48" spans="1:22" ht="38.2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53" t="s">
        <v>1338</v>
      </c>
      <c r="K48" s="54" t="s">
        <v>1339</v>
      </c>
      <c r="L48" s="41">
        <v>3.976969</v>
      </c>
      <c r="M48" s="41">
        <v>4.8667049999999996</v>
      </c>
      <c r="N48" s="41">
        <v>5.7564409999999997</v>
      </c>
      <c r="O48" s="41"/>
      <c r="P48" s="41">
        <v>3.976969</v>
      </c>
      <c r="Q48" s="41">
        <v>4.8667049999999996</v>
      </c>
      <c r="R48" s="41">
        <v>5.7564409999999997</v>
      </c>
      <c r="S48" s="41"/>
      <c r="T48" s="41">
        <f t="shared" si="0"/>
        <v>0</v>
      </c>
      <c r="U48" s="41">
        <f t="shared" si="1"/>
        <v>0</v>
      </c>
      <c r="V48" s="41">
        <f t="shared" si="2"/>
        <v>0</v>
      </c>
    </row>
    <row r="49" spans="1:22" ht="30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53" t="s">
        <v>1340</v>
      </c>
      <c r="K49" s="54" t="s">
        <v>1341</v>
      </c>
      <c r="L49" s="41">
        <v>6.2529719999999998</v>
      </c>
      <c r="M49" s="41">
        <v>7.5802009999999997</v>
      </c>
      <c r="N49" s="41">
        <v>8.9074299999999997</v>
      </c>
      <c r="O49" s="41"/>
      <c r="P49" s="41">
        <v>6.2529719999999998</v>
      </c>
      <c r="Q49" s="41">
        <v>7.5802009999999997</v>
      </c>
      <c r="R49" s="41">
        <v>8.9074299999999997</v>
      </c>
      <c r="S49" s="41"/>
      <c r="T49" s="41">
        <f t="shared" si="0"/>
        <v>0</v>
      </c>
      <c r="U49" s="41">
        <f t="shared" si="1"/>
        <v>0</v>
      </c>
      <c r="V49" s="41">
        <f t="shared" si="2"/>
        <v>0</v>
      </c>
    </row>
    <row r="50" spans="1:22" ht="45" customHeigh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53" t="s">
        <v>1342</v>
      </c>
      <c r="K50" s="54" t="s">
        <v>1343</v>
      </c>
      <c r="L50" s="41">
        <v>23.335661000000002</v>
      </c>
      <c r="M50" s="41">
        <v>28.104227999999999</v>
      </c>
      <c r="N50" s="41">
        <v>32.79269</v>
      </c>
      <c r="O50" s="41"/>
      <c r="P50" s="41">
        <v>23.335661000000002</v>
      </c>
      <c r="Q50" s="41">
        <v>28.104227999999999</v>
      </c>
      <c r="R50" s="41">
        <v>32.79269</v>
      </c>
      <c r="S50" s="41"/>
      <c r="T50" s="41">
        <f t="shared" si="0"/>
        <v>0</v>
      </c>
      <c r="U50" s="41">
        <f t="shared" si="1"/>
        <v>0</v>
      </c>
      <c r="V50" s="41">
        <f t="shared" si="2"/>
        <v>0</v>
      </c>
    </row>
    <row r="51" spans="1:22" ht="4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53" t="s">
        <v>1344</v>
      </c>
      <c r="K51" s="54" t="s">
        <v>1345</v>
      </c>
      <c r="L51" s="41">
        <v>138.26408499999999</v>
      </c>
      <c r="M51" s="41">
        <v>167.98827399999999</v>
      </c>
      <c r="N51" s="41">
        <v>197.57772199999999</v>
      </c>
      <c r="O51" s="41"/>
      <c r="P51" s="41">
        <v>138.26408499999999</v>
      </c>
      <c r="Q51" s="41">
        <v>167.98827399999999</v>
      </c>
      <c r="R51" s="41">
        <v>197.57772199999999</v>
      </c>
      <c r="S51" s="41"/>
      <c r="T51" s="41">
        <f t="shared" si="0"/>
        <v>0</v>
      </c>
      <c r="U51" s="41">
        <f t="shared" si="1"/>
        <v>0</v>
      </c>
      <c r="V51" s="41">
        <f t="shared" si="2"/>
        <v>0</v>
      </c>
    </row>
    <row r="52" spans="1:22" ht="30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53" t="s">
        <v>1346</v>
      </c>
      <c r="K52" s="54" t="s">
        <v>1347</v>
      </c>
      <c r="L52" s="41">
        <v>8.3368210000000005</v>
      </c>
      <c r="M52" s="41">
        <v>9.9992610000000006</v>
      </c>
      <c r="N52" s="41">
        <v>11.687018</v>
      </c>
      <c r="O52" s="41"/>
      <c r="P52" s="41">
        <v>8.3368210000000005</v>
      </c>
      <c r="Q52" s="41">
        <v>9.9992610000000006</v>
      </c>
      <c r="R52" s="41">
        <v>11.687018</v>
      </c>
      <c r="S52" s="41"/>
      <c r="T52" s="41">
        <f t="shared" si="0"/>
        <v>0</v>
      </c>
      <c r="U52" s="41">
        <f t="shared" si="1"/>
        <v>0</v>
      </c>
      <c r="V52" s="41">
        <f t="shared" si="2"/>
        <v>0</v>
      </c>
    </row>
    <row r="53" spans="1:22" ht="1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53" t="s">
        <v>1348</v>
      </c>
      <c r="K53" s="54" t="s">
        <v>1349</v>
      </c>
      <c r="L53" s="41">
        <v>7.2406350000000002</v>
      </c>
      <c r="M53" s="41">
        <v>8.7316859999999998</v>
      </c>
      <c r="N53" s="41">
        <v>10.199456</v>
      </c>
      <c r="O53" s="41"/>
      <c r="P53" s="41">
        <v>7.2406350000000002</v>
      </c>
      <c r="Q53" s="41">
        <v>8.7316859999999998</v>
      </c>
      <c r="R53" s="41">
        <v>10.199456</v>
      </c>
      <c r="S53" s="41"/>
      <c r="T53" s="41">
        <f t="shared" si="0"/>
        <v>0</v>
      </c>
      <c r="U53" s="41">
        <f t="shared" si="1"/>
        <v>0</v>
      </c>
      <c r="V53" s="41">
        <f t="shared" si="2"/>
        <v>0</v>
      </c>
    </row>
    <row r="54" spans="1:22" ht="4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53" t="s">
        <v>1350</v>
      </c>
      <c r="K54" s="54" t="s">
        <v>1351</v>
      </c>
      <c r="L54" s="41">
        <v>5.5354330000000003</v>
      </c>
      <c r="M54" s="41">
        <v>6.7245270000000001</v>
      </c>
      <c r="N54" s="41">
        <v>7.913621</v>
      </c>
      <c r="O54" s="41"/>
      <c r="P54" s="41">
        <v>5.5354330000000003</v>
      </c>
      <c r="Q54" s="41">
        <v>6.7245270000000001</v>
      </c>
      <c r="R54" s="41">
        <v>7.913621</v>
      </c>
      <c r="S54" s="41"/>
      <c r="T54" s="41">
        <f t="shared" si="0"/>
        <v>0</v>
      </c>
      <c r="U54" s="41">
        <f t="shared" si="1"/>
        <v>0</v>
      </c>
      <c r="V54" s="41">
        <f t="shared" si="2"/>
        <v>0</v>
      </c>
    </row>
    <row r="55" spans="1:22" ht="60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53" t="s">
        <v>1352</v>
      </c>
      <c r="K55" s="54" t="s">
        <v>1353</v>
      </c>
      <c r="L55" s="41">
        <v>6.2829920000000001</v>
      </c>
      <c r="M55" s="41">
        <v>7.5709720000000003</v>
      </c>
      <c r="N55" s="41">
        <v>8.8595170000000003</v>
      </c>
      <c r="O55" s="41"/>
      <c r="P55" s="41">
        <v>6.2829920000000001</v>
      </c>
      <c r="Q55" s="41">
        <v>7.5709720000000003</v>
      </c>
      <c r="R55" s="41">
        <v>8.8595170000000003</v>
      </c>
      <c r="S55" s="41"/>
      <c r="T55" s="41">
        <f t="shared" si="0"/>
        <v>0</v>
      </c>
      <c r="U55" s="41">
        <f t="shared" si="1"/>
        <v>0</v>
      </c>
      <c r="V55" s="41">
        <f t="shared" si="2"/>
        <v>0</v>
      </c>
    </row>
    <row r="56" spans="1:22" ht="4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53" t="s">
        <v>1354</v>
      </c>
      <c r="K56" s="54" t="s">
        <v>1355</v>
      </c>
      <c r="L56" s="41">
        <v>0.46979799999999999</v>
      </c>
      <c r="M56" s="41">
        <v>0.57090799999999997</v>
      </c>
      <c r="N56" s="41">
        <v>0.67265399999999997</v>
      </c>
      <c r="O56" s="41"/>
      <c r="P56" s="41">
        <v>0.46979799999999999</v>
      </c>
      <c r="Q56" s="41">
        <v>0.57090799999999997</v>
      </c>
      <c r="R56" s="41">
        <v>0.67265399999999997</v>
      </c>
      <c r="S56" s="41"/>
      <c r="T56" s="41">
        <f t="shared" si="0"/>
        <v>0</v>
      </c>
      <c r="U56" s="41">
        <f t="shared" si="1"/>
        <v>0</v>
      </c>
      <c r="V56" s="41">
        <f t="shared" si="2"/>
        <v>0</v>
      </c>
    </row>
    <row r="57" spans="1:22" ht="30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53" t="s">
        <v>1356</v>
      </c>
      <c r="K57" s="54" t="s">
        <v>1357</v>
      </c>
      <c r="L57" s="41">
        <v>1.7596970000000001</v>
      </c>
      <c r="M57" s="41">
        <v>2.1406550000000002</v>
      </c>
      <c r="N57" s="41">
        <v>2.5285139999999999</v>
      </c>
      <c r="O57" s="41"/>
      <c r="P57" s="41">
        <v>1.7596970000000001</v>
      </c>
      <c r="Q57" s="41">
        <v>2.1406550000000002</v>
      </c>
      <c r="R57" s="41">
        <v>2.5285139999999999</v>
      </c>
      <c r="S57" s="41"/>
      <c r="T57" s="41">
        <f t="shared" si="0"/>
        <v>0</v>
      </c>
      <c r="U57" s="41">
        <f t="shared" si="1"/>
        <v>0</v>
      </c>
      <c r="V57" s="41">
        <f t="shared" si="2"/>
        <v>0</v>
      </c>
    </row>
    <row r="58" spans="1:22" ht="30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53" t="s">
        <v>1358</v>
      </c>
      <c r="K58" s="54" t="s">
        <v>1359</v>
      </c>
      <c r="L58" s="41">
        <v>2.0628280000000001</v>
      </c>
      <c r="M58" s="41">
        <v>2.4859779999999998</v>
      </c>
      <c r="N58" s="41">
        <v>2.898828</v>
      </c>
      <c r="O58" s="41"/>
      <c r="P58" s="41">
        <v>2.0628280000000001</v>
      </c>
      <c r="Q58" s="41">
        <v>2.4859779999999998</v>
      </c>
      <c r="R58" s="41">
        <v>2.898828</v>
      </c>
      <c r="S58" s="41"/>
      <c r="T58" s="41">
        <f t="shared" si="0"/>
        <v>0</v>
      </c>
      <c r="U58" s="41">
        <f t="shared" si="1"/>
        <v>0</v>
      </c>
      <c r="V58" s="41">
        <f t="shared" si="2"/>
        <v>0</v>
      </c>
    </row>
    <row r="59" spans="1:22" ht="30" customHeight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53" t="s">
        <v>1360</v>
      </c>
      <c r="K59" s="54" t="s">
        <v>1361</v>
      </c>
      <c r="L59" s="41">
        <v>1.6536090000000001</v>
      </c>
      <c r="M59" s="41">
        <v>1.9809369999999999</v>
      </c>
      <c r="N59" s="41">
        <v>2.30775</v>
      </c>
      <c r="O59" s="41"/>
      <c r="P59" s="41">
        <v>1.6536090000000001</v>
      </c>
      <c r="Q59" s="41">
        <v>1.9809369999999999</v>
      </c>
      <c r="R59" s="41">
        <v>2.30775</v>
      </c>
      <c r="S59" s="41"/>
      <c r="T59" s="41">
        <f t="shared" si="0"/>
        <v>0</v>
      </c>
      <c r="U59" s="41">
        <f t="shared" si="1"/>
        <v>0</v>
      </c>
      <c r="V59" s="41">
        <f t="shared" si="2"/>
        <v>0</v>
      </c>
    </row>
    <row r="60" spans="1:22" ht="4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53" t="s">
        <v>1362</v>
      </c>
      <c r="K60" s="54" t="s">
        <v>1363</v>
      </c>
      <c r="L60" s="41">
        <v>7.2649600000000003</v>
      </c>
      <c r="M60" s="41">
        <v>8.9207400000000003</v>
      </c>
      <c r="N60" s="41">
        <v>10.629049999999999</v>
      </c>
      <c r="O60" s="41"/>
      <c r="P60" s="41">
        <v>7.2649600000000003</v>
      </c>
      <c r="Q60" s="41">
        <v>8.9207400000000003</v>
      </c>
      <c r="R60" s="41">
        <v>10.629049999999999</v>
      </c>
      <c r="S60" s="41"/>
      <c r="T60" s="41">
        <f t="shared" si="0"/>
        <v>0</v>
      </c>
      <c r="U60" s="41">
        <f t="shared" si="1"/>
        <v>0</v>
      </c>
      <c r="V60" s="41">
        <f t="shared" si="2"/>
        <v>0</v>
      </c>
    </row>
    <row r="61" spans="1:22" ht="60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53" t="s">
        <v>1364</v>
      </c>
      <c r="K61" s="54" t="s">
        <v>1365</v>
      </c>
      <c r="L61" s="41">
        <v>7.5639719999999997</v>
      </c>
      <c r="M61" s="41">
        <v>8.9153500000000001</v>
      </c>
      <c r="N61" s="41">
        <v>10.251042999999999</v>
      </c>
      <c r="O61" s="41"/>
      <c r="P61" s="41">
        <v>7.5639719999999997</v>
      </c>
      <c r="Q61" s="41">
        <v>8.9153500000000001</v>
      </c>
      <c r="R61" s="41">
        <v>10.251042999999999</v>
      </c>
      <c r="S61" s="41"/>
      <c r="T61" s="41">
        <f t="shared" si="0"/>
        <v>0</v>
      </c>
      <c r="U61" s="41">
        <f t="shared" si="1"/>
        <v>0</v>
      </c>
      <c r="V61" s="41">
        <f t="shared" si="2"/>
        <v>0</v>
      </c>
    </row>
    <row r="62" spans="1:22" ht="30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53" t="s">
        <v>1366</v>
      </c>
      <c r="K62" s="54" t="s">
        <v>1367</v>
      </c>
      <c r="L62" s="41">
        <v>18.306021999999999</v>
      </c>
      <c r="M62" s="41">
        <v>22.621234000000001</v>
      </c>
      <c r="N62" s="41">
        <v>26.71791</v>
      </c>
      <c r="O62" s="41"/>
      <c r="P62" s="41">
        <v>18.306021999999999</v>
      </c>
      <c r="Q62" s="41">
        <v>22.621234000000001</v>
      </c>
      <c r="R62" s="41">
        <v>26.71791</v>
      </c>
      <c r="S62" s="41"/>
      <c r="T62" s="41">
        <f t="shared" si="0"/>
        <v>0</v>
      </c>
      <c r="U62" s="41">
        <f t="shared" si="1"/>
        <v>0</v>
      </c>
      <c r="V62" s="41">
        <f t="shared" si="2"/>
        <v>0</v>
      </c>
    </row>
    <row r="63" spans="1:22" ht="4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53" t="s">
        <v>1368</v>
      </c>
      <c r="K63" s="54" t="s">
        <v>1369</v>
      </c>
      <c r="L63" s="41">
        <v>14.506971</v>
      </c>
      <c r="M63" s="41">
        <v>18.189892</v>
      </c>
      <c r="N63" s="41">
        <v>21.463981</v>
      </c>
      <c r="O63" s="41"/>
      <c r="P63" s="41">
        <v>14.506971</v>
      </c>
      <c r="Q63" s="41">
        <v>18.189892</v>
      </c>
      <c r="R63" s="41">
        <v>21.463981</v>
      </c>
      <c r="S63" s="41"/>
      <c r="T63" s="41">
        <f t="shared" si="0"/>
        <v>0</v>
      </c>
      <c r="U63" s="41">
        <f t="shared" si="1"/>
        <v>0</v>
      </c>
      <c r="V63" s="41">
        <f t="shared" si="2"/>
        <v>0</v>
      </c>
    </row>
    <row r="64" spans="1:22" ht="1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53" t="s">
        <v>1370</v>
      </c>
      <c r="K64" s="54" t="s">
        <v>1371</v>
      </c>
      <c r="L64" s="41">
        <v>16.940270999999999</v>
      </c>
      <c r="M64" s="41">
        <v>20.088919000000001</v>
      </c>
      <c r="N64" s="41">
        <v>24.491592000000001</v>
      </c>
      <c r="O64" s="41"/>
      <c r="P64" s="41">
        <v>16.940270999999999</v>
      </c>
      <c r="Q64" s="41">
        <v>20.088919000000001</v>
      </c>
      <c r="R64" s="41">
        <v>24.491592000000001</v>
      </c>
      <c r="S64" s="41"/>
      <c r="T64" s="41">
        <f t="shared" si="0"/>
        <v>0</v>
      </c>
      <c r="U64" s="41">
        <f t="shared" si="1"/>
        <v>0</v>
      </c>
      <c r="V64" s="41">
        <f t="shared" si="2"/>
        <v>0</v>
      </c>
    </row>
    <row r="65" spans="1:22" ht="45" customHeigh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53" t="s">
        <v>1372</v>
      </c>
      <c r="K65" s="54" t="s">
        <v>1373</v>
      </c>
      <c r="L65" s="41">
        <v>24.496991000000001</v>
      </c>
      <c r="M65" s="41">
        <v>27.100711</v>
      </c>
      <c r="N65" s="41">
        <v>29.682808999999999</v>
      </c>
      <c r="O65" s="41"/>
      <c r="P65" s="41">
        <v>24.496991000000001</v>
      </c>
      <c r="Q65" s="41">
        <v>27.100711</v>
      </c>
      <c r="R65" s="41">
        <v>29.682808999999999</v>
      </c>
      <c r="S65" s="41"/>
      <c r="T65" s="41">
        <f t="shared" si="0"/>
        <v>0</v>
      </c>
      <c r="U65" s="41">
        <f t="shared" si="1"/>
        <v>0</v>
      </c>
      <c r="V65" s="41">
        <f t="shared" si="2"/>
        <v>0</v>
      </c>
    </row>
    <row r="66" spans="1:22" ht="30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53" t="s">
        <v>1374</v>
      </c>
      <c r="K66" s="54" t="s">
        <v>1375</v>
      </c>
      <c r="L66" s="41">
        <v>3.2656719999999999</v>
      </c>
      <c r="M66" s="41">
        <v>4.0665129999999996</v>
      </c>
      <c r="N66" s="41">
        <v>4.8663239999999996</v>
      </c>
      <c r="O66" s="41"/>
      <c r="P66" s="41">
        <v>3.2656719999999999</v>
      </c>
      <c r="Q66" s="41">
        <v>4.0665129999999996</v>
      </c>
      <c r="R66" s="41">
        <v>4.8663239999999996</v>
      </c>
      <c r="S66" s="41"/>
      <c r="T66" s="41">
        <f t="shared" si="0"/>
        <v>0</v>
      </c>
      <c r="U66" s="41">
        <f t="shared" si="1"/>
        <v>0</v>
      </c>
      <c r="V66" s="41">
        <f t="shared" si="2"/>
        <v>0</v>
      </c>
    </row>
    <row r="67" spans="1:22" ht="4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53" t="s">
        <v>1376</v>
      </c>
      <c r="K67" s="54" t="s">
        <v>1377</v>
      </c>
      <c r="L67" s="41">
        <v>1.628838</v>
      </c>
      <c r="M67" s="41">
        <v>1.940877</v>
      </c>
      <c r="N67" s="41">
        <v>2.2447620000000001</v>
      </c>
      <c r="O67" s="41"/>
      <c r="P67" s="41">
        <v>1.628838</v>
      </c>
      <c r="Q67" s="41">
        <v>1.940877</v>
      </c>
      <c r="R67" s="41">
        <v>2.2447620000000001</v>
      </c>
      <c r="S67" s="41"/>
      <c r="T67" s="41">
        <f t="shared" si="0"/>
        <v>0</v>
      </c>
      <c r="U67" s="41">
        <f t="shared" si="1"/>
        <v>0</v>
      </c>
      <c r="V67" s="41">
        <f t="shared" si="2"/>
        <v>0</v>
      </c>
    </row>
    <row r="68" spans="1:22" ht="60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53" t="s">
        <v>1378</v>
      </c>
      <c r="K68" s="54" t="s">
        <v>1379</v>
      </c>
      <c r="L68" s="41">
        <v>2.5619529999999999</v>
      </c>
      <c r="M68" s="41">
        <v>3.4251990000000001</v>
      </c>
      <c r="N68" s="41">
        <v>4.1648500000000004</v>
      </c>
      <c r="O68" s="41"/>
      <c r="P68" s="41">
        <v>2.5619529999999999</v>
      </c>
      <c r="Q68" s="41">
        <v>3.4251990000000001</v>
      </c>
      <c r="R68" s="41">
        <v>4.1648500000000004</v>
      </c>
      <c r="S68" s="41"/>
      <c r="T68" s="41">
        <f t="shared" si="0"/>
        <v>0</v>
      </c>
      <c r="U68" s="41">
        <f t="shared" si="1"/>
        <v>0</v>
      </c>
      <c r="V68" s="41">
        <f t="shared" si="2"/>
        <v>0</v>
      </c>
    </row>
    <row r="69" spans="1:22" ht="30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53" t="s">
        <v>1380</v>
      </c>
      <c r="K69" s="54" t="s">
        <v>1381</v>
      </c>
      <c r="L69" s="41">
        <v>0.76151500000000005</v>
      </c>
      <c r="M69" s="41">
        <v>0.925288</v>
      </c>
      <c r="N69" s="41">
        <v>1.0890610000000001</v>
      </c>
      <c r="O69" s="41"/>
      <c r="P69" s="41">
        <v>0.76151500000000005</v>
      </c>
      <c r="Q69" s="41">
        <v>0.925288</v>
      </c>
      <c r="R69" s="41">
        <v>1.0890610000000001</v>
      </c>
      <c r="S69" s="41"/>
      <c r="T69" s="41">
        <f t="shared" si="0"/>
        <v>0</v>
      </c>
      <c r="U69" s="41">
        <f t="shared" si="1"/>
        <v>0</v>
      </c>
      <c r="V69" s="41">
        <f t="shared" si="2"/>
        <v>0</v>
      </c>
    </row>
    <row r="70" spans="1:22" ht="4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53" t="s">
        <v>1382</v>
      </c>
      <c r="K70" s="54" t="s">
        <v>1383</v>
      </c>
      <c r="L70" s="41">
        <v>2.0843919999999998</v>
      </c>
      <c r="M70" s="41">
        <v>2.5307659999999998</v>
      </c>
      <c r="N70" s="41">
        <v>2.9736400000000001</v>
      </c>
      <c r="O70" s="41"/>
      <c r="P70" s="41">
        <v>2.0843919999999998</v>
      </c>
      <c r="Q70" s="41">
        <v>2.5307659999999998</v>
      </c>
      <c r="R70" s="41">
        <v>2.9736400000000001</v>
      </c>
      <c r="S70" s="41"/>
      <c r="T70" s="41">
        <f t="shared" si="0"/>
        <v>0</v>
      </c>
      <c r="U70" s="41">
        <f t="shared" si="1"/>
        <v>0</v>
      </c>
      <c r="V70" s="41">
        <f t="shared" si="2"/>
        <v>0</v>
      </c>
    </row>
    <row r="71" spans="1:22" ht="30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53" t="s">
        <v>1384</v>
      </c>
      <c r="K71" s="54" t="s">
        <v>1385</v>
      </c>
      <c r="L71" s="41">
        <v>3.064066</v>
      </c>
      <c r="M71" s="41">
        <v>3.678661</v>
      </c>
      <c r="N71" s="41">
        <v>4.3855190000000004</v>
      </c>
      <c r="O71" s="41"/>
      <c r="P71" s="41">
        <v>3.064066</v>
      </c>
      <c r="Q71" s="41">
        <v>3.678661</v>
      </c>
      <c r="R71" s="41">
        <v>4.3855190000000004</v>
      </c>
      <c r="S71" s="41"/>
      <c r="T71" s="41">
        <f t="shared" si="0"/>
        <v>0</v>
      </c>
      <c r="U71" s="41">
        <f t="shared" si="1"/>
        <v>0</v>
      </c>
      <c r="V71" s="41">
        <f t="shared" si="2"/>
        <v>0</v>
      </c>
    </row>
    <row r="72" spans="1:22" ht="30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53" t="s">
        <v>1386</v>
      </c>
      <c r="K72" s="54" t="s">
        <v>1387</v>
      </c>
      <c r="L72" s="41">
        <v>1.2516719999999999</v>
      </c>
      <c r="M72" s="41">
        <v>1.4562740000000001</v>
      </c>
      <c r="N72" s="41">
        <v>1.7945690000000001</v>
      </c>
      <c r="O72" s="41"/>
      <c r="P72" s="41">
        <v>1.2516719999999999</v>
      </c>
      <c r="Q72" s="41">
        <v>1.4562740000000001</v>
      </c>
      <c r="R72" s="41">
        <v>1.7945690000000001</v>
      </c>
      <c r="S72" s="41"/>
      <c r="T72" s="41">
        <f t="shared" ref="T72:T135" si="3">P72-L72</f>
        <v>0</v>
      </c>
      <c r="U72" s="41">
        <f t="shared" ref="U72:U135" si="4">Q72-M72</f>
        <v>0</v>
      </c>
      <c r="V72" s="41">
        <f t="shared" ref="V72:V135" si="5">R72-N72</f>
        <v>0</v>
      </c>
    </row>
    <row r="73" spans="1:22" ht="15" customHeight="1" x14ac:dyDescent="0.25">
      <c r="A73" s="25"/>
      <c r="B73" s="25"/>
      <c r="C73" s="25"/>
      <c r="D73" s="25"/>
      <c r="E73" s="25"/>
      <c r="F73" s="25"/>
      <c r="G73" s="25"/>
      <c r="H73" s="25"/>
      <c r="I73" s="25" t="s">
        <v>1313</v>
      </c>
      <c r="J73" s="25"/>
      <c r="K73" s="25"/>
      <c r="L73" s="41">
        <v>5.0631120000000003</v>
      </c>
      <c r="M73" s="41">
        <v>6.1130839999999997</v>
      </c>
      <c r="N73" s="41">
        <v>7.1630560000000001</v>
      </c>
      <c r="O73" s="41"/>
      <c r="P73" s="41">
        <v>5.0631120000000003</v>
      </c>
      <c r="Q73" s="41">
        <v>6.1130839999999997</v>
      </c>
      <c r="R73" s="41">
        <v>7.1630560000000001</v>
      </c>
      <c r="S73" s="41"/>
      <c r="T73" s="41">
        <f t="shared" si="3"/>
        <v>0</v>
      </c>
      <c r="U73" s="41">
        <f t="shared" si="4"/>
        <v>0</v>
      </c>
      <c r="V73" s="41">
        <f t="shared" si="5"/>
        <v>0</v>
      </c>
    </row>
    <row r="74" spans="1:22" ht="30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53" t="s">
        <v>1388</v>
      </c>
      <c r="K74" s="54" t="s">
        <v>1389</v>
      </c>
      <c r="L74" s="41">
        <v>5.0631120000000003</v>
      </c>
      <c r="M74" s="41">
        <v>6.1130839999999997</v>
      </c>
      <c r="N74" s="41">
        <v>7.1630560000000001</v>
      </c>
      <c r="O74" s="41"/>
      <c r="P74" s="41">
        <v>5.0631120000000003</v>
      </c>
      <c r="Q74" s="41">
        <v>6.1130839999999997</v>
      </c>
      <c r="R74" s="41">
        <v>7.1630560000000001</v>
      </c>
      <c r="S74" s="41"/>
      <c r="T74" s="41">
        <f t="shared" si="3"/>
        <v>0</v>
      </c>
      <c r="U74" s="41">
        <f t="shared" si="4"/>
        <v>0</v>
      </c>
      <c r="V74" s="41">
        <f t="shared" si="5"/>
        <v>0</v>
      </c>
    </row>
    <row r="75" spans="1:22" ht="15" customHeight="1" x14ac:dyDescent="0.25">
      <c r="A75" s="25"/>
      <c r="B75" s="25"/>
      <c r="C75" s="25"/>
      <c r="D75" s="25"/>
      <c r="E75" s="25"/>
      <c r="F75" s="25"/>
      <c r="G75" s="25"/>
      <c r="H75" s="25"/>
      <c r="I75" s="25" t="s">
        <v>1302</v>
      </c>
      <c r="J75" s="25"/>
      <c r="K75" s="25"/>
      <c r="L75" s="41">
        <v>13.765427000000001</v>
      </c>
      <c r="M75" s="41">
        <v>16.509578000000001</v>
      </c>
      <c r="N75" s="41">
        <v>19.276478999999998</v>
      </c>
      <c r="O75" s="41"/>
      <c r="P75" s="41">
        <v>13.765427000000001</v>
      </c>
      <c r="Q75" s="41">
        <v>16.509578000000001</v>
      </c>
      <c r="R75" s="41">
        <v>19.276478999999998</v>
      </c>
      <c r="S75" s="41"/>
      <c r="T75" s="41">
        <f t="shared" si="3"/>
        <v>0</v>
      </c>
      <c r="U75" s="41">
        <f t="shared" si="4"/>
        <v>0</v>
      </c>
      <c r="V75" s="41">
        <f t="shared" si="5"/>
        <v>0</v>
      </c>
    </row>
    <row r="76" spans="1:22" ht="60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53" t="s">
        <v>1390</v>
      </c>
      <c r="K76" s="54" t="s">
        <v>1391</v>
      </c>
      <c r="L76" s="41">
        <v>5.7477980000000004</v>
      </c>
      <c r="M76" s="41">
        <v>6.9583199999999996</v>
      </c>
      <c r="N76" s="41">
        <v>8.1791420000000006</v>
      </c>
      <c r="O76" s="41"/>
      <c r="P76" s="41">
        <v>5.7477980000000004</v>
      </c>
      <c r="Q76" s="41">
        <v>6.9583199999999996</v>
      </c>
      <c r="R76" s="41">
        <v>8.1791420000000006</v>
      </c>
      <c r="S76" s="41"/>
      <c r="T76" s="41">
        <f t="shared" si="3"/>
        <v>0</v>
      </c>
      <c r="U76" s="41">
        <f t="shared" si="4"/>
        <v>0</v>
      </c>
      <c r="V76" s="41">
        <f t="shared" si="5"/>
        <v>0</v>
      </c>
    </row>
    <row r="77" spans="1:22" ht="1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53" t="s">
        <v>1392</v>
      </c>
      <c r="K77" s="54" t="s">
        <v>1393</v>
      </c>
      <c r="L77" s="41">
        <v>4.5221090000000004</v>
      </c>
      <c r="M77" s="41">
        <v>5.4065909999999997</v>
      </c>
      <c r="N77" s="41">
        <v>6.2973429999999997</v>
      </c>
      <c r="O77" s="41"/>
      <c r="P77" s="41">
        <v>4.5221090000000004</v>
      </c>
      <c r="Q77" s="41">
        <v>5.4065909999999997</v>
      </c>
      <c r="R77" s="41">
        <v>6.2973429999999997</v>
      </c>
      <c r="S77" s="41"/>
      <c r="T77" s="41">
        <f t="shared" si="3"/>
        <v>0</v>
      </c>
      <c r="U77" s="41">
        <f t="shared" si="4"/>
        <v>0</v>
      </c>
      <c r="V77" s="41">
        <f t="shared" si="5"/>
        <v>0</v>
      </c>
    </row>
    <row r="78" spans="1:22" ht="30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53" t="s">
        <v>1394</v>
      </c>
      <c r="K78" s="54" t="s">
        <v>1395</v>
      </c>
      <c r="L78" s="41">
        <v>3.49552</v>
      </c>
      <c r="M78" s="41">
        <v>4.1446670000000001</v>
      </c>
      <c r="N78" s="41">
        <v>4.7999939999999999</v>
      </c>
      <c r="O78" s="41"/>
      <c r="P78" s="41">
        <v>3.49552</v>
      </c>
      <c r="Q78" s="41">
        <v>4.1446670000000001</v>
      </c>
      <c r="R78" s="41">
        <v>4.7999939999999999</v>
      </c>
      <c r="S78" s="41"/>
      <c r="T78" s="41">
        <f t="shared" si="3"/>
        <v>0</v>
      </c>
      <c r="U78" s="41">
        <f t="shared" si="4"/>
        <v>0</v>
      </c>
      <c r="V78" s="41">
        <f t="shared" si="5"/>
        <v>0</v>
      </c>
    </row>
    <row r="79" spans="1:22" ht="15" customHeight="1" x14ac:dyDescent="0.25">
      <c r="A79" s="25"/>
      <c r="B79" s="25"/>
      <c r="C79" s="25"/>
      <c r="D79" s="25"/>
      <c r="E79" s="25"/>
      <c r="F79" s="25"/>
      <c r="G79" s="25"/>
      <c r="H79" s="25" t="s">
        <v>1329</v>
      </c>
      <c r="I79" s="25"/>
      <c r="J79" s="25"/>
      <c r="K79" s="25"/>
      <c r="L79" s="41">
        <v>209.028312</v>
      </c>
      <c r="M79" s="41">
        <v>241.25547599999999</v>
      </c>
      <c r="N79" s="41">
        <v>277.58915500000001</v>
      </c>
      <c r="O79" s="41"/>
      <c r="P79" s="41">
        <v>209.028312</v>
      </c>
      <c r="Q79" s="41">
        <v>241.25547599999999</v>
      </c>
      <c r="R79" s="41">
        <v>277.58915500000001</v>
      </c>
      <c r="S79" s="41"/>
      <c r="T79" s="41">
        <f t="shared" si="3"/>
        <v>0</v>
      </c>
      <c r="U79" s="41">
        <f t="shared" si="4"/>
        <v>0</v>
      </c>
      <c r="V79" s="41">
        <f t="shared" si="5"/>
        <v>0</v>
      </c>
    </row>
    <row r="80" spans="1:22" ht="30" customHeight="1" x14ac:dyDescent="0.25">
      <c r="A80" s="25"/>
      <c r="B80" s="25"/>
      <c r="C80" s="25"/>
      <c r="D80" s="25"/>
      <c r="E80" s="25"/>
      <c r="F80" s="25"/>
      <c r="G80" s="25"/>
      <c r="H80" s="25"/>
      <c r="I80" s="64" t="s">
        <v>1330</v>
      </c>
      <c r="J80" s="62"/>
      <c r="K80" s="62"/>
      <c r="L80" s="41">
        <v>198.86415099999999</v>
      </c>
      <c r="M80" s="41">
        <v>229.09522100000001</v>
      </c>
      <c r="N80" s="41">
        <v>261.72918600000003</v>
      </c>
      <c r="O80" s="41"/>
      <c r="P80" s="41">
        <v>198.86415099999999</v>
      </c>
      <c r="Q80" s="41">
        <v>229.09522100000001</v>
      </c>
      <c r="R80" s="41">
        <v>261.72918600000003</v>
      </c>
      <c r="S80" s="41"/>
      <c r="T80" s="41">
        <f t="shared" si="3"/>
        <v>0</v>
      </c>
      <c r="U80" s="41">
        <f t="shared" si="4"/>
        <v>0</v>
      </c>
      <c r="V80" s="41">
        <f t="shared" si="5"/>
        <v>0</v>
      </c>
    </row>
    <row r="81" spans="1:22" ht="1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53" t="s">
        <v>1331</v>
      </c>
      <c r="K81" s="54" t="s">
        <v>1396</v>
      </c>
      <c r="L81" s="41">
        <v>198.86415099999999</v>
      </c>
      <c r="M81" s="41">
        <v>229.09522100000001</v>
      </c>
      <c r="N81" s="41">
        <v>261.72918600000003</v>
      </c>
      <c r="O81" s="41"/>
      <c r="P81" s="41">
        <v>198.86415099999999</v>
      </c>
      <c r="Q81" s="41">
        <v>229.09522100000001</v>
      </c>
      <c r="R81" s="41">
        <v>261.72918600000003</v>
      </c>
      <c r="S81" s="41"/>
      <c r="T81" s="41">
        <f t="shared" si="3"/>
        <v>0</v>
      </c>
      <c r="U81" s="41">
        <f t="shared" si="4"/>
        <v>0</v>
      </c>
      <c r="V81" s="41">
        <f t="shared" si="5"/>
        <v>0</v>
      </c>
    </row>
    <row r="82" spans="1:22" ht="15" customHeight="1" x14ac:dyDescent="0.25">
      <c r="A82" s="25"/>
      <c r="B82" s="25"/>
      <c r="C82" s="25"/>
      <c r="D82" s="25"/>
      <c r="E82" s="25"/>
      <c r="F82" s="25"/>
      <c r="G82" s="25"/>
      <c r="H82" s="25"/>
      <c r="I82" s="25" t="s">
        <v>1335</v>
      </c>
      <c r="J82" s="25"/>
      <c r="K82" s="25"/>
      <c r="L82" s="41">
        <v>10.164161</v>
      </c>
      <c r="M82" s="41">
        <v>12.160254999999999</v>
      </c>
      <c r="N82" s="41">
        <v>15.859969</v>
      </c>
      <c r="O82" s="41"/>
      <c r="P82" s="41">
        <v>10.164161</v>
      </c>
      <c r="Q82" s="41">
        <v>12.160254999999999</v>
      </c>
      <c r="R82" s="41">
        <v>15.859969</v>
      </c>
      <c r="S82" s="41"/>
      <c r="T82" s="41">
        <f t="shared" si="3"/>
        <v>0</v>
      </c>
      <c r="U82" s="41">
        <f t="shared" si="4"/>
        <v>0</v>
      </c>
      <c r="V82" s="41">
        <f t="shared" si="5"/>
        <v>0</v>
      </c>
    </row>
    <row r="83" spans="1:22" ht="1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53" t="s">
        <v>1336</v>
      </c>
      <c r="K83" s="54" t="s">
        <v>1397</v>
      </c>
      <c r="L83" s="41">
        <v>10.164161</v>
      </c>
      <c r="M83" s="41">
        <v>12.160254999999999</v>
      </c>
      <c r="N83" s="41">
        <v>15.859969</v>
      </c>
      <c r="O83" s="41"/>
      <c r="P83" s="41">
        <v>10.164161</v>
      </c>
      <c r="Q83" s="41">
        <v>12.160254999999999</v>
      </c>
      <c r="R83" s="41">
        <v>15.859969</v>
      </c>
      <c r="S83" s="41"/>
      <c r="T83" s="41">
        <f t="shared" si="3"/>
        <v>0</v>
      </c>
      <c r="U83" s="41">
        <f t="shared" si="4"/>
        <v>0</v>
      </c>
      <c r="V83" s="41">
        <f t="shared" si="5"/>
        <v>0</v>
      </c>
    </row>
    <row r="84" spans="1:22" ht="15" customHeight="1" x14ac:dyDescent="0.25">
      <c r="A84" s="25"/>
      <c r="B84" s="25"/>
      <c r="C84" s="25"/>
      <c r="D84" s="25"/>
      <c r="E84" s="50">
        <v>41</v>
      </c>
      <c r="F84" s="50" t="s">
        <v>51</v>
      </c>
      <c r="G84" s="51"/>
      <c r="H84" s="51"/>
      <c r="I84" s="51"/>
      <c r="J84" s="51"/>
      <c r="K84" s="51"/>
      <c r="L84" s="52">
        <v>89.871296000000001</v>
      </c>
      <c r="M84" s="52">
        <v>110.859904</v>
      </c>
      <c r="N84" s="52">
        <v>132.85232400000001</v>
      </c>
      <c r="O84" s="52"/>
      <c r="P84" s="52">
        <v>88.30389599999998</v>
      </c>
      <c r="Q84" s="52">
        <v>109.29250399999998</v>
      </c>
      <c r="R84" s="52">
        <v>131.28492399999999</v>
      </c>
      <c r="S84" s="52"/>
      <c r="T84" s="52">
        <f t="shared" si="3"/>
        <v>-1.5674000000000206</v>
      </c>
      <c r="U84" s="52">
        <f t="shared" si="4"/>
        <v>-1.5674000000000206</v>
      </c>
      <c r="V84" s="52">
        <f t="shared" si="5"/>
        <v>-1.5674000000000206</v>
      </c>
    </row>
    <row r="85" spans="1:22" ht="15" customHeight="1" x14ac:dyDescent="0.25">
      <c r="A85" s="25"/>
      <c r="B85" s="25"/>
      <c r="C85" s="25"/>
      <c r="D85" s="25"/>
      <c r="E85" s="25"/>
      <c r="F85" s="25"/>
      <c r="G85" s="25" t="s">
        <v>1300</v>
      </c>
      <c r="H85" s="25"/>
      <c r="I85" s="25"/>
      <c r="J85" s="25"/>
      <c r="K85" s="25"/>
      <c r="L85" s="41">
        <v>89.871296000000001</v>
      </c>
      <c r="M85" s="41">
        <v>110.859904</v>
      </c>
      <c r="N85" s="41">
        <v>132.85232400000001</v>
      </c>
      <c r="O85" s="41"/>
      <c r="P85" s="41">
        <v>88.30389599999998</v>
      </c>
      <c r="Q85" s="41">
        <v>109.29250399999998</v>
      </c>
      <c r="R85" s="41">
        <v>131.28492399999999</v>
      </c>
      <c r="S85" s="41"/>
      <c r="T85" s="41">
        <f t="shared" si="3"/>
        <v>-1.5674000000000206</v>
      </c>
      <c r="U85" s="41">
        <f t="shared" si="4"/>
        <v>-1.5674000000000206</v>
      </c>
      <c r="V85" s="41">
        <f t="shared" si="5"/>
        <v>-1.5674000000000206</v>
      </c>
    </row>
    <row r="86" spans="1:22" ht="15" customHeight="1" x14ac:dyDescent="0.25">
      <c r="A86" s="25"/>
      <c r="B86" s="25"/>
      <c r="C86" s="25"/>
      <c r="D86" s="25"/>
      <c r="E86" s="25"/>
      <c r="F86" s="25"/>
      <c r="G86" s="25"/>
      <c r="H86" s="25" t="s">
        <v>1301</v>
      </c>
      <c r="I86" s="25"/>
      <c r="J86" s="25"/>
      <c r="K86" s="25"/>
      <c r="L86" s="41">
        <v>82.105695999999995</v>
      </c>
      <c r="M86" s="41">
        <v>101.22845700000001</v>
      </c>
      <c r="N86" s="41">
        <v>121.253596</v>
      </c>
      <c r="O86" s="41"/>
      <c r="P86" s="41">
        <v>80.801638979999993</v>
      </c>
      <c r="Q86" s="41">
        <v>99.92439997999999</v>
      </c>
      <c r="R86" s="41">
        <v>119.94953898</v>
      </c>
      <c r="S86" s="41"/>
      <c r="T86" s="41">
        <f t="shared" si="3"/>
        <v>-1.3040570200000019</v>
      </c>
      <c r="U86" s="41">
        <f t="shared" si="4"/>
        <v>-1.3040570200000161</v>
      </c>
      <c r="V86" s="41">
        <f t="shared" si="5"/>
        <v>-1.3040570200000019</v>
      </c>
    </row>
    <row r="87" spans="1:22" ht="15" customHeight="1" x14ac:dyDescent="0.25">
      <c r="A87" s="25"/>
      <c r="B87" s="25"/>
      <c r="C87" s="25"/>
      <c r="D87" s="25"/>
      <c r="E87" s="25"/>
      <c r="F87" s="25"/>
      <c r="G87" s="25"/>
      <c r="H87" s="25"/>
      <c r="I87" s="25" t="s">
        <v>1398</v>
      </c>
      <c r="J87" s="25"/>
      <c r="K87" s="25"/>
      <c r="L87" s="41">
        <v>82.105695999999995</v>
      </c>
      <c r="M87" s="41">
        <v>101.22845700000001</v>
      </c>
      <c r="N87" s="41">
        <v>121.253596</v>
      </c>
      <c r="O87" s="41"/>
      <c r="P87" s="41">
        <v>80.801638979999993</v>
      </c>
      <c r="Q87" s="41">
        <v>99.92439997999999</v>
      </c>
      <c r="R87" s="41">
        <v>119.94953898</v>
      </c>
      <c r="S87" s="41"/>
      <c r="T87" s="41">
        <f t="shared" si="3"/>
        <v>-1.3040570200000019</v>
      </c>
      <c r="U87" s="41">
        <f t="shared" si="4"/>
        <v>-1.3040570200000161</v>
      </c>
      <c r="V87" s="41">
        <f t="shared" si="5"/>
        <v>-1.3040570200000019</v>
      </c>
    </row>
    <row r="88" spans="1:22" ht="4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53" t="s">
        <v>1399</v>
      </c>
      <c r="K88" s="54" t="s">
        <v>1400</v>
      </c>
      <c r="L88" s="41">
        <v>82.105695999999995</v>
      </c>
      <c r="M88" s="41">
        <v>101.22845700000001</v>
      </c>
      <c r="N88" s="41">
        <v>121.253596</v>
      </c>
      <c r="O88" s="41"/>
      <c r="P88" s="41">
        <v>80.801638979999993</v>
      </c>
      <c r="Q88" s="41">
        <v>99.92439997999999</v>
      </c>
      <c r="R88" s="41">
        <v>119.94953898</v>
      </c>
      <c r="S88" s="41"/>
      <c r="T88" s="41">
        <f t="shared" si="3"/>
        <v>-1.3040570200000019</v>
      </c>
      <c r="U88" s="41">
        <f t="shared" si="4"/>
        <v>-1.3040570200000161</v>
      </c>
      <c r="V88" s="41">
        <f t="shared" si="5"/>
        <v>-1.3040570200000019</v>
      </c>
    </row>
    <row r="89" spans="1:22" ht="15" customHeight="1" x14ac:dyDescent="0.25">
      <c r="A89" s="25"/>
      <c r="B89" s="25"/>
      <c r="C89" s="25"/>
      <c r="D89" s="25"/>
      <c r="E89" s="25"/>
      <c r="F89" s="25"/>
      <c r="G89" s="25"/>
      <c r="H89" s="25" t="s">
        <v>1329</v>
      </c>
      <c r="I89" s="25"/>
      <c r="J89" s="25"/>
      <c r="K89" s="25"/>
      <c r="L89" s="41">
        <v>7.7656000000000001</v>
      </c>
      <c r="M89" s="41">
        <v>9.6314469999999996</v>
      </c>
      <c r="N89" s="41">
        <v>11.598727999999999</v>
      </c>
      <c r="O89" s="41"/>
      <c r="P89" s="41">
        <v>7.5022570199999992</v>
      </c>
      <c r="Q89" s="41">
        <v>9.3681040199999988</v>
      </c>
      <c r="R89" s="41">
        <v>11.33538502</v>
      </c>
      <c r="S89" s="41"/>
      <c r="T89" s="41">
        <f t="shared" si="3"/>
        <v>-0.26334298000000089</v>
      </c>
      <c r="U89" s="41">
        <f t="shared" si="4"/>
        <v>-0.26334298000000089</v>
      </c>
      <c r="V89" s="41">
        <f t="shared" si="5"/>
        <v>-0.26334297999999912</v>
      </c>
    </row>
    <row r="90" spans="1:22" ht="30" customHeight="1" x14ac:dyDescent="0.25">
      <c r="A90" s="25"/>
      <c r="B90" s="25"/>
      <c r="C90" s="25"/>
      <c r="D90" s="25"/>
      <c r="E90" s="25"/>
      <c r="F90" s="25"/>
      <c r="G90" s="25"/>
      <c r="H90" s="25"/>
      <c r="I90" s="64" t="s">
        <v>1330</v>
      </c>
      <c r="J90" s="62"/>
      <c r="K90" s="62"/>
      <c r="L90" s="41">
        <v>5.3309329999999999</v>
      </c>
      <c r="M90" s="41">
        <v>6.6030689999999996</v>
      </c>
      <c r="N90" s="41">
        <v>7.9466929999999998</v>
      </c>
      <c r="O90" s="41"/>
      <c r="P90" s="41">
        <v>5.0675900199999999</v>
      </c>
      <c r="Q90" s="41">
        <v>6.3397260199999996</v>
      </c>
      <c r="R90" s="41">
        <v>7.6833500199999998</v>
      </c>
      <c r="S90" s="41"/>
      <c r="T90" s="41">
        <f t="shared" si="3"/>
        <v>-0.26334298</v>
      </c>
      <c r="U90" s="41">
        <f t="shared" si="4"/>
        <v>-0.26334298</v>
      </c>
      <c r="V90" s="41">
        <f t="shared" si="5"/>
        <v>-0.26334298</v>
      </c>
    </row>
    <row r="91" spans="1:22" ht="1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53" t="s">
        <v>1331</v>
      </c>
      <c r="K91" s="54" t="s">
        <v>1396</v>
      </c>
      <c r="L91" s="41">
        <v>5.3309329999999999</v>
      </c>
      <c r="M91" s="41">
        <v>6.6030689999999996</v>
      </c>
      <c r="N91" s="41">
        <v>7.9466929999999998</v>
      </c>
      <c r="O91" s="41"/>
      <c r="P91" s="41">
        <v>5.0675900199999999</v>
      </c>
      <c r="Q91" s="41">
        <v>6.3397260199999996</v>
      </c>
      <c r="R91" s="41">
        <v>7.6833500199999998</v>
      </c>
      <c r="S91" s="41"/>
      <c r="T91" s="41">
        <f t="shared" si="3"/>
        <v>-0.26334298</v>
      </c>
      <c r="U91" s="41">
        <f t="shared" si="4"/>
        <v>-0.26334298</v>
      </c>
      <c r="V91" s="41">
        <f t="shared" si="5"/>
        <v>-0.26334298</v>
      </c>
    </row>
    <row r="92" spans="1:22" ht="15" customHeight="1" x14ac:dyDescent="0.25">
      <c r="A92" s="25"/>
      <c r="B92" s="25"/>
      <c r="C92" s="25"/>
      <c r="D92" s="25"/>
      <c r="E92" s="25"/>
      <c r="F92" s="25"/>
      <c r="G92" s="25"/>
      <c r="H92" s="25"/>
      <c r="I92" s="25" t="s">
        <v>1335</v>
      </c>
      <c r="J92" s="25"/>
      <c r="K92" s="25"/>
      <c r="L92" s="41">
        <v>2.4346670000000001</v>
      </c>
      <c r="M92" s="41">
        <v>3.028378</v>
      </c>
      <c r="N92" s="41">
        <v>3.6520350000000001</v>
      </c>
      <c r="O92" s="41"/>
      <c r="P92" s="41">
        <v>2.4346670000000001</v>
      </c>
      <c r="Q92" s="41">
        <v>3.028378</v>
      </c>
      <c r="R92" s="41">
        <v>3.6520350000000001</v>
      </c>
      <c r="S92" s="41"/>
      <c r="T92" s="41">
        <f t="shared" si="3"/>
        <v>0</v>
      </c>
      <c r="U92" s="41">
        <f t="shared" si="4"/>
        <v>0</v>
      </c>
      <c r="V92" s="41">
        <f t="shared" si="5"/>
        <v>0</v>
      </c>
    </row>
    <row r="93" spans="1:22" ht="30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53" t="s">
        <v>1336</v>
      </c>
      <c r="K93" s="54" t="s">
        <v>1401</v>
      </c>
      <c r="L93" s="41">
        <v>2.4346670000000001</v>
      </c>
      <c r="M93" s="41">
        <v>3.028378</v>
      </c>
      <c r="N93" s="41">
        <v>3.6520350000000001</v>
      </c>
      <c r="O93" s="41"/>
      <c r="P93" s="41">
        <v>2.4346670000000001</v>
      </c>
      <c r="Q93" s="41">
        <v>3.028378</v>
      </c>
      <c r="R93" s="41">
        <v>3.6520350000000001</v>
      </c>
      <c r="S93" s="41"/>
      <c r="T93" s="41">
        <f t="shared" si="3"/>
        <v>0</v>
      </c>
      <c r="U93" s="41">
        <f t="shared" si="4"/>
        <v>0</v>
      </c>
      <c r="V93" s="41">
        <f t="shared" si="5"/>
        <v>0</v>
      </c>
    </row>
    <row r="94" spans="1:22" ht="15" customHeight="1" x14ac:dyDescent="0.25">
      <c r="A94" s="25"/>
      <c r="B94" s="25"/>
      <c r="C94" s="25"/>
      <c r="D94" s="25"/>
      <c r="E94" s="50">
        <v>42</v>
      </c>
      <c r="F94" s="50" t="s">
        <v>56</v>
      </c>
      <c r="G94" s="51"/>
      <c r="H94" s="51"/>
      <c r="I94" s="51"/>
      <c r="J94" s="51"/>
      <c r="K94" s="51"/>
      <c r="L94" s="52">
        <v>134.948609</v>
      </c>
      <c r="M94" s="52">
        <v>198.01116200000001</v>
      </c>
      <c r="N94" s="52">
        <v>254.19975099999999</v>
      </c>
      <c r="O94" s="52"/>
      <c r="P94" s="52">
        <v>134.948609</v>
      </c>
      <c r="Q94" s="52">
        <v>198.01116200000001</v>
      </c>
      <c r="R94" s="52">
        <v>254.19975099999999</v>
      </c>
      <c r="S94" s="52"/>
      <c r="T94" s="52">
        <f t="shared" si="3"/>
        <v>0</v>
      </c>
      <c r="U94" s="52">
        <f t="shared" si="4"/>
        <v>0</v>
      </c>
      <c r="V94" s="52">
        <f t="shared" si="5"/>
        <v>0</v>
      </c>
    </row>
    <row r="95" spans="1:22" ht="15" customHeight="1" x14ac:dyDescent="0.25">
      <c r="A95" s="25"/>
      <c r="B95" s="25"/>
      <c r="C95" s="25"/>
      <c r="D95" s="25"/>
      <c r="E95" s="25"/>
      <c r="F95" s="25"/>
      <c r="G95" s="25" t="s">
        <v>1300</v>
      </c>
      <c r="H95" s="25"/>
      <c r="I95" s="25"/>
      <c r="J95" s="25"/>
      <c r="K95" s="25"/>
      <c r="L95" s="41">
        <v>134.948609</v>
      </c>
      <c r="M95" s="41">
        <v>198.01116200000001</v>
      </c>
      <c r="N95" s="41">
        <v>254.19975099999999</v>
      </c>
      <c r="O95" s="41"/>
      <c r="P95" s="41">
        <v>134.948609</v>
      </c>
      <c r="Q95" s="41">
        <v>198.01116200000001</v>
      </c>
      <c r="R95" s="41">
        <v>254.19975099999999</v>
      </c>
      <c r="S95" s="41"/>
      <c r="T95" s="41">
        <f t="shared" si="3"/>
        <v>0</v>
      </c>
      <c r="U95" s="41">
        <f t="shared" si="4"/>
        <v>0</v>
      </c>
      <c r="V95" s="41">
        <f t="shared" si="5"/>
        <v>0</v>
      </c>
    </row>
    <row r="96" spans="1:22" ht="15" customHeight="1" x14ac:dyDescent="0.25">
      <c r="A96" s="25"/>
      <c r="B96" s="25"/>
      <c r="C96" s="25"/>
      <c r="D96" s="25"/>
      <c r="E96" s="25"/>
      <c r="F96" s="25"/>
      <c r="G96" s="25"/>
      <c r="H96" s="25" t="s">
        <v>1301</v>
      </c>
      <c r="I96" s="25"/>
      <c r="J96" s="25"/>
      <c r="K96" s="25"/>
      <c r="L96" s="41">
        <v>85.162132</v>
      </c>
      <c r="M96" s="41">
        <v>133.47178199999999</v>
      </c>
      <c r="N96" s="41">
        <v>172.055612</v>
      </c>
      <c r="O96" s="41"/>
      <c r="P96" s="41">
        <v>85.162132</v>
      </c>
      <c r="Q96" s="41">
        <v>133.47178199999999</v>
      </c>
      <c r="R96" s="41">
        <v>172.055612</v>
      </c>
      <c r="S96" s="41"/>
      <c r="T96" s="41">
        <f t="shared" si="3"/>
        <v>0</v>
      </c>
      <c r="U96" s="41">
        <f t="shared" si="4"/>
        <v>0</v>
      </c>
      <c r="V96" s="41">
        <f t="shared" si="5"/>
        <v>0</v>
      </c>
    </row>
    <row r="97" spans="1:22" ht="15" customHeight="1" x14ac:dyDescent="0.25">
      <c r="A97" s="25"/>
      <c r="B97" s="25"/>
      <c r="C97" s="25"/>
      <c r="D97" s="25"/>
      <c r="E97" s="25"/>
      <c r="F97" s="25"/>
      <c r="G97" s="25"/>
      <c r="H97" s="25"/>
      <c r="I97" s="25" t="s">
        <v>1337</v>
      </c>
      <c r="J97" s="25"/>
      <c r="K97" s="25"/>
      <c r="L97" s="41">
        <v>66.488561000000004</v>
      </c>
      <c r="M97" s="41">
        <v>108.350573</v>
      </c>
      <c r="N97" s="41">
        <v>139.53731400000001</v>
      </c>
      <c r="O97" s="41"/>
      <c r="P97" s="41">
        <v>66.488561000000004</v>
      </c>
      <c r="Q97" s="41">
        <v>108.350573</v>
      </c>
      <c r="R97" s="41">
        <v>139.53731400000001</v>
      </c>
      <c r="S97" s="41"/>
      <c r="T97" s="41">
        <f t="shared" si="3"/>
        <v>0</v>
      </c>
      <c r="U97" s="41">
        <f t="shared" si="4"/>
        <v>0</v>
      </c>
      <c r="V97" s="41">
        <f t="shared" si="5"/>
        <v>0</v>
      </c>
    </row>
    <row r="98" spans="1:22" ht="1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53" t="s">
        <v>1338</v>
      </c>
      <c r="K98" s="54" t="s">
        <v>1402</v>
      </c>
      <c r="L98" s="41">
        <v>0.93854199999999999</v>
      </c>
      <c r="M98" s="41">
        <v>1.493968</v>
      </c>
      <c r="N98" s="41">
        <v>1.981984</v>
      </c>
      <c r="O98" s="41"/>
      <c r="P98" s="41">
        <v>0.93854199999999999</v>
      </c>
      <c r="Q98" s="41">
        <v>1.493968</v>
      </c>
      <c r="R98" s="41">
        <v>1.981984</v>
      </c>
      <c r="S98" s="41"/>
      <c r="T98" s="41">
        <f t="shared" si="3"/>
        <v>0</v>
      </c>
      <c r="U98" s="41">
        <f t="shared" si="4"/>
        <v>0</v>
      </c>
      <c r="V98" s="41">
        <f t="shared" si="5"/>
        <v>0</v>
      </c>
    </row>
    <row r="99" spans="1:22" ht="1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53" t="s">
        <v>1340</v>
      </c>
      <c r="K99" s="54" t="s">
        <v>1403</v>
      </c>
      <c r="L99" s="41">
        <v>0.76434199999999997</v>
      </c>
      <c r="M99" s="41">
        <v>4.6397659999999998</v>
      </c>
      <c r="N99" s="41">
        <v>4.992928</v>
      </c>
      <c r="O99" s="41"/>
      <c r="P99" s="41">
        <v>0.76434199999999997</v>
      </c>
      <c r="Q99" s="41">
        <v>4.6397659999999998</v>
      </c>
      <c r="R99" s="41">
        <v>4.992928</v>
      </c>
      <c r="S99" s="41"/>
      <c r="T99" s="41">
        <f t="shared" si="3"/>
        <v>0</v>
      </c>
      <c r="U99" s="41">
        <f t="shared" si="4"/>
        <v>0</v>
      </c>
      <c r="V99" s="41">
        <f t="shared" si="5"/>
        <v>0</v>
      </c>
    </row>
    <row r="100" spans="1:22" ht="1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53" t="s">
        <v>1342</v>
      </c>
      <c r="K100" s="54" t="s">
        <v>1404</v>
      </c>
      <c r="L100" s="41">
        <v>14.752158</v>
      </c>
      <c r="M100" s="41">
        <v>24.722822000000001</v>
      </c>
      <c r="N100" s="41">
        <v>29.104806</v>
      </c>
      <c r="O100" s="41"/>
      <c r="P100" s="41">
        <v>14.752158</v>
      </c>
      <c r="Q100" s="41">
        <v>24.722822000000001</v>
      </c>
      <c r="R100" s="41">
        <v>29.104806</v>
      </c>
      <c r="S100" s="41"/>
      <c r="T100" s="41">
        <f t="shared" si="3"/>
        <v>0</v>
      </c>
      <c r="U100" s="41">
        <f t="shared" si="4"/>
        <v>0</v>
      </c>
      <c r="V100" s="41">
        <f t="shared" si="5"/>
        <v>0</v>
      </c>
    </row>
    <row r="101" spans="1:22" ht="30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53" t="s">
        <v>1405</v>
      </c>
      <c r="K101" s="54" t="s">
        <v>1406</v>
      </c>
      <c r="L101" s="41">
        <v>50.033518999999998</v>
      </c>
      <c r="M101" s="41">
        <v>77.494016999999999</v>
      </c>
      <c r="N101" s="41">
        <v>103.457596</v>
      </c>
      <c r="O101" s="41"/>
      <c r="P101" s="41">
        <v>50.033518999999998</v>
      </c>
      <c r="Q101" s="41">
        <v>77.494016999999999</v>
      </c>
      <c r="R101" s="41">
        <v>103.457596</v>
      </c>
      <c r="S101" s="41"/>
      <c r="T101" s="41">
        <f t="shared" si="3"/>
        <v>0</v>
      </c>
      <c r="U101" s="41">
        <f t="shared" si="4"/>
        <v>0</v>
      </c>
      <c r="V101" s="41">
        <f t="shared" si="5"/>
        <v>0</v>
      </c>
    </row>
    <row r="102" spans="1:22" ht="1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 t="s">
        <v>1313</v>
      </c>
      <c r="J102" s="25"/>
      <c r="K102" s="25"/>
      <c r="L102" s="41">
        <v>18.673570999999999</v>
      </c>
      <c r="M102" s="41">
        <v>25.121209</v>
      </c>
      <c r="N102" s="41">
        <v>32.518298000000001</v>
      </c>
      <c r="O102" s="41"/>
      <c r="P102" s="41">
        <v>18.673570999999999</v>
      </c>
      <c r="Q102" s="41">
        <v>25.121209</v>
      </c>
      <c r="R102" s="41">
        <v>32.518298000000001</v>
      </c>
      <c r="S102" s="41"/>
      <c r="T102" s="41">
        <f t="shared" si="3"/>
        <v>0</v>
      </c>
      <c r="U102" s="41">
        <f t="shared" si="4"/>
        <v>0</v>
      </c>
      <c r="V102" s="41">
        <f t="shared" si="5"/>
        <v>0</v>
      </c>
    </row>
    <row r="103" spans="1:22" ht="30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53" t="s">
        <v>1314</v>
      </c>
      <c r="K103" s="54" t="s">
        <v>1407</v>
      </c>
      <c r="L103" s="41">
        <v>18.673570999999999</v>
      </c>
      <c r="M103" s="41">
        <v>25.121209</v>
      </c>
      <c r="N103" s="41">
        <v>32.518298000000001</v>
      </c>
      <c r="O103" s="41"/>
      <c r="P103" s="41">
        <v>18.673570999999999</v>
      </c>
      <c r="Q103" s="41">
        <v>25.121209</v>
      </c>
      <c r="R103" s="41">
        <v>32.518298000000001</v>
      </c>
      <c r="S103" s="41"/>
      <c r="T103" s="41">
        <f t="shared" si="3"/>
        <v>0</v>
      </c>
      <c r="U103" s="41">
        <f t="shared" si="4"/>
        <v>0</v>
      </c>
      <c r="V103" s="41">
        <f t="shared" si="5"/>
        <v>0</v>
      </c>
    </row>
    <row r="104" spans="1:22" ht="15" customHeight="1" x14ac:dyDescent="0.25">
      <c r="A104" s="25"/>
      <c r="B104" s="25"/>
      <c r="C104" s="25"/>
      <c r="D104" s="25"/>
      <c r="E104" s="25"/>
      <c r="F104" s="25"/>
      <c r="G104" s="25"/>
      <c r="H104" s="25" t="s">
        <v>1329</v>
      </c>
      <c r="I104" s="25"/>
      <c r="J104" s="25"/>
      <c r="K104" s="25"/>
      <c r="L104" s="41">
        <v>49.786476999999998</v>
      </c>
      <c r="M104" s="41">
        <v>64.539379999999994</v>
      </c>
      <c r="N104" s="41">
        <v>82.144138999999996</v>
      </c>
      <c r="O104" s="41"/>
      <c r="P104" s="41">
        <v>49.786476999999998</v>
      </c>
      <c r="Q104" s="41">
        <v>64.539379999999994</v>
      </c>
      <c r="R104" s="41">
        <v>82.144138999999996</v>
      </c>
      <c r="S104" s="41"/>
      <c r="T104" s="41">
        <f t="shared" si="3"/>
        <v>0</v>
      </c>
      <c r="U104" s="41">
        <f t="shared" si="4"/>
        <v>0</v>
      </c>
      <c r="V104" s="41">
        <f t="shared" si="5"/>
        <v>0</v>
      </c>
    </row>
    <row r="105" spans="1:22" ht="30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64" t="s">
        <v>1330</v>
      </c>
      <c r="J105" s="62"/>
      <c r="K105" s="62"/>
      <c r="L105" s="41">
        <v>43.560226999999998</v>
      </c>
      <c r="M105" s="41">
        <v>55.986418</v>
      </c>
      <c r="N105" s="41">
        <v>71.520300000000006</v>
      </c>
      <c r="O105" s="41"/>
      <c r="P105" s="41">
        <v>43.560226999999998</v>
      </c>
      <c r="Q105" s="41">
        <v>55.986418</v>
      </c>
      <c r="R105" s="41">
        <v>71.520300000000006</v>
      </c>
      <c r="S105" s="41"/>
      <c r="T105" s="41">
        <f t="shared" si="3"/>
        <v>0</v>
      </c>
      <c r="U105" s="41">
        <f t="shared" si="4"/>
        <v>0</v>
      </c>
      <c r="V105" s="41">
        <f t="shared" si="5"/>
        <v>0</v>
      </c>
    </row>
    <row r="106" spans="1:22" ht="1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53" t="s">
        <v>1331</v>
      </c>
      <c r="K106" s="54" t="s">
        <v>1396</v>
      </c>
      <c r="L106" s="41">
        <v>43.560226999999998</v>
      </c>
      <c r="M106" s="41">
        <v>55.986418</v>
      </c>
      <c r="N106" s="41">
        <v>71.520300000000006</v>
      </c>
      <c r="O106" s="41"/>
      <c r="P106" s="41">
        <v>43.560226999999998</v>
      </c>
      <c r="Q106" s="41">
        <v>55.986418</v>
      </c>
      <c r="R106" s="41">
        <v>71.520300000000006</v>
      </c>
      <c r="S106" s="41"/>
      <c r="T106" s="41">
        <f t="shared" si="3"/>
        <v>0</v>
      </c>
      <c r="U106" s="41">
        <f t="shared" si="4"/>
        <v>0</v>
      </c>
      <c r="V106" s="41">
        <f t="shared" si="5"/>
        <v>0</v>
      </c>
    </row>
    <row r="107" spans="1:22" ht="1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 t="s">
        <v>1335</v>
      </c>
      <c r="J107" s="25"/>
      <c r="K107" s="25"/>
      <c r="L107" s="41">
        <v>6.2262500000000003</v>
      </c>
      <c r="M107" s="41">
        <v>8.5529620000000008</v>
      </c>
      <c r="N107" s="41">
        <v>10.623839</v>
      </c>
      <c r="O107" s="41"/>
      <c r="P107" s="41">
        <v>6.2262500000000003</v>
      </c>
      <c r="Q107" s="41">
        <v>8.5529620000000008</v>
      </c>
      <c r="R107" s="41">
        <v>10.623839</v>
      </c>
      <c r="S107" s="41"/>
      <c r="T107" s="41">
        <f t="shared" si="3"/>
        <v>0</v>
      </c>
      <c r="U107" s="41">
        <f t="shared" si="4"/>
        <v>0</v>
      </c>
      <c r="V107" s="41">
        <f t="shared" si="5"/>
        <v>0</v>
      </c>
    </row>
    <row r="108" spans="1:22" ht="30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53" t="s">
        <v>1336</v>
      </c>
      <c r="K108" s="54" t="s">
        <v>1401</v>
      </c>
      <c r="L108" s="41">
        <v>6.2262500000000003</v>
      </c>
      <c r="M108" s="41">
        <v>8.5529620000000008</v>
      </c>
      <c r="N108" s="41">
        <v>10.623839</v>
      </c>
      <c r="O108" s="41"/>
      <c r="P108" s="41">
        <v>6.2262500000000003</v>
      </c>
      <c r="Q108" s="41">
        <v>8.5529620000000008</v>
      </c>
      <c r="R108" s="41">
        <v>10.623839</v>
      </c>
      <c r="S108" s="41"/>
      <c r="T108" s="41">
        <f t="shared" si="3"/>
        <v>0</v>
      </c>
      <c r="U108" s="41">
        <f t="shared" si="4"/>
        <v>0</v>
      </c>
      <c r="V108" s="41">
        <f t="shared" si="5"/>
        <v>0</v>
      </c>
    </row>
    <row r="109" spans="1:22" ht="15" customHeight="1" x14ac:dyDescent="0.25">
      <c r="A109" s="25"/>
      <c r="B109" s="25"/>
      <c r="C109" s="25"/>
      <c r="D109" s="25"/>
      <c r="E109" s="50">
        <v>43</v>
      </c>
      <c r="F109" s="50" t="s">
        <v>63</v>
      </c>
      <c r="G109" s="51"/>
      <c r="H109" s="51"/>
      <c r="I109" s="51"/>
      <c r="J109" s="51"/>
      <c r="K109" s="51"/>
      <c r="L109" s="52">
        <v>797.88435800000002</v>
      </c>
      <c r="M109" s="52">
        <v>962.10345099999995</v>
      </c>
      <c r="N109" s="52">
        <v>1106.7565930000001</v>
      </c>
      <c r="O109" s="52"/>
      <c r="P109" s="52">
        <v>797.88435800000002</v>
      </c>
      <c r="Q109" s="52">
        <v>962.10345099999995</v>
      </c>
      <c r="R109" s="52">
        <v>1106.7565930000001</v>
      </c>
      <c r="S109" s="52"/>
      <c r="T109" s="52">
        <f t="shared" si="3"/>
        <v>0</v>
      </c>
      <c r="U109" s="52">
        <f t="shared" si="4"/>
        <v>0</v>
      </c>
      <c r="V109" s="52">
        <f t="shared" si="5"/>
        <v>0</v>
      </c>
    </row>
    <row r="110" spans="1:22" ht="15" customHeight="1" x14ac:dyDescent="0.25">
      <c r="A110" s="25"/>
      <c r="B110" s="25"/>
      <c r="C110" s="25"/>
      <c r="D110" s="25"/>
      <c r="E110" s="25"/>
      <c r="F110" s="25"/>
      <c r="G110" s="25" t="s">
        <v>1300</v>
      </c>
      <c r="H110" s="25"/>
      <c r="I110" s="25"/>
      <c r="J110" s="25"/>
      <c r="K110" s="25"/>
      <c r="L110" s="41">
        <v>797.88435800000002</v>
      </c>
      <c r="M110" s="41">
        <v>962.10345099999995</v>
      </c>
      <c r="N110" s="41">
        <v>1106.7565930000001</v>
      </c>
      <c r="O110" s="41"/>
      <c r="P110" s="41">
        <v>797.88435800000002</v>
      </c>
      <c r="Q110" s="41">
        <v>962.10345099999995</v>
      </c>
      <c r="R110" s="41">
        <v>1106.7565930000001</v>
      </c>
      <c r="S110" s="41"/>
      <c r="T110" s="41">
        <f t="shared" si="3"/>
        <v>0</v>
      </c>
      <c r="U110" s="41">
        <f t="shared" si="4"/>
        <v>0</v>
      </c>
      <c r="V110" s="41">
        <f t="shared" si="5"/>
        <v>0</v>
      </c>
    </row>
    <row r="111" spans="1:22" ht="15" customHeight="1" x14ac:dyDescent="0.25">
      <c r="A111" s="25"/>
      <c r="B111" s="25"/>
      <c r="C111" s="25"/>
      <c r="D111" s="25"/>
      <c r="E111" s="25"/>
      <c r="F111" s="25"/>
      <c r="G111" s="25"/>
      <c r="H111" s="25" t="s">
        <v>1301</v>
      </c>
      <c r="I111" s="25"/>
      <c r="J111" s="25"/>
      <c r="K111" s="25"/>
      <c r="L111" s="41">
        <v>593.58946600000002</v>
      </c>
      <c r="M111" s="41">
        <v>720.21432200000004</v>
      </c>
      <c r="N111" s="41">
        <v>828.957403</v>
      </c>
      <c r="O111" s="41"/>
      <c r="P111" s="41">
        <v>593.58946600000002</v>
      </c>
      <c r="Q111" s="41">
        <v>720.21432200000004</v>
      </c>
      <c r="R111" s="41">
        <v>828.957403</v>
      </c>
      <c r="S111" s="41"/>
      <c r="T111" s="41">
        <f t="shared" si="3"/>
        <v>0</v>
      </c>
      <c r="U111" s="41">
        <f t="shared" si="4"/>
        <v>0</v>
      </c>
      <c r="V111" s="41">
        <f t="shared" si="5"/>
        <v>0</v>
      </c>
    </row>
    <row r="112" spans="1:22" ht="1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 t="s">
        <v>1398</v>
      </c>
      <c r="J112" s="25"/>
      <c r="K112" s="25"/>
      <c r="L112" s="41">
        <v>593.58946600000002</v>
      </c>
      <c r="M112" s="41">
        <v>720.21432200000004</v>
      </c>
      <c r="N112" s="41">
        <v>828.957403</v>
      </c>
      <c r="O112" s="41"/>
      <c r="P112" s="41">
        <v>593.58946600000002</v>
      </c>
      <c r="Q112" s="41">
        <v>720.21432200000004</v>
      </c>
      <c r="R112" s="41">
        <v>828.957403</v>
      </c>
      <c r="S112" s="41"/>
      <c r="T112" s="41">
        <f t="shared" si="3"/>
        <v>0</v>
      </c>
      <c r="U112" s="41">
        <f t="shared" si="4"/>
        <v>0</v>
      </c>
      <c r="V112" s="41">
        <f t="shared" si="5"/>
        <v>0</v>
      </c>
    </row>
    <row r="113" spans="1:22" ht="1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53" t="s">
        <v>1408</v>
      </c>
      <c r="K113" s="54" t="s">
        <v>1409</v>
      </c>
      <c r="L113" s="41">
        <v>580.92127000000005</v>
      </c>
      <c r="M113" s="41">
        <v>704.27866100000006</v>
      </c>
      <c r="N113" s="41">
        <v>809.99138300000004</v>
      </c>
      <c r="O113" s="41"/>
      <c r="P113" s="41">
        <v>580.92127000000005</v>
      </c>
      <c r="Q113" s="41">
        <v>704.27866100000006</v>
      </c>
      <c r="R113" s="41">
        <v>809.99138300000004</v>
      </c>
      <c r="S113" s="41"/>
      <c r="T113" s="41">
        <f t="shared" si="3"/>
        <v>0</v>
      </c>
      <c r="U113" s="41">
        <f t="shared" si="4"/>
        <v>0</v>
      </c>
      <c r="V113" s="41">
        <f t="shared" si="5"/>
        <v>0</v>
      </c>
    </row>
    <row r="114" spans="1:22" ht="4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53" t="s">
        <v>1399</v>
      </c>
      <c r="K114" s="54" t="s">
        <v>1400</v>
      </c>
      <c r="L114" s="41">
        <v>12.668196</v>
      </c>
      <c r="M114" s="41">
        <v>15.935661</v>
      </c>
      <c r="N114" s="41">
        <v>18.96602</v>
      </c>
      <c r="O114" s="41"/>
      <c r="P114" s="41">
        <v>12.668196</v>
      </c>
      <c r="Q114" s="41">
        <v>15.935661</v>
      </c>
      <c r="R114" s="41">
        <v>18.96602</v>
      </c>
      <c r="S114" s="41"/>
      <c r="T114" s="41">
        <f t="shared" si="3"/>
        <v>0</v>
      </c>
      <c r="U114" s="41">
        <f t="shared" si="4"/>
        <v>0</v>
      </c>
      <c r="V114" s="41">
        <f t="shared" si="5"/>
        <v>0</v>
      </c>
    </row>
    <row r="115" spans="1:22" ht="15" customHeight="1" x14ac:dyDescent="0.25">
      <c r="A115" s="25"/>
      <c r="B115" s="25"/>
      <c r="C115" s="25"/>
      <c r="D115" s="25"/>
      <c r="E115" s="25"/>
      <c r="F115" s="25"/>
      <c r="G115" s="25"/>
      <c r="H115" s="25" t="s">
        <v>1329</v>
      </c>
      <c r="I115" s="25"/>
      <c r="J115" s="25"/>
      <c r="K115" s="25"/>
      <c r="L115" s="41">
        <v>204.294892</v>
      </c>
      <c r="M115" s="41">
        <v>241.889129</v>
      </c>
      <c r="N115" s="41">
        <v>277.79919000000001</v>
      </c>
      <c r="O115" s="41"/>
      <c r="P115" s="41">
        <v>204.294892</v>
      </c>
      <c r="Q115" s="41">
        <v>241.889129</v>
      </c>
      <c r="R115" s="41">
        <v>277.79919000000001</v>
      </c>
      <c r="S115" s="41"/>
      <c r="T115" s="41">
        <f t="shared" si="3"/>
        <v>0</v>
      </c>
      <c r="U115" s="41">
        <f t="shared" si="4"/>
        <v>0</v>
      </c>
      <c r="V115" s="41">
        <f t="shared" si="5"/>
        <v>0</v>
      </c>
    </row>
    <row r="116" spans="1:22" ht="30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64" t="s">
        <v>1330</v>
      </c>
      <c r="J116" s="62"/>
      <c r="K116" s="62"/>
      <c r="L116" s="41">
        <v>196.703723</v>
      </c>
      <c r="M116" s="41">
        <v>232.313636</v>
      </c>
      <c r="N116" s="41">
        <v>266.41614499999997</v>
      </c>
      <c r="O116" s="41"/>
      <c r="P116" s="41">
        <v>196.703723</v>
      </c>
      <c r="Q116" s="41">
        <v>232.313636</v>
      </c>
      <c r="R116" s="41">
        <v>266.41614499999997</v>
      </c>
      <c r="S116" s="41"/>
      <c r="T116" s="41">
        <f t="shared" si="3"/>
        <v>0</v>
      </c>
      <c r="U116" s="41">
        <f t="shared" si="4"/>
        <v>0</v>
      </c>
      <c r="V116" s="41">
        <f t="shared" si="5"/>
        <v>0</v>
      </c>
    </row>
    <row r="117" spans="1:22" ht="1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53" t="s">
        <v>1331</v>
      </c>
      <c r="K117" s="54" t="s">
        <v>1396</v>
      </c>
      <c r="L117" s="41">
        <v>196.703723</v>
      </c>
      <c r="M117" s="41">
        <v>232.313636</v>
      </c>
      <c r="N117" s="41">
        <v>266.41614499999997</v>
      </c>
      <c r="O117" s="41"/>
      <c r="P117" s="41">
        <v>196.703723</v>
      </c>
      <c r="Q117" s="41">
        <v>232.313636</v>
      </c>
      <c r="R117" s="41">
        <v>266.41614499999997</v>
      </c>
      <c r="S117" s="41"/>
      <c r="T117" s="41">
        <f t="shared" si="3"/>
        <v>0</v>
      </c>
      <c r="U117" s="41">
        <f t="shared" si="4"/>
        <v>0</v>
      </c>
      <c r="V117" s="41">
        <f t="shared" si="5"/>
        <v>0</v>
      </c>
    </row>
    <row r="118" spans="1:22" ht="1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 t="s">
        <v>1335</v>
      </c>
      <c r="J118" s="25"/>
      <c r="K118" s="25"/>
      <c r="L118" s="41">
        <v>7.5911689999999998</v>
      </c>
      <c r="M118" s="41">
        <v>9.5754929999999998</v>
      </c>
      <c r="N118" s="41">
        <v>11.383044999999999</v>
      </c>
      <c r="O118" s="41"/>
      <c r="P118" s="41">
        <v>7.5911689999999998</v>
      </c>
      <c r="Q118" s="41">
        <v>9.5754929999999998</v>
      </c>
      <c r="R118" s="41">
        <v>11.383044999999999</v>
      </c>
      <c r="S118" s="41"/>
      <c r="T118" s="41">
        <f t="shared" si="3"/>
        <v>0</v>
      </c>
      <c r="U118" s="41">
        <f t="shared" si="4"/>
        <v>0</v>
      </c>
      <c r="V118" s="41">
        <f t="shared" si="5"/>
        <v>0</v>
      </c>
    </row>
    <row r="119" spans="1:22" ht="1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53" t="s">
        <v>1336</v>
      </c>
      <c r="K119" s="54" t="s">
        <v>62</v>
      </c>
      <c r="L119" s="41">
        <v>7.5911689999999998</v>
      </c>
      <c r="M119" s="41">
        <v>9.5754929999999998</v>
      </c>
      <c r="N119" s="41">
        <v>11.383044999999999</v>
      </c>
      <c r="O119" s="41"/>
      <c r="P119" s="41">
        <v>7.5911689999999998</v>
      </c>
      <c r="Q119" s="41">
        <v>9.5754929999999998</v>
      </c>
      <c r="R119" s="41">
        <v>11.383044999999999</v>
      </c>
      <c r="S119" s="41"/>
      <c r="T119" s="41">
        <f t="shared" si="3"/>
        <v>0</v>
      </c>
      <c r="U119" s="41">
        <f t="shared" si="4"/>
        <v>0</v>
      </c>
      <c r="V119" s="41">
        <f t="shared" si="5"/>
        <v>0</v>
      </c>
    </row>
    <row r="120" spans="1:22" ht="31.5" customHeight="1" x14ac:dyDescent="0.25">
      <c r="A120" s="25"/>
      <c r="B120" s="25"/>
      <c r="C120" s="25"/>
      <c r="D120" s="25"/>
      <c r="E120" s="50">
        <v>44</v>
      </c>
      <c r="F120" s="63" t="s">
        <v>2534</v>
      </c>
      <c r="G120" s="62"/>
      <c r="H120" s="62"/>
      <c r="I120" s="62"/>
      <c r="J120" s="62"/>
      <c r="K120" s="62"/>
      <c r="L120" s="52">
        <v>229.391029</v>
      </c>
      <c r="M120" s="52">
        <v>274.369688</v>
      </c>
      <c r="N120" s="52">
        <v>324.70872700000001</v>
      </c>
      <c r="O120" s="52"/>
      <c r="P120" s="52">
        <v>229.391029</v>
      </c>
      <c r="Q120" s="52">
        <v>274.36968800000011</v>
      </c>
      <c r="R120" s="52">
        <v>324.70872700000012</v>
      </c>
      <c r="S120" s="52"/>
      <c r="T120" s="52">
        <f t="shared" si="3"/>
        <v>0</v>
      </c>
      <c r="U120" s="52">
        <f t="shared" si="4"/>
        <v>0</v>
      </c>
      <c r="V120" s="52">
        <f t="shared" si="5"/>
        <v>0</v>
      </c>
    </row>
    <row r="121" spans="1:22" ht="15" customHeight="1" x14ac:dyDescent="0.25">
      <c r="A121" s="25"/>
      <c r="B121" s="25"/>
      <c r="C121" s="25"/>
      <c r="D121" s="25"/>
      <c r="E121" s="25"/>
      <c r="F121" s="25"/>
      <c r="G121" s="25" t="s">
        <v>1300</v>
      </c>
      <c r="H121" s="25"/>
      <c r="I121" s="25"/>
      <c r="J121" s="25"/>
      <c r="K121" s="25"/>
      <c r="L121" s="41">
        <v>229.391029</v>
      </c>
      <c r="M121" s="41">
        <v>274.369688</v>
      </c>
      <c r="N121" s="41">
        <v>324.70872700000001</v>
      </c>
      <c r="O121" s="41"/>
      <c r="P121" s="41">
        <v>229.391029</v>
      </c>
      <c r="Q121" s="41">
        <v>274.36968800000011</v>
      </c>
      <c r="R121" s="41">
        <v>324.70872700000012</v>
      </c>
      <c r="S121" s="41"/>
      <c r="T121" s="41">
        <f t="shared" si="3"/>
        <v>0</v>
      </c>
      <c r="U121" s="41">
        <f t="shared" si="4"/>
        <v>0</v>
      </c>
      <c r="V121" s="41">
        <f t="shared" si="5"/>
        <v>0</v>
      </c>
    </row>
    <row r="122" spans="1:22" ht="15" customHeight="1" x14ac:dyDescent="0.25">
      <c r="A122" s="25"/>
      <c r="B122" s="25"/>
      <c r="C122" s="25"/>
      <c r="D122" s="25"/>
      <c r="E122" s="25"/>
      <c r="F122" s="25"/>
      <c r="G122" s="25"/>
      <c r="H122" s="25" t="s">
        <v>1301</v>
      </c>
      <c r="I122" s="25"/>
      <c r="J122" s="25"/>
      <c r="K122" s="25"/>
      <c r="L122" s="41">
        <v>217.81965400000001</v>
      </c>
      <c r="M122" s="41">
        <v>260.05408799999998</v>
      </c>
      <c r="N122" s="41">
        <v>306.33407699999998</v>
      </c>
      <c r="O122" s="41"/>
      <c r="P122" s="41">
        <v>217.638454</v>
      </c>
      <c r="Q122" s="41">
        <v>259.82758800000011</v>
      </c>
      <c r="R122" s="41">
        <v>306.06227700000011</v>
      </c>
      <c r="S122" s="41"/>
      <c r="T122" s="41">
        <f t="shared" si="3"/>
        <v>-0.18120000000001824</v>
      </c>
      <c r="U122" s="41">
        <f t="shared" si="4"/>
        <v>-0.22649999999987358</v>
      </c>
      <c r="V122" s="41">
        <f t="shared" si="5"/>
        <v>-0.27179999999987103</v>
      </c>
    </row>
    <row r="123" spans="1:22" ht="1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 t="s">
        <v>1337</v>
      </c>
      <c r="J123" s="25"/>
      <c r="K123" s="25"/>
      <c r="L123" s="41">
        <v>199.81965400000001</v>
      </c>
      <c r="M123" s="41">
        <v>237.55408800000001</v>
      </c>
      <c r="N123" s="41">
        <v>280.641077</v>
      </c>
      <c r="O123" s="41"/>
      <c r="P123" s="41">
        <v>199.638454</v>
      </c>
      <c r="Q123" s="41">
        <v>237.32758800000008</v>
      </c>
      <c r="R123" s="41">
        <v>280.36927700000012</v>
      </c>
      <c r="S123" s="41"/>
      <c r="T123" s="41">
        <f t="shared" si="3"/>
        <v>-0.18120000000001824</v>
      </c>
      <c r="U123" s="41">
        <f t="shared" si="4"/>
        <v>-0.22649999999993042</v>
      </c>
      <c r="V123" s="41">
        <f t="shared" si="5"/>
        <v>-0.27179999999987103</v>
      </c>
    </row>
    <row r="124" spans="1:22" ht="78.7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53" t="s">
        <v>1338</v>
      </c>
      <c r="K124" s="54" t="s">
        <v>1410</v>
      </c>
      <c r="L124" s="41">
        <v>0</v>
      </c>
      <c r="M124" s="41">
        <v>0</v>
      </c>
      <c r="N124" s="41">
        <v>0</v>
      </c>
      <c r="O124" s="41"/>
      <c r="P124" s="41">
        <v>19.014710740000002</v>
      </c>
      <c r="Q124" s="41">
        <v>27.265430240000001</v>
      </c>
      <c r="R124" s="41">
        <v>36.963259900000004</v>
      </c>
      <c r="S124" s="41"/>
      <c r="T124" s="41">
        <f t="shared" si="3"/>
        <v>19.014710740000002</v>
      </c>
      <c r="U124" s="41">
        <f t="shared" si="4"/>
        <v>27.265430240000001</v>
      </c>
      <c r="V124" s="41">
        <f t="shared" si="5"/>
        <v>36.963259900000004</v>
      </c>
    </row>
    <row r="125" spans="1:22" ht="4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53" t="s">
        <v>1340</v>
      </c>
      <c r="K125" s="54" t="s">
        <v>1411</v>
      </c>
      <c r="L125" s="41">
        <v>0</v>
      </c>
      <c r="M125" s="41">
        <v>0</v>
      </c>
      <c r="N125" s="41">
        <v>0</v>
      </c>
      <c r="O125" s="41"/>
      <c r="P125" s="41">
        <v>71.877842689999994</v>
      </c>
      <c r="Q125" s="41">
        <v>91.867188530000035</v>
      </c>
      <c r="R125" s="41">
        <v>115.09866387000004</v>
      </c>
      <c r="S125" s="41"/>
      <c r="T125" s="41">
        <f t="shared" si="3"/>
        <v>71.877842689999994</v>
      </c>
      <c r="U125" s="41">
        <f t="shared" si="4"/>
        <v>91.867188530000035</v>
      </c>
      <c r="V125" s="41">
        <f t="shared" si="5"/>
        <v>115.09866387000004</v>
      </c>
    </row>
    <row r="126" spans="1:22" ht="1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53" t="s">
        <v>1342</v>
      </c>
      <c r="K126" s="54" t="s">
        <v>1412</v>
      </c>
      <c r="L126" s="41">
        <v>120.453416</v>
      </c>
      <c r="M126" s="41">
        <v>144.03561400000001</v>
      </c>
      <c r="N126" s="41">
        <v>171.54483300000001</v>
      </c>
      <c r="O126" s="41"/>
      <c r="P126" s="41">
        <v>76.527136810000016</v>
      </c>
      <c r="Q126" s="41">
        <v>81.197757970000012</v>
      </c>
      <c r="R126" s="41">
        <v>85.933530970000007</v>
      </c>
      <c r="S126" s="41"/>
      <c r="T126" s="41">
        <f t="shared" si="3"/>
        <v>-43.926279189999988</v>
      </c>
      <c r="U126" s="41">
        <f t="shared" si="4"/>
        <v>-62.837856029999998</v>
      </c>
      <c r="V126" s="41">
        <f t="shared" si="5"/>
        <v>-85.611302030000004</v>
      </c>
    </row>
    <row r="127" spans="1:22" ht="1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53" t="s">
        <v>1344</v>
      </c>
      <c r="K127" s="54" t="s">
        <v>1413</v>
      </c>
      <c r="L127" s="41">
        <v>79.366237999999996</v>
      </c>
      <c r="M127" s="41">
        <v>93.518473999999998</v>
      </c>
      <c r="N127" s="41">
        <v>109.096244</v>
      </c>
      <c r="O127" s="41"/>
      <c r="P127" s="41">
        <v>32.218763759999995</v>
      </c>
      <c r="Q127" s="41">
        <v>36.997211260000014</v>
      </c>
      <c r="R127" s="41">
        <v>42.373822260000026</v>
      </c>
      <c r="S127" s="41"/>
      <c r="T127" s="41">
        <f t="shared" si="3"/>
        <v>-47.147474240000001</v>
      </c>
      <c r="U127" s="41">
        <f t="shared" si="4"/>
        <v>-56.521262739999983</v>
      </c>
      <c r="V127" s="41">
        <f t="shared" si="5"/>
        <v>-66.722421739999973</v>
      </c>
    </row>
    <row r="128" spans="1:22" ht="1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 t="s">
        <v>1307</v>
      </c>
      <c r="J128" s="25"/>
      <c r="K128" s="25"/>
      <c r="L128" s="41">
        <v>18</v>
      </c>
      <c r="M128" s="41">
        <v>22.5</v>
      </c>
      <c r="N128" s="41">
        <v>25.693000000000001</v>
      </c>
      <c r="O128" s="41"/>
      <c r="P128" s="41">
        <v>18</v>
      </c>
      <c r="Q128" s="41">
        <v>22.5</v>
      </c>
      <c r="R128" s="41">
        <v>25.693000000000001</v>
      </c>
      <c r="S128" s="41"/>
      <c r="T128" s="41">
        <f t="shared" si="3"/>
        <v>0</v>
      </c>
      <c r="U128" s="41">
        <f t="shared" si="4"/>
        <v>0</v>
      </c>
      <c r="V128" s="41">
        <f t="shared" si="5"/>
        <v>0</v>
      </c>
    </row>
    <row r="129" spans="1:22" ht="1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53" t="s">
        <v>1414</v>
      </c>
      <c r="K129" s="54" t="s">
        <v>1415</v>
      </c>
      <c r="L129" s="41">
        <v>18</v>
      </c>
      <c r="M129" s="41">
        <v>22.5</v>
      </c>
      <c r="N129" s="41">
        <v>25.693000000000001</v>
      </c>
      <c r="O129" s="41"/>
      <c r="P129" s="41">
        <v>18</v>
      </c>
      <c r="Q129" s="41">
        <v>22.5</v>
      </c>
      <c r="R129" s="41">
        <v>25.693000000000001</v>
      </c>
      <c r="S129" s="41"/>
      <c r="T129" s="41">
        <f t="shared" si="3"/>
        <v>0</v>
      </c>
      <c r="U129" s="41">
        <f t="shared" si="4"/>
        <v>0</v>
      </c>
      <c r="V129" s="41">
        <f t="shared" si="5"/>
        <v>0</v>
      </c>
    </row>
    <row r="130" spans="1:22" ht="15" customHeight="1" x14ac:dyDescent="0.25">
      <c r="A130" s="25"/>
      <c r="B130" s="25"/>
      <c r="C130" s="25"/>
      <c r="D130" s="25"/>
      <c r="E130" s="25"/>
      <c r="F130" s="25"/>
      <c r="G130" s="25"/>
      <c r="H130" s="25" t="s">
        <v>1329</v>
      </c>
      <c r="I130" s="25"/>
      <c r="J130" s="25"/>
      <c r="K130" s="25"/>
      <c r="L130" s="41">
        <v>11.571375</v>
      </c>
      <c r="M130" s="41">
        <v>14.3156</v>
      </c>
      <c r="N130" s="41">
        <v>18.374649999999999</v>
      </c>
      <c r="O130" s="41"/>
      <c r="P130" s="41">
        <v>11.752575</v>
      </c>
      <c r="Q130" s="41">
        <v>14.542100000000001</v>
      </c>
      <c r="R130" s="41">
        <v>18.646450000000002</v>
      </c>
      <c r="S130" s="41"/>
      <c r="T130" s="41">
        <f t="shared" si="3"/>
        <v>0.18120000000000047</v>
      </c>
      <c r="U130" s="41">
        <f t="shared" si="4"/>
        <v>0.22650000000000148</v>
      </c>
      <c r="V130" s="41">
        <f t="shared" si="5"/>
        <v>0.27180000000000248</v>
      </c>
    </row>
    <row r="131" spans="1:22" ht="30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64" t="s">
        <v>1330</v>
      </c>
      <c r="J131" s="62"/>
      <c r="K131" s="62"/>
      <c r="L131" s="41">
        <v>7.6614500000000003</v>
      </c>
      <c r="M131" s="41">
        <v>9.4759510000000002</v>
      </c>
      <c r="N131" s="41">
        <v>12.580512000000001</v>
      </c>
      <c r="O131" s="41"/>
      <c r="P131" s="41">
        <v>7.6614500000000003</v>
      </c>
      <c r="Q131" s="41">
        <v>9.475951000000002</v>
      </c>
      <c r="R131" s="41">
        <v>12.580511999999999</v>
      </c>
      <c r="S131" s="41"/>
      <c r="T131" s="41">
        <f t="shared" si="3"/>
        <v>0</v>
      </c>
      <c r="U131" s="41">
        <f t="shared" si="4"/>
        <v>0</v>
      </c>
      <c r="V131" s="41">
        <f t="shared" si="5"/>
        <v>0</v>
      </c>
    </row>
    <row r="132" spans="1:22" ht="1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53" t="s">
        <v>1331</v>
      </c>
      <c r="K132" s="54" t="s">
        <v>1396</v>
      </c>
      <c r="L132" s="41">
        <v>7.6614500000000003</v>
      </c>
      <c r="M132" s="41">
        <v>9.4759510000000002</v>
      </c>
      <c r="N132" s="41">
        <v>12.580512000000001</v>
      </c>
      <c r="O132" s="41"/>
      <c r="P132" s="41">
        <v>7.6614500000000003</v>
      </c>
      <c r="Q132" s="41">
        <v>9.475951000000002</v>
      </c>
      <c r="R132" s="41">
        <v>12.580511999999999</v>
      </c>
      <c r="S132" s="41"/>
      <c r="T132" s="41">
        <f t="shared" si="3"/>
        <v>0</v>
      </c>
      <c r="U132" s="41">
        <f t="shared" si="4"/>
        <v>0</v>
      </c>
      <c r="V132" s="41">
        <f t="shared" si="5"/>
        <v>0</v>
      </c>
    </row>
    <row r="133" spans="1:22" ht="1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 t="s">
        <v>1335</v>
      </c>
      <c r="J133" s="25"/>
      <c r="K133" s="25"/>
      <c r="L133" s="41">
        <v>3.9099249999999999</v>
      </c>
      <c r="M133" s="41">
        <v>4.8396489999999996</v>
      </c>
      <c r="N133" s="41">
        <v>5.7941380000000002</v>
      </c>
      <c r="O133" s="41"/>
      <c r="P133" s="41">
        <v>4.0911249999999999</v>
      </c>
      <c r="Q133" s="41">
        <v>5.0661490000000002</v>
      </c>
      <c r="R133" s="41">
        <v>6.0659380000000001</v>
      </c>
      <c r="S133" s="41"/>
      <c r="T133" s="41">
        <f t="shared" si="3"/>
        <v>0.18120000000000003</v>
      </c>
      <c r="U133" s="41">
        <f t="shared" si="4"/>
        <v>0.22650000000000059</v>
      </c>
      <c r="V133" s="41">
        <f t="shared" si="5"/>
        <v>0.27179999999999982</v>
      </c>
    </row>
    <row r="134" spans="1:22" ht="30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53" t="s">
        <v>1336</v>
      </c>
      <c r="K134" s="54" t="s">
        <v>1401</v>
      </c>
      <c r="L134" s="41">
        <v>3.9099249999999999</v>
      </c>
      <c r="M134" s="41">
        <v>4.8396489999999996</v>
      </c>
      <c r="N134" s="41">
        <v>5.7941380000000002</v>
      </c>
      <c r="O134" s="41"/>
      <c r="P134" s="41">
        <v>4.0911249999999999</v>
      </c>
      <c r="Q134" s="41">
        <v>5.0661490000000002</v>
      </c>
      <c r="R134" s="41">
        <v>6.0659380000000001</v>
      </c>
      <c r="S134" s="41"/>
      <c r="T134" s="41">
        <f t="shared" si="3"/>
        <v>0.18120000000000003</v>
      </c>
      <c r="U134" s="41">
        <f t="shared" si="4"/>
        <v>0.22650000000000059</v>
      </c>
      <c r="V134" s="41">
        <f t="shared" si="5"/>
        <v>0.27179999999999982</v>
      </c>
    </row>
    <row r="135" spans="1:22" ht="15" customHeight="1" x14ac:dyDescent="0.25">
      <c r="A135" s="25"/>
      <c r="B135" s="25"/>
      <c r="C135" s="25"/>
      <c r="D135" s="39" t="s">
        <v>77</v>
      </c>
      <c r="E135" s="39"/>
      <c r="F135" s="39"/>
      <c r="G135" s="39"/>
      <c r="H135" s="39"/>
      <c r="I135" s="39"/>
      <c r="J135" s="39"/>
      <c r="K135" s="39"/>
      <c r="L135" s="40">
        <v>3257.1453190000002</v>
      </c>
      <c r="M135" s="40">
        <v>3899.3619429999999</v>
      </c>
      <c r="N135" s="40">
        <v>4457.0937610000001</v>
      </c>
      <c r="O135" s="40"/>
      <c r="P135" s="40">
        <v>3257.1453190000002</v>
      </c>
      <c r="Q135" s="40">
        <v>3864.8369339999999</v>
      </c>
      <c r="R135" s="40">
        <v>4422.5687520000001</v>
      </c>
      <c r="S135" s="40"/>
      <c r="T135" s="40">
        <f t="shared" si="3"/>
        <v>0</v>
      </c>
      <c r="U135" s="40">
        <f t="shared" si="4"/>
        <v>-34.525008999999955</v>
      </c>
      <c r="V135" s="40">
        <f t="shared" si="5"/>
        <v>-34.525008999999955</v>
      </c>
    </row>
    <row r="136" spans="1:22" ht="15" customHeight="1" x14ac:dyDescent="0.25">
      <c r="A136" s="25"/>
      <c r="B136" s="25"/>
      <c r="C136" s="25"/>
      <c r="D136" s="25"/>
      <c r="E136" s="50">
        <v>40</v>
      </c>
      <c r="F136" s="50" t="s">
        <v>78</v>
      </c>
      <c r="G136" s="51"/>
      <c r="H136" s="51"/>
      <c r="I136" s="51"/>
      <c r="J136" s="51"/>
      <c r="K136" s="51"/>
      <c r="L136" s="52">
        <v>3257.1453190000002</v>
      </c>
      <c r="M136" s="52">
        <v>3899.3619429999999</v>
      </c>
      <c r="N136" s="52">
        <v>4457.0937610000001</v>
      </c>
      <c r="O136" s="52"/>
      <c r="P136" s="52">
        <v>3257.1453190000002</v>
      </c>
      <c r="Q136" s="52">
        <v>3864.8369339999999</v>
      </c>
      <c r="R136" s="52">
        <v>4422.5687520000001</v>
      </c>
      <c r="S136" s="52"/>
      <c r="T136" s="52">
        <f t="shared" ref="T136:T199" si="6">P136-L136</f>
        <v>0</v>
      </c>
      <c r="U136" s="52">
        <f t="shared" ref="U136:U199" si="7">Q136-M136</f>
        <v>-34.525008999999955</v>
      </c>
      <c r="V136" s="52">
        <f t="shared" ref="V136:V199" si="8">R136-N136</f>
        <v>-34.525008999999955</v>
      </c>
    </row>
    <row r="137" spans="1:22" ht="15" customHeight="1" x14ac:dyDescent="0.25">
      <c r="A137" s="25"/>
      <c r="B137" s="25"/>
      <c r="C137" s="25"/>
      <c r="D137" s="25"/>
      <c r="E137" s="25"/>
      <c r="F137" s="25"/>
      <c r="G137" s="25" t="s">
        <v>1300</v>
      </c>
      <c r="H137" s="25"/>
      <c r="I137" s="25"/>
      <c r="J137" s="25"/>
      <c r="K137" s="25"/>
      <c r="L137" s="41">
        <v>3257.1453190000002</v>
      </c>
      <c r="M137" s="41">
        <v>3899.3619429999999</v>
      </c>
      <c r="N137" s="41">
        <v>4457.0937610000001</v>
      </c>
      <c r="O137" s="41"/>
      <c r="P137" s="41">
        <v>3257.1453190000002</v>
      </c>
      <c r="Q137" s="41">
        <v>3864.8369339999999</v>
      </c>
      <c r="R137" s="41">
        <v>4422.5687520000001</v>
      </c>
      <c r="S137" s="41"/>
      <c r="T137" s="41">
        <f t="shared" si="6"/>
        <v>0</v>
      </c>
      <c r="U137" s="41">
        <f t="shared" si="7"/>
        <v>-34.525008999999955</v>
      </c>
      <c r="V137" s="41">
        <f t="shared" si="8"/>
        <v>-34.525008999999955</v>
      </c>
    </row>
    <row r="138" spans="1:22" ht="15" customHeight="1" x14ac:dyDescent="0.25">
      <c r="A138" s="25"/>
      <c r="B138" s="25"/>
      <c r="C138" s="25"/>
      <c r="D138" s="25"/>
      <c r="E138" s="25"/>
      <c r="F138" s="25"/>
      <c r="G138" s="25"/>
      <c r="H138" s="25" t="s">
        <v>1301</v>
      </c>
      <c r="I138" s="25"/>
      <c r="J138" s="25"/>
      <c r="K138" s="25"/>
      <c r="L138" s="41">
        <v>3078.2904830000002</v>
      </c>
      <c r="M138" s="41">
        <v>3683.2998849999999</v>
      </c>
      <c r="N138" s="41">
        <v>4206.4988329999996</v>
      </c>
      <c r="O138" s="41"/>
      <c r="P138" s="41">
        <v>3078.2904830000002</v>
      </c>
      <c r="Q138" s="41">
        <v>3648.7748759999999</v>
      </c>
      <c r="R138" s="41">
        <v>4171.9738239999997</v>
      </c>
      <c r="S138" s="41"/>
      <c r="T138" s="41">
        <f t="shared" si="6"/>
        <v>0</v>
      </c>
      <c r="U138" s="41">
        <f t="shared" si="7"/>
        <v>-34.525008999999955</v>
      </c>
      <c r="V138" s="41">
        <f t="shared" si="8"/>
        <v>-34.525008999999955</v>
      </c>
    </row>
    <row r="139" spans="1:22" ht="1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 t="s">
        <v>1313</v>
      </c>
      <c r="J139" s="25"/>
      <c r="K139" s="25"/>
      <c r="L139" s="41">
        <v>3078.2904830000002</v>
      </c>
      <c r="M139" s="41">
        <v>3683.2998849999999</v>
      </c>
      <c r="N139" s="41">
        <v>4206.4988329999996</v>
      </c>
      <c r="O139" s="41"/>
      <c r="P139" s="41">
        <v>3078.2904830000002</v>
      </c>
      <c r="Q139" s="41">
        <v>3648.7748759999999</v>
      </c>
      <c r="R139" s="41">
        <v>4171.9738239999997</v>
      </c>
      <c r="S139" s="41"/>
      <c r="T139" s="41">
        <f t="shared" si="6"/>
        <v>0</v>
      </c>
      <c r="U139" s="41">
        <f t="shared" si="7"/>
        <v>-34.525008999999955</v>
      </c>
      <c r="V139" s="41">
        <f t="shared" si="8"/>
        <v>-34.525008999999955</v>
      </c>
    </row>
    <row r="140" spans="1:22" ht="30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53" t="s">
        <v>1314</v>
      </c>
      <c r="K140" s="54" t="s">
        <v>1416</v>
      </c>
      <c r="L140" s="41">
        <v>65.292156000000006</v>
      </c>
      <c r="M140" s="41">
        <v>81.114385999999996</v>
      </c>
      <c r="N140" s="41">
        <v>96.429505000000006</v>
      </c>
      <c r="O140" s="41"/>
      <c r="P140" s="41">
        <v>65.292156000000006</v>
      </c>
      <c r="Q140" s="41">
        <v>81.114385999999996</v>
      </c>
      <c r="R140" s="41">
        <v>96.429505000000006</v>
      </c>
      <c r="S140" s="41"/>
      <c r="T140" s="41">
        <f t="shared" si="6"/>
        <v>0</v>
      </c>
      <c r="U140" s="41">
        <f t="shared" si="7"/>
        <v>0</v>
      </c>
      <c r="V140" s="41">
        <f t="shared" si="8"/>
        <v>0</v>
      </c>
    </row>
    <row r="141" spans="1:22" ht="30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53" t="s">
        <v>1417</v>
      </c>
      <c r="K141" s="54" t="s">
        <v>1418</v>
      </c>
      <c r="L141" s="41">
        <v>1552.107974</v>
      </c>
      <c r="M141" s="41">
        <v>1894.3394920000001</v>
      </c>
      <c r="N141" s="41">
        <v>2254.9288879999999</v>
      </c>
      <c r="O141" s="41"/>
      <c r="P141" s="41">
        <v>1552.107974</v>
      </c>
      <c r="Q141" s="41">
        <v>1859.8144830000001</v>
      </c>
      <c r="R141" s="41">
        <v>2220.403879</v>
      </c>
      <c r="S141" s="41"/>
      <c r="T141" s="41">
        <f t="shared" si="6"/>
        <v>0</v>
      </c>
      <c r="U141" s="41">
        <f t="shared" si="7"/>
        <v>-34.525008999999955</v>
      </c>
      <c r="V141" s="41">
        <f t="shared" si="8"/>
        <v>-34.525008999999955</v>
      </c>
    </row>
    <row r="142" spans="1:22" ht="1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53" t="s">
        <v>1419</v>
      </c>
      <c r="K142" s="54" t="s">
        <v>1420</v>
      </c>
      <c r="L142" s="41">
        <v>32.138877000000001</v>
      </c>
      <c r="M142" s="41">
        <v>73.019366000000005</v>
      </c>
      <c r="N142" s="41">
        <v>79.642872999999994</v>
      </c>
      <c r="O142" s="41"/>
      <c r="P142" s="41">
        <v>32.138877000000001</v>
      </c>
      <c r="Q142" s="41">
        <v>73.019366000000005</v>
      </c>
      <c r="R142" s="41">
        <v>79.642872999999994</v>
      </c>
      <c r="S142" s="41"/>
      <c r="T142" s="41">
        <f t="shared" si="6"/>
        <v>0</v>
      </c>
      <c r="U142" s="41">
        <f t="shared" si="7"/>
        <v>0</v>
      </c>
      <c r="V142" s="41">
        <f t="shared" si="8"/>
        <v>0</v>
      </c>
    </row>
    <row r="143" spans="1:22" ht="1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53" t="s">
        <v>1421</v>
      </c>
      <c r="K143" s="54" t="s">
        <v>1422</v>
      </c>
      <c r="L143" s="41">
        <v>1428.7514759999999</v>
      </c>
      <c r="M143" s="41">
        <v>1634.8266410000001</v>
      </c>
      <c r="N143" s="41">
        <v>1775.4975669999999</v>
      </c>
      <c r="O143" s="41"/>
      <c r="P143" s="41">
        <v>1428.7514759999999</v>
      </c>
      <c r="Q143" s="41">
        <v>1634.8266410000001</v>
      </c>
      <c r="R143" s="41">
        <v>1775.4975669999999</v>
      </c>
      <c r="S143" s="41"/>
      <c r="T143" s="41">
        <f t="shared" si="6"/>
        <v>0</v>
      </c>
      <c r="U143" s="41">
        <f t="shared" si="7"/>
        <v>0</v>
      </c>
      <c r="V143" s="41">
        <f t="shared" si="8"/>
        <v>0</v>
      </c>
    </row>
    <row r="144" spans="1:22" ht="15" customHeight="1" x14ac:dyDescent="0.25">
      <c r="A144" s="25"/>
      <c r="B144" s="25"/>
      <c r="C144" s="25"/>
      <c r="D144" s="25"/>
      <c r="E144" s="25"/>
      <c r="F144" s="25"/>
      <c r="G144" s="25"/>
      <c r="H144" s="25" t="s">
        <v>1329</v>
      </c>
      <c r="I144" s="25"/>
      <c r="J144" s="25"/>
      <c r="K144" s="25"/>
      <c r="L144" s="41">
        <v>178.85483600000001</v>
      </c>
      <c r="M144" s="41">
        <v>216.06205800000001</v>
      </c>
      <c r="N144" s="41">
        <v>250.59492800000001</v>
      </c>
      <c r="O144" s="41"/>
      <c r="P144" s="41">
        <v>178.85483600000001</v>
      </c>
      <c r="Q144" s="41">
        <v>216.06205800000001</v>
      </c>
      <c r="R144" s="41">
        <v>250.59492800000001</v>
      </c>
      <c r="S144" s="41"/>
      <c r="T144" s="41">
        <f t="shared" si="6"/>
        <v>0</v>
      </c>
      <c r="U144" s="41">
        <f t="shared" si="7"/>
        <v>0</v>
      </c>
      <c r="V144" s="41">
        <f t="shared" si="8"/>
        <v>0</v>
      </c>
    </row>
    <row r="145" spans="1:22" ht="30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64" t="s">
        <v>1330</v>
      </c>
      <c r="J145" s="62"/>
      <c r="K145" s="62"/>
      <c r="L145" s="41">
        <v>156.760535</v>
      </c>
      <c r="M145" s="41">
        <v>188.18249700000001</v>
      </c>
      <c r="N145" s="41">
        <v>217.867918</v>
      </c>
      <c r="O145" s="41"/>
      <c r="P145" s="41">
        <v>156.760535</v>
      </c>
      <c r="Q145" s="41">
        <v>188.18249700000001</v>
      </c>
      <c r="R145" s="41">
        <v>217.867918</v>
      </c>
      <c r="S145" s="41"/>
      <c r="T145" s="41">
        <f t="shared" si="6"/>
        <v>0</v>
      </c>
      <c r="U145" s="41">
        <f t="shared" si="7"/>
        <v>0</v>
      </c>
      <c r="V145" s="41">
        <f t="shared" si="8"/>
        <v>0</v>
      </c>
    </row>
    <row r="146" spans="1:22" ht="1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53" t="s">
        <v>1331</v>
      </c>
      <c r="K146" s="54" t="s">
        <v>1396</v>
      </c>
      <c r="L146" s="41">
        <v>156.760535</v>
      </c>
      <c r="M146" s="41">
        <v>188.18249700000001</v>
      </c>
      <c r="N146" s="41">
        <v>217.867918</v>
      </c>
      <c r="O146" s="41"/>
      <c r="P146" s="41">
        <v>156.760535</v>
      </c>
      <c r="Q146" s="41">
        <v>188.18249700000001</v>
      </c>
      <c r="R146" s="41">
        <v>217.867918</v>
      </c>
      <c r="S146" s="41"/>
      <c r="T146" s="41">
        <f t="shared" si="6"/>
        <v>0</v>
      </c>
      <c r="U146" s="41">
        <f t="shared" si="7"/>
        <v>0</v>
      </c>
      <c r="V146" s="41">
        <f t="shared" si="8"/>
        <v>0</v>
      </c>
    </row>
    <row r="147" spans="1:22" ht="1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 t="s">
        <v>1335</v>
      </c>
      <c r="J147" s="25"/>
      <c r="K147" s="25"/>
      <c r="L147" s="41">
        <v>22.094301000000002</v>
      </c>
      <c r="M147" s="41">
        <v>27.879560999999999</v>
      </c>
      <c r="N147" s="41">
        <v>32.72701</v>
      </c>
      <c r="O147" s="41"/>
      <c r="P147" s="41">
        <v>22.094301000000002</v>
      </c>
      <c r="Q147" s="41">
        <v>27.879560999999999</v>
      </c>
      <c r="R147" s="41">
        <v>32.72701</v>
      </c>
      <c r="S147" s="41"/>
      <c r="T147" s="41">
        <f t="shared" si="6"/>
        <v>0</v>
      </c>
      <c r="U147" s="41">
        <f t="shared" si="7"/>
        <v>0</v>
      </c>
      <c r="V147" s="41">
        <f t="shared" si="8"/>
        <v>0</v>
      </c>
    </row>
    <row r="148" spans="1:22" ht="30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53" t="s">
        <v>1336</v>
      </c>
      <c r="K148" s="54" t="s">
        <v>1401</v>
      </c>
      <c r="L148" s="41">
        <v>22.094301000000002</v>
      </c>
      <c r="M148" s="41">
        <v>27.879560999999999</v>
      </c>
      <c r="N148" s="41">
        <v>32.72701</v>
      </c>
      <c r="O148" s="41"/>
      <c r="P148" s="41">
        <v>22.094301000000002</v>
      </c>
      <c r="Q148" s="41">
        <v>27.879560999999999</v>
      </c>
      <c r="R148" s="41">
        <v>32.72701</v>
      </c>
      <c r="S148" s="41"/>
      <c r="T148" s="41">
        <f t="shared" si="6"/>
        <v>0</v>
      </c>
      <c r="U148" s="41">
        <f t="shared" si="7"/>
        <v>0</v>
      </c>
      <c r="V148" s="41">
        <f t="shared" si="8"/>
        <v>0</v>
      </c>
    </row>
    <row r="149" spans="1:22" ht="15" customHeight="1" x14ac:dyDescent="0.25">
      <c r="A149" s="25"/>
      <c r="B149" s="25"/>
      <c r="C149" s="25"/>
      <c r="D149" s="39" t="s">
        <v>80</v>
      </c>
      <c r="E149" s="39"/>
      <c r="F149" s="39"/>
      <c r="G149" s="39"/>
      <c r="H149" s="39"/>
      <c r="I149" s="39"/>
      <c r="J149" s="39"/>
      <c r="K149" s="39"/>
      <c r="L149" s="40">
        <v>790.90920300000005</v>
      </c>
      <c r="M149" s="40">
        <v>961.73841300000004</v>
      </c>
      <c r="N149" s="40">
        <v>1136.3169660000001</v>
      </c>
      <c r="O149" s="40"/>
      <c r="P149" s="40">
        <v>790.90920300000005</v>
      </c>
      <c r="Q149" s="40">
        <v>961.73841300000004</v>
      </c>
      <c r="R149" s="40">
        <v>1136.3169660000001</v>
      </c>
      <c r="S149" s="40"/>
      <c r="T149" s="40">
        <f t="shared" si="6"/>
        <v>0</v>
      </c>
      <c r="U149" s="40">
        <f t="shared" si="7"/>
        <v>0</v>
      </c>
      <c r="V149" s="40">
        <f t="shared" si="8"/>
        <v>0</v>
      </c>
    </row>
    <row r="150" spans="1:22" ht="15" customHeight="1" x14ac:dyDescent="0.25">
      <c r="A150" s="25"/>
      <c r="B150" s="25"/>
      <c r="C150" s="25"/>
      <c r="D150" s="25"/>
      <c r="E150" s="50">
        <v>32</v>
      </c>
      <c r="F150" s="50" t="s">
        <v>80</v>
      </c>
      <c r="G150" s="51"/>
      <c r="H150" s="51"/>
      <c r="I150" s="51"/>
      <c r="J150" s="51"/>
      <c r="K150" s="51"/>
      <c r="L150" s="52">
        <v>790.90920300000005</v>
      </c>
      <c r="M150" s="52">
        <v>961.73841300000004</v>
      </c>
      <c r="N150" s="52">
        <v>1136.3169660000001</v>
      </c>
      <c r="O150" s="52"/>
      <c r="P150" s="52">
        <v>790.90920300000005</v>
      </c>
      <c r="Q150" s="52">
        <v>961.73841300000004</v>
      </c>
      <c r="R150" s="52">
        <v>1136.3169660000001</v>
      </c>
      <c r="S150" s="52"/>
      <c r="T150" s="52">
        <f t="shared" si="6"/>
        <v>0</v>
      </c>
      <c r="U150" s="52">
        <f t="shared" si="7"/>
        <v>0</v>
      </c>
      <c r="V150" s="52">
        <f t="shared" si="8"/>
        <v>0</v>
      </c>
    </row>
    <row r="151" spans="1:22" ht="15" customHeight="1" x14ac:dyDescent="0.25">
      <c r="A151" s="25"/>
      <c r="B151" s="25"/>
      <c r="C151" s="25"/>
      <c r="D151" s="25"/>
      <c r="E151" s="25"/>
      <c r="F151" s="25"/>
      <c r="G151" s="25" t="s">
        <v>1300</v>
      </c>
      <c r="H151" s="25"/>
      <c r="I151" s="25"/>
      <c r="J151" s="25"/>
      <c r="K151" s="25"/>
      <c r="L151" s="41">
        <v>790.90920300000005</v>
      </c>
      <c r="M151" s="41">
        <v>961.73841300000004</v>
      </c>
      <c r="N151" s="41">
        <v>1136.3169660000001</v>
      </c>
      <c r="O151" s="41"/>
      <c r="P151" s="41">
        <v>790.90920300000005</v>
      </c>
      <c r="Q151" s="41">
        <v>961.73841300000004</v>
      </c>
      <c r="R151" s="41">
        <v>1136.3169660000001</v>
      </c>
      <c r="S151" s="41"/>
      <c r="T151" s="41">
        <f t="shared" si="6"/>
        <v>0</v>
      </c>
      <c r="U151" s="41">
        <f t="shared" si="7"/>
        <v>0</v>
      </c>
      <c r="V151" s="41">
        <f t="shared" si="8"/>
        <v>0</v>
      </c>
    </row>
    <row r="152" spans="1:22" ht="15" customHeight="1" x14ac:dyDescent="0.25">
      <c r="A152" s="25"/>
      <c r="B152" s="25"/>
      <c r="C152" s="25"/>
      <c r="D152" s="25"/>
      <c r="E152" s="25"/>
      <c r="F152" s="25"/>
      <c r="G152" s="25"/>
      <c r="H152" s="25" t="s">
        <v>1301</v>
      </c>
      <c r="I152" s="25"/>
      <c r="J152" s="25"/>
      <c r="K152" s="25"/>
      <c r="L152" s="41">
        <v>768.428538</v>
      </c>
      <c r="M152" s="41">
        <v>934.23391600000002</v>
      </c>
      <c r="N152" s="41">
        <v>1093.9338359999999</v>
      </c>
      <c r="O152" s="41"/>
      <c r="P152" s="41">
        <v>768.428538</v>
      </c>
      <c r="Q152" s="41">
        <v>934.23391600000002</v>
      </c>
      <c r="R152" s="41">
        <v>1093.9338359999999</v>
      </c>
      <c r="S152" s="41"/>
      <c r="T152" s="41">
        <f t="shared" si="6"/>
        <v>0</v>
      </c>
      <c r="U152" s="41">
        <f t="shared" si="7"/>
        <v>0</v>
      </c>
      <c r="V152" s="41">
        <f t="shared" si="8"/>
        <v>0</v>
      </c>
    </row>
    <row r="153" spans="1:22" ht="1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 t="s">
        <v>1337</v>
      </c>
      <c r="J153" s="25"/>
      <c r="K153" s="25"/>
      <c r="L153" s="41">
        <v>756.22712899999999</v>
      </c>
      <c r="M153" s="41">
        <v>919.00715400000001</v>
      </c>
      <c r="N153" s="41">
        <v>1075.6817209999999</v>
      </c>
      <c r="O153" s="41"/>
      <c r="P153" s="41">
        <v>756.22712899999999</v>
      </c>
      <c r="Q153" s="41">
        <v>919.00715400000001</v>
      </c>
      <c r="R153" s="41">
        <v>1075.6817209999999</v>
      </c>
      <c r="S153" s="41"/>
      <c r="T153" s="41">
        <f t="shared" si="6"/>
        <v>0</v>
      </c>
      <c r="U153" s="41">
        <f t="shared" si="7"/>
        <v>0</v>
      </c>
      <c r="V153" s="41">
        <f t="shared" si="8"/>
        <v>0</v>
      </c>
    </row>
    <row r="154" spans="1:22" ht="1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53" t="s">
        <v>1338</v>
      </c>
      <c r="K154" s="54" t="s">
        <v>1423</v>
      </c>
      <c r="L154" s="41">
        <v>756.22712899999999</v>
      </c>
      <c r="M154" s="41">
        <v>919.00715400000001</v>
      </c>
      <c r="N154" s="41">
        <v>1075.6817209999999</v>
      </c>
      <c r="O154" s="41"/>
      <c r="P154" s="41">
        <v>756.22712899999999</v>
      </c>
      <c r="Q154" s="41">
        <v>919.00715400000001</v>
      </c>
      <c r="R154" s="41">
        <v>1075.6817209999999</v>
      </c>
      <c r="S154" s="41"/>
      <c r="T154" s="41">
        <f t="shared" si="6"/>
        <v>0</v>
      </c>
      <c r="U154" s="41">
        <f t="shared" si="7"/>
        <v>0</v>
      </c>
      <c r="V154" s="41">
        <f t="shared" si="8"/>
        <v>0</v>
      </c>
    </row>
    <row r="155" spans="1:22" ht="1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 t="s">
        <v>1302</v>
      </c>
      <c r="J155" s="25"/>
      <c r="K155" s="25"/>
      <c r="L155" s="41">
        <v>0.1</v>
      </c>
      <c r="M155" s="41">
        <v>0.1</v>
      </c>
      <c r="N155" s="41">
        <v>0.1</v>
      </c>
      <c r="O155" s="41"/>
      <c r="P155" s="41">
        <v>0.1</v>
      </c>
      <c r="Q155" s="41">
        <v>0.1</v>
      </c>
      <c r="R155" s="41">
        <v>0.1</v>
      </c>
      <c r="S155" s="41"/>
      <c r="T155" s="41">
        <f t="shared" si="6"/>
        <v>0</v>
      </c>
      <c r="U155" s="41">
        <f t="shared" si="7"/>
        <v>0</v>
      </c>
      <c r="V155" s="41">
        <f t="shared" si="8"/>
        <v>0</v>
      </c>
    </row>
    <row r="156" spans="1:22" ht="30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53" t="s">
        <v>1424</v>
      </c>
      <c r="K156" s="54" t="s">
        <v>1425</v>
      </c>
      <c r="L156" s="41">
        <v>0.1</v>
      </c>
      <c r="M156" s="41">
        <v>0.1</v>
      </c>
      <c r="N156" s="41">
        <v>0.1</v>
      </c>
      <c r="O156" s="41"/>
      <c r="P156" s="41">
        <v>0.1</v>
      </c>
      <c r="Q156" s="41">
        <v>0.1</v>
      </c>
      <c r="R156" s="41">
        <v>0.1</v>
      </c>
      <c r="S156" s="41"/>
      <c r="T156" s="41">
        <f t="shared" si="6"/>
        <v>0</v>
      </c>
      <c r="U156" s="41">
        <f t="shared" si="7"/>
        <v>0</v>
      </c>
      <c r="V156" s="41">
        <f t="shared" si="8"/>
        <v>0</v>
      </c>
    </row>
    <row r="157" spans="1:22" ht="1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 t="s">
        <v>1307</v>
      </c>
      <c r="J157" s="25"/>
      <c r="K157" s="25"/>
      <c r="L157" s="41">
        <v>12.101409</v>
      </c>
      <c r="M157" s="41">
        <v>15.126761999999999</v>
      </c>
      <c r="N157" s="41">
        <v>18.152114999999998</v>
      </c>
      <c r="O157" s="41"/>
      <c r="P157" s="41">
        <v>12.101409</v>
      </c>
      <c r="Q157" s="41">
        <v>15.126761999999999</v>
      </c>
      <c r="R157" s="41">
        <v>18.152114999999998</v>
      </c>
      <c r="S157" s="41"/>
      <c r="T157" s="41">
        <f t="shared" si="6"/>
        <v>0</v>
      </c>
      <c r="U157" s="41">
        <f t="shared" si="7"/>
        <v>0</v>
      </c>
      <c r="V157" s="41">
        <f t="shared" si="8"/>
        <v>0</v>
      </c>
    </row>
    <row r="158" spans="1:22" ht="1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53" t="s">
        <v>1414</v>
      </c>
      <c r="K158" s="54" t="s">
        <v>1415</v>
      </c>
      <c r="L158" s="41">
        <v>12.101409</v>
      </c>
      <c r="M158" s="41">
        <v>15.126761999999999</v>
      </c>
      <c r="N158" s="41">
        <v>18.152114999999998</v>
      </c>
      <c r="O158" s="41"/>
      <c r="P158" s="41">
        <v>12.101409</v>
      </c>
      <c r="Q158" s="41">
        <v>15.126761999999999</v>
      </c>
      <c r="R158" s="41">
        <v>18.152114999999998</v>
      </c>
      <c r="S158" s="41"/>
      <c r="T158" s="41">
        <f t="shared" si="6"/>
        <v>0</v>
      </c>
      <c r="U158" s="41">
        <f t="shared" si="7"/>
        <v>0</v>
      </c>
      <c r="V158" s="41">
        <f t="shared" si="8"/>
        <v>0</v>
      </c>
    </row>
    <row r="159" spans="1:22" ht="15" customHeight="1" x14ac:dyDescent="0.25">
      <c r="A159" s="25"/>
      <c r="B159" s="25"/>
      <c r="C159" s="25"/>
      <c r="D159" s="25"/>
      <c r="E159" s="25"/>
      <c r="F159" s="25"/>
      <c r="G159" s="25"/>
      <c r="H159" s="25" t="s">
        <v>1329</v>
      </c>
      <c r="I159" s="25"/>
      <c r="J159" s="25"/>
      <c r="K159" s="25"/>
      <c r="L159" s="41">
        <v>22.480664999999998</v>
      </c>
      <c r="M159" s="41">
        <v>27.504497000000001</v>
      </c>
      <c r="N159" s="41">
        <v>42.383130000000001</v>
      </c>
      <c r="O159" s="41"/>
      <c r="P159" s="41">
        <v>22.480664999999998</v>
      </c>
      <c r="Q159" s="41">
        <v>27.504497000000001</v>
      </c>
      <c r="R159" s="41">
        <v>42.383130000000001</v>
      </c>
      <c r="S159" s="41"/>
      <c r="T159" s="41">
        <f t="shared" si="6"/>
        <v>0</v>
      </c>
      <c r="U159" s="41">
        <f t="shared" si="7"/>
        <v>0</v>
      </c>
      <c r="V159" s="41">
        <f t="shared" si="8"/>
        <v>0</v>
      </c>
    </row>
    <row r="160" spans="1:22" ht="30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64" t="s">
        <v>1330</v>
      </c>
      <c r="J160" s="62"/>
      <c r="K160" s="62"/>
      <c r="L160" s="41">
        <v>22.480664999999998</v>
      </c>
      <c r="M160" s="41">
        <v>27.504497000000001</v>
      </c>
      <c r="N160" s="41">
        <v>42.383130000000001</v>
      </c>
      <c r="O160" s="41"/>
      <c r="P160" s="41">
        <v>22.480664999999998</v>
      </c>
      <c r="Q160" s="41">
        <v>27.504497000000001</v>
      </c>
      <c r="R160" s="41">
        <v>42.383130000000001</v>
      </c>
      <c r="S160" s="41"/>
      <c r="T160" s="41">
        <f t="shared" si="6"/>
        <v>0</v>
      </c>
      <c r="U160" s="41">
        <f t="shared" si="7"/>
        <v>0</v>
      </c>
      <c r="V160" s="41">
        <f t="shared" si="8"/>
        <v>0</v>
      </c>
    </row>
    <row r="161" spans="1:22" ht="1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53" t="s">
        <v>1331</v>
      </c>
      <c r="K161" s="54" t="s">
        <v>1396</v>
      </c>
      <c r="L161" s="41">
        <v>22.480664999999998</v>
      </c>
      <c r="M161" s="41">
        <v>27.504497000000001</v>
      </c>
      <c r="N161" s="41">
        <v>42.383130000000001</v>
      </c>
      <c r="O161" s="41"/>
      <c r="P161" s="41">
        <v>22.480664999999998</v>
      </c>
      <c r="Q161" s="41">
        <v>27.504497000000001</v>
      </c>
      <c r="R161" s="41">
        <v>42.383130000000001</v>
      </c>
      <c r="S161" s="41"/>
      <c r="T161" s="41">
        <f t="shared" si="6"/>
        <v>0</v>
      </c>
      <c r="U161" s="41">
        <f t="shared" si="7"/>
        <v>0</v>
      </c>
      <c r="V161" s="41">
        <f t="shared" si="8"/>
        <v>0</v>
      </c>
    </row>
    <row r="162" spans="1:22" ht="15" customHeight="1" x14ac:dyDescent="0.25">
      <c r="A162" s="25"/>
      <c r="B162" s="25"/>
      <c r="C162" s="25"/>
      <c r="D162" s="39" t="s">
        <v>118</v>
      </c>
      <c r="E162" s="39"/>
      <c r="F162" s="39"/>
      <c r="G162" s="39"/>
      <c r="H162" s="39"/>
      <c r="I162" s="39"/>
      <c r="J162" s="39"/>
      <c r="K162" s="39"/>
      <c r="L162" s="40">
        <v>322474.701505</v>
      </c>
      <c r="M162" s="40">
        <v>407990.62078200001</v>
      </c>
      <c r="N162" s="40">
        <v>502943.565053</v>
      </c>
      <c r="O162" s="40"/>
      <c r="P162" s="40">
        <v>335989.89363106992</v>
      </c>
      <c r="Q162" s="40">
        <v>427363.60237801971</v>
      </c>
      <c r="R162" s="40">
        <v>528501.96093987022</v>
      </c>
      <c r="S162" s="40"/>
      <c r="T162" s="40">
        <f t="shared" si="6"/>
        <v>13515.192126069916</v>
      </c>
      <c r="U162" s="40">
        <f t="shared" si="7"/>
        <v>19372.981596019701</v>
      </c>
      <c r="V162" s="40">
        <f t="shared" si="8"/>
        <v>25558.395886870218</v>
      </c>
    </row>
    <row r="163" spans="1:22" ht="15" customHeight="1" x14ac:dyDescent="0.25">
      <c r="A163" s="25"/>
      <c r="B163" s="25"/>
      <c r="C163" s="25"/>
      <c r="D163" s="25"/>
      <c r="E163" s="50">
        <v>2</v>
      </c>
      <c r="F163" s="50" t="s">
        <v>119</v>
      </c>
      <c r="G163" s="51"/>
      <c r="H163" s="51"/>
      <c r="I163" s="51"/>
      <c r="J163" s="51"/>
      <c r="K163" s="51"/>
      <c r="L163" s="52">
        <v>936.799891</v>
      </c>
      <c r="M163" s="52">
        <v>1143.2409500000001</v>
      </c>
      <c r="N163" s="52">
        <v>1300.876266</v>
      </c>
      <c r="O163" s="52"/>
      <c r="P163" s="52">
        <v>1069.2827868300005</v>
      </c>
      <c r="Q163" s="52">
        <v>1421.7549559800002</v>
      </c>
      <c r="R163" s="52">
        <v>1647.6748886899995</v>
      </c>
      <c r="S163" s="52"/>
      <c r="T163" s="52">
        <f t="shared" si="6"/>
        <v>132.48289583000053</v>
      </c>
      <c r="U163" s="52">
        <f t="shared" si="7"/>
        <v>278.51400598000009</v>
      </c>
      <c r="V163" s="52">
        <f t="shared" si="8"/>
        <v>346.79862268999955</v>
      </c>
    </row>
    <row r="164" spans="1:22" ht="15" customHeight="1" x14ac:dyDescent="0.25">
      <c r="A164" s="25"/>
      <c r="B164" s="25"/>
      <c r="C164" s="25"/>
      <c r="D164" s="25"/>
      <c r="E164" s="25"/>
      <c r="F164" s="25"/>
      <c r="G164" s="25" t="s">
        <v>1300</v>
      </c>
      <c r="H164" s="25"/>
      <c r="I164" s="25"/>
      <c r="J164" s="25"/>
      <c r="K164" s="25"/>
      <c r="L164" s="41">
        <v>936.799891</v>
      </c>
      <c r="M164" s="41">
        <v>1143.2409500000001</v>
      </c>
      <c r="N164" s="41">
        <v>1300.876266</v>
      </c>
      <c r="O164" s="41"/>
      <c r="P164" s="41">
        <v>1069.2827868300005</v>
      </c>
      <c r="Q164" s="41">
        <v>1421.7549559800002</v>
      </c>
      <c r="R164" s="41">
        <v>1647.6748886899995</v>
      </c>
      <c r="S164" s="41"/>
      <c r="T164" s="41">
        <f t="shared" si="6"/>
        <v>132.48289583000053</v>
      </c>
      <c r="U164" s="41">
        <f t="shared" si="7"/>
        <v>278.51400598000009</v>
      </c>
      <c r="V164" s="41">
        <f t="shared" si="8"/>
        <v>346.79862268999955</v>
      </c>
    </row>
    <row r="165" spans="1:22" ht="15" customHeight="1" x14ac:dyDescent="0.25">
      <c r="A165" s="25"/>
      <c r="B165" s="25"/>
      <c r="C165" s="25"/>
      <c r="D165" s="25"/>
      <c r="E165" s="25"/>
      <c r="F165" s="25"/>
      <c r="G165" s="25"/>
      <c r="H165" s="25" t="s">
        <v>1301</v>
      </c>
      <c r="I165" s="25"/>
      <c r="J165" s="25"/>
      <c r="K165" s="25"/>
      <c r="L165" s="41">
        <v>909.92113300000005</v>
      </c>
      <c r="M165" s="41">
        <v>1109.467412</v>
      </c>
      <c r="N165" s="41">
        <v>1260.9829569999999</v>
      </c>
      <c r="O165" s="41"/>
      <c r="P165" s="41">
        <v>1040.7899274200006</v>
      </c>
      <c r="Q165" s="41">
        <v>1385.9219377600002</v>
      </c>
      <c r="R165" s="41">
        <v>1605.2347607999998</v>
      </c>
      <c r="S165" s="41"/>
      <c r="T165" s="41">
        <f t="shared" si="6"/>
        <v>130.86879442000054</v>
      </c>
      <c r="U165" s="41">
        <f t="shared" si="7"/>
        <v>276.45452576000025</v>
      </c>
      <c r="V165" s="41">
        <f t="shared" si="8"/>
        <v>344.25180379999983</v>
      </c>
    </row>
    <row r="166" spans="1:22" ht="1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 t="s">
        <v>1313</v>
      </c>
      <c r="J166" s="25"/>
      <c r="K166" s="25"/>
      <c r="L166" s="41">
        <v>908.42463999999995</v>
      </c>
      <c r="M166" s="41">
        <v>1107.710073</v>
      </c>
      <c r="N166" s="41">
        <v>1259.1388380000001</v>
      </c>
      <c r="O166" s="41"/>
      <c r="P166" s="41">
        <v>1038.8179772500007</v>
      </c>
      <c r="Q166" s="41">
        <v>1383.9499875900001</v>
      </c>
      <c r="R166" s="41">
        <v>1603.2628106299996</v>
      </c>
      <c r="S166" s="41"/>
      <c r="T166" s="41">
        <f t="shared" si="6"/>
        <v>130.39333725000074</v>
      </c>
      <c r="U166" s="41">
        <f t="shared" si="7"/>
        <v>276.23991459000013</v>
      </c>
      <c r="V166" s="41">
        <f t="shared" si="8"/>
        <v>344.12397262999957</v>
      </c>
    </row>
    <row r="167" spans="1:22" ht="4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53" t="s">
        <v>1314</v>
      </c>
      <c r="K167" s="54" t="s">
        <v>1426</v>
      </c>
      <c r="L167" s="41">
        <v>8.0607609999999994</v>
      </c>
      <c r="M167" s="41">
        <v>10.14034</v>
      </c>
      <c r="N167" s="41">
        <v>11.883386</v>
      </c>
      <c r="O167" s="41"/>
      <c r="P167" s="41">
        <v>8.4620511599999997</v>
      </c>
      <c r="Q167" s="41">
        <v>10.595855960000002</v>
      </c>
      <c r="R167" s="41">
        <v>12.29931324</v>
      </c>
      <c r="S167" s="41"/>
      <c r="T167" s="41">
        <f t="shared" si="6"/>
        <v>0.40129016000000028</v>
      </c>
      <c r="U167" s="41">
        <f t="shared" si="7"/>
        <v>0.45551596000000139</v>
      </c>
      <c r="V167" s="41">
        <f t="shared" si="8"/>
        <v>0.41592724000000025</v>
      </c>
    </row>
    <row r="168" spans="1:22" ht="30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53" t="s">
        <v>1417</v>
      </c>
      <c r="K168" s="54" t="s">
        <v>1427</v>
      </c>
      <c r="L168" s="41">
        <v>383.77388100000002</v>
      </c>
      <c r="M168" s="41">
        <v>469.16407299999997</v>
      </c>
      <c r="N168" s="41">
        <v>544.96022100000005</v>
      </c>
      <c r="O168" s="41"/>
      <c r="P168" s="41">
        <v>391.20064872000057</v>
      </c>
      <c r="Q168" s="41">
        <v>494.26596876000048</v>
      </c>
      <c r="R168" s="41">
        <v>598.97448324999937</v>
      </c>
      <c r="S168" s="41"/>
      <c r="T168" s="41">
        <f t="shared" si="6"/>
        <v>7.4267677200005551</v>
      </c>
      <c r="U168" s="41">
        <f t="shared" si="7"/>
        <v>25.101895760000502</v>
      </c>
      <c r="V168" s="41">
        <f t="shared" si="8"/>
        <v>54.014262249999319</v>
      </c>
    </row>
    <row r="169" spans="1:22" ht="30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53" t="s">
        <v>1428</v>
      </c>
      <c r="K169" s="54" t="s">
        <v>1429</v>
      </c>
      <c r="L169" s="41">
        <v>11.144412000000001</v>
      </c>
      <c r="M169" s="41">
        <v>14.083399</v>
      </c>
      <c r="N169" s="41">
        <v>16.384336999999999</v>
      </c>
      <c r="O169" s="41"/>
      <c r="P169" s="41">
        <v>14.470809169999997</v>
      </c>
      <c r="Q169" s="41">
        <v>17.455583709999996</v>
      </c>
      <c r="R169" s="41">
        <v>20.174304230000004</v>
      </c>
      <c r="S169" s="41"/>
      <c r="T169" s="41">
        <f t="shared" si="6"/>
        <v>3.3263971699999964</v>
      </c>
      <c r="U169" s="41">
        <f t="shared" si="7"/>
        <v>3.3721847099999955</v>
      </c>
      <c r="V169" s="41">
        <f t="shared" si="8"/>
        <v>3.7899672300000056</v>
      </c>
    </row>
    <row r="170" spans="1:22" ht="30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53" t="s">
        <v>1419</v>
      </c>
      <c r="K170" s="54" t="s">
        <v>1430</v>
      </c>
      <c r="L170" s="41">
        <v>505.44558599999999</v>
      </c>
      <c r="M170" s="41">
        <v>614.32226100000003</v>
      </c>
      <c r="N170" s="41">
        <v>685.91089399999998</v>
      </c>
      <c r="O170" s="41"/>
      <c r="P170" s="41">
        <v>624.6844682000002</v>
      </c>
      <c r="Q170" s="41">
        <v>861.63257915999986</v>
      </c>
      <c r="R170" s="41">
        <v>971.81470991000003</v>
      </c>
      <c r="S170" s="41"/>
      <c r="T170" s="41">
        <f t="shared" si="6"/>
        <v>119.23888220000021</v>
      </c>
      <c r="U170" s="41">
        <f t="shared" si="7"/>
        <v>247.31031815999984</v>
      </c>
      <c r="V170" s="41">
        <f t="shared" si="8"/>
        <v>285.90381591000005</v>
      </c>
    </row>
    <row r="171" spans="1:22" ht="1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 t="s">
        <v>1302</v>
      </c>
      <c r="J171" s="25"/>
      <c r="K171" s="25"/>
      <c r="L171" s="41">
        <v>1.4964930000000001</v>
      </c>
      <c r="M171" s="41">
        <v>1.757339</v>
      </c>
      <c r="N171" s="41">
        <v>1.8441190000000001</v>
      </c>
      <c r="O171" s="41"/>
      <c r="P171" s="41">
        <v>1.9719501700000004</v>
      </c>
      <c r="Q171" s="41">
        <v>1.9719501700000004</v>
      </c>
      <c r="R171" s="41">
        <v>1.9719501700000004</v>
      </c>
      <c r="S171" s="41"/>
      <c r="T171" s="41">
        <f t="shared" si="6"/>
        <v>0.47545717000000032</v>
      </c>
      <c r="U171" s="41">
        <f t="shared" si="7"/>
        <v>0.21461117000000041</v>
      </c>
      <c r="V171" s="41">
        <f t="shared" si="8"/>
        <v>0.12783117000000033</v>
      </c>
    </row>
    <row r="172" spans="1:22" ht="30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53" t="s">
        <v>1303</v>
      </c>
      <c r="K172" s="54" t="s">
        <v>1431</v>
      </c>
      <c r="L172" s="41">
        <v>1.4964930000000001</v>
      </c>
      <c r="M172" s="41">
        <v>1.757339</v>
      </c>
      <c r="N172" s="41">
        <v>1.8441190000000001</v>
      </c>
      <c r="O172" s="41"/>
      <c r="P172" s="41">
        <v>1.9719501700000004</v>
      </c>
      <c r="Q172" s="41">
        <v>1.9719501700000004</v>
      </c>
      <c r="R172" s="41">
        <v>1.9719501700000004</v>
      </c>
      <c r="S172" s="41"/>
      <c r="T172" s="41">
        <f t="shared" si="6"/>
        <v>0.47545717000000032</v>
      </c>
      <c r="U172" s="41">
        <f t="shared" si="7"/>
        <v>0.21461117000000041</v>
      </c>
      <c r="V172" s="41">
        <f t="shared" si="8"/>
        <v>0.12783117000000033</v>
      </c>
    </row>
    <row r="173" spans="1:22" ht="15" customHeight="1" x14ac:dyDescent="0.25">
      <c r="A173" s="25"/>
      <c r="B173" s="25"/>
      <c r="C173" s="25"/>
      <c r="D173" s="25"/>
      <c r="E173" s="25"/>
      <c r="F173" s="25"/>
      <c r="G173" s="25"/>
      <c r="H173" s="25" t="s">
        <v>1329</v>
      </c>
      <c r="I173" s="25"/>
      <c r="J173" s="25"/>
      <c r="K173" s="25"/>
      <c r="L173" s="41">
        <v>26.878758000000001</v>
      </c>
      <c r="M173" s="41">
        <v>33.773538000000002</v>
      </c>
      <c r="N173" s="41">
        <v>39.893309000000002</v>
      </c>
      <c r="O173" s="41"/>
      <c r="P173" s="41">
        <v>28.492859410000008</v>
      </c>
      <c r="Q173" s="41">
        <v>35.833018220000007</v>
      </c>
      <c r="R173" s="41">
        <v>42.440127890000007</v>
      </c>
      <c r="S173" s="41"/>
      <c r="T173" s="41">
        <f t="shared" si="6"/>
        <v>1.6141014100000071</v>
      </c>
      <c r="U173" s="41">
        <f t="shared" si="7"/>
        <v>2.0594802200000046</v>
      </c>
      <c r="V173" s="41">
        <f t="shared" si="8"/>
        <v>2.5468188900000044</v>
      </c>
    </row>
    <row r="174" spans="1:22" ht="30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64" t="s">
        <v>1330</v>
      </c>
      <c r="J174" s="62"/>
      <c r="K174" s="62"/>
      <c r="L174" s="41">
        <v>22.279962000000001</v>
      </c>
      <c r="M174" s="41">
        <v>27.993380999999999</v>
      </c>
      <c r="N174" s="41">
        <v>33.149621000000003</v>
      </c>
      <c r="O174" s="41"/>
      <c r="P174" s="41">
        <v>22.835150400000007</v>
      </c>
      <c r="Q174" s="41">
        <v>28.604937580000001</v>
      </c>
      <c r="R174" s="41">
        <v>33.978170830000003</v>
      </c>
      <c r="S174" s="41"/>
      <c r="T174" s="41">
        <f t="shared" si="6"/>
        <v>0.5551884000000058</v>
      </c>
      <c r="U174" s="41">
        <f t="shared" si="7"/>
        <v>0.61155658000000201</v>
      </c>
      <c r="V174" s="41">
        <f t="shared" si="8"/>
        <v>0.82854983000000004</v>
      </c>
    </row>
    <row r="175" spans="1:22" ht="1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53" t="s">
        <v>1331</v>
      </c>
      <c r="K175" s="54" t="s">
        <v>1396</v>
      </c>
      <c r="L175" s="41">
        <v>22.279962000000001</v>
      </c>
      <c r="M175" s="41">
        <v>27.993380999999999</v>
      </c>
      <c r="N175" s="41">
        <v>33.149621000000003</v>
      </c>
      <c r="O175" s="41"/>
      <c r="P175" s="41">
        <v>22.835150400000007</v>
      </c>
      <c r="Q175" s="41">
        <v>28.604937580000001</v>
      </c>
      <c r="R175" s="41">
        <v>33.978170830000003</v>
      </c>
      <c r="S175" s="41"/>
      <c r="T175" s="41">
        <f t="shared" si="6"/>
        <v>0.5551884000000058</v>
      </c>
      <c r="U175" s="41">
        <f t="shared" si="7"/>
        <v>0.61155658000000201</v>
      </c>
      <c r="V175" s="41">
        <f t="shared" si="8"/>
        <v>0.82854983000000004</v>
      </c>
    </row>
    <row r="176" spans="1:22" ht="1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 t="s">
        <v>1335</v>
      </c>
      <c r="J176" s="25"/>
      <c r="K176" s="25"/>
      <c r="L176" s="41">
        <v>4.5987960000000001</v>
      </c>
      <c r="M176" s="41">
        <v>5.780157</v>
      </c>
      <c r="N176" s="41">
        <v>6.7436879999999997</v>
      </c>
      <c r="O176" s="41"/>
      <c r="P176" s="41">
        <v>5.6577090100000014</v>
      </c>
      <c r="Q176" s="41">
        <v>7.2280806400000017</v>
      </c>
      <c r="R176" s="41">
        <v>8.4619570600000014</v>
      </c>
      <c r="S176" s="41"/>
      <c r="T176" s="41">
        <f t="shared" si="6"/>
        <v>1.0589130100000013</v>
      </c>
      <c r="U176" s="41">
        <f t="shared" si="7"/>
        <v>1.4479236400000017</v>
      </c>
      <c r="V176" s="41">
        <f t="shared" si="8"/>
        <v>1.7182690600000017</v>
      </c>
    </row>
    <row r="177" spans="1:22" ht="30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53" t="s">
        <v>1336</v>
      </c>
      <c r="K177" s="54" t="s">
        <v>1401</v>
      </c>
      <c r="L177" s="41">
        <v>4.5987960000000001</v>
      </c>
      <c r="M177" s="41">
        <v>5.780157</v>
      </c>
      <c r="N177" s="41">
        <v>6.7436879999999997</v>
      </c>
      <c r="O177" s="41"/>
      <c r="P177" s="41">
        <v>5.6577090100000014</v>
      </c>
      <c r="Q177" s="41">
        <v>7.2280806400000017</v>
      </c>
      <c r="R177" s="41">
        <v>8.4619570600000014</v>
      </c>
      <c r="S177" s="41"/>
      <c r="T177" s="41">
        <f t="shared" si="6"/>
        <v>1.0589130100000013</v>
      </c>
      <c r="U177" s="41">
        <f t="shared" si="7"/>
        <v>1.4479236400000017</v>
      </c>
      <c r="V177" s="41">
        <f t="shared" si="8"/>
        <v>1.7182690600000017</v>
      </c>
    </row>
    <row r="178" spans="1:22" ht="15" customHeight="1" x14ac:dyDescent="0.25">
      <c r="A178" s="25"/>
      <c r="B178" s="25"/>
      <c r="C178" s="25"/>
      <c r="D178" s="25"/>
      <c r="E178" s="50">
        <v>4</v>
      </c>
      <c r="F178" s="50" t="s">
        <v>135</v>
      </c>
      <c r="G178" s="51"/>
      <c r="H178" s="51"/>
      <c r="I178" s="51"/>
      <c r="J178" s="51"/>
      <c r="K178" s="51"/>
      <c r="L178" s="52">
        <v>14289.798037</v>
      </c>
      <c r="M178" s="52">
        <v>18636.023731000001</v>
      </c>
      <c r="N178" s="52">
        <v>21932.007884999999</v>
      </c>
      <c r="O178" s="52"/>
      <c r="P178" s="52">
        <v>17313.686255159999</v>
      </c>
      <c r="Q178" s="52">
        <v>23942.484966710002</v>
      </c>
      <c r="R178" s="52">
        <v>29990.521446300016</v>
      </c>
      <c r="S178" s="52"/>
      <c r="T178" s="52">
        <f t="shared" si="6"/>
        <v>3023.8882181599984</v>
      </c>
      <c r="U178" s="52">
        <f t="shared" si="7"/>
        <v>5306.4612357100013</v>
      </c>
      <c r="V178" s="52">
        <f t="shared" si="8"/>
        <v>8058.5135613000166</v>
      </c>
    </row>
    <row r="179" spans="1:22" ht="15" customHeight="1" x14ac:dyDescent="0.25">
      <c r="A179" s="25"/>
      <c r="B179" s="25"/>
      <c r="C179" s="25"/>
      <c r="D179" s="25"/>
      <c r="E179" s="25"/>
      <c r="F179" s="25"/>
      <c r="G179" s="25" t="s">
        <v>1300</v>
      </c>
      <c r="H179" s="25"/>
      <c r="I179" s="25"/>
      <c r="J179" s="25"/>
      <c r="K179" s="25"/>
      <c r="L179" s="41">
        <v>14289.798037</v>
      </c>
      <c r="M179" s="41">
        <v>18636.023731000001</v>
      </c>
      <c r="N179" s="41">
        <v>21932.007884999999</v>
      </c>
      <c r="O179" s="41"/>
      <c r="P179" s="41">
        <v>17313.686255159999</v>
      </c>
      <c r="Q179" s="41">
        <v>23942.484966710002</v>
      </c>
      <c r="R179" s="41">
        <v>29990.521446300016</v>
      </c>
      <c r="S179" s="41"/>
      <c r="T179" s="41">
        <f t="shared" si="6"/>
        <v>3023.8882181599984</v>
      </c>
      <c r="U179" s="41">
        <f t="shared" si="7"/>
        <v>5306.4612357100013</v>
      </c>
      <c r="V179" s="41">
        <f t="shared" si="8"/>
        <v>8058.5135613000166</v>
      </c>
    </row>
    <row r="180" spans="1:22" ht="30" customHeight="1" x14ac:dyDescent="0.25">
      <c r="A180" s="25"/>
      <c r="B180" s="25"/>
      <c r="C180" s="25"/>
      <c r="D180" s="25"/>
      <c r="E180" s="25"/>
      <c r="F180" s="25"/>
      <c r="G180" s="25"/>
      <c r="H180" s="64" t="s">
        <v>1432</v>
      </c>
      <c r="I180" s="62"/>
      <c r="J180" s="62"/>
      <c r="K180" s="62"/>
      <c r="L180" s="41">
        <v>2900.1932619999998</v>
      </c>
      <c r="M180" s="41">
        <v>3455.393262</v>
      </c>
      <c r="N180" s="41">
        <v>3476.913262</v>
      </c>
      <c r="O180" s="41"/>
      <c r="P180" s="41">
        <v>3790.5240278000001</v>
      </c>
      <c r="Q180" s="41">
        <v>4534.4597732499997</v>
      </c>
      <c r="R180" s="41">
        <v>5485.3308635100002</v>
      </c>
      <c r="S180" s="41"/>
      <c r="T180" s="41">
        <f t="shared" si="6"/>
        <v>890.33076580000034</v>
      </c>
      <c r="U180" s="41">
        <f t="shared" si="7"/>
        <v>1079.0665112499996</v>
      </c>
      <c r="V180" s="41">
        <f t="shared" si="8"/>
        <v>2008.4176015100002</v>
      </c>
    </row>
    <row r="181" spans="1:22" ht="1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 t="s">
        <v>1433</v>
      </c>
      <c r="J181" s="25"/>
      <c r="K181" s="25"/>
      <c r="L181" s="41">
        <v>2900.1932619999998</v>
      </c>
      <c r="M181" s="41">
        <v>3455.393262</v>
      </c>
      <c r="N181" s="41">
        <v>3476.913262</v>
      </c>
      <c r="O181" s="41"/>
      <c r="P181" s="41">
        <v>3790.5240278000001</v>
      </c>
      <c r="Q181" s="41">
        <v>4534.4597732499997</v>
      </c>
      <c r="R181" s="41">
        <v>5485.3308635100002</v>
      </c>
      <c r="S181" s="41"/>
      <c r="T181" s="41">
        <f t="shared" si="6"/>
        <v>890.33076580000034</v>
      </c>
      <c r="U181" s="41">
        <f t="shared" si="7"/>
        <v>1079.0665112499996</v>
      </c>
      <c r="V181" s="41">
        <f t="shared" si="8"/>
        <v>2008.4176015100002</v>
      </c>
    </row>
    <row r="182" spans="1:22" ht="30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53" t="s">
        <v>1434</v>
      </c>
      <c r="K182" s="54" t="s">
        <v>1435</v>
      </c>
      <c r="L182" s="41">
        <v>0</v>
      </c>
      <c r="M182" s="41">
        <v>21.52</v>
      </c>
      <c r="N182" s="41">
        <v>43.04</v>
      </c>
      <c r="O182" s="41"/>
      <c r="P182" s="41">
        <v>0</v>
      </c>
      <c r="Q182" s="41">
        <v>6.6088680000000002</v>
      </c>
      <c r="R182" s="41">
        <v>53.8</v>
      </c>
      <c r="S182" s="41"/>
      <c r="T182" s="41">
        <f t="shared" si="6"/>
        <v>0</v>
      </c>
      <c r="U182" s="41">
        <f t="shared" si="7"/>
        <v>-14.911131999999998</v>
      </c>
      <c r="V182" s="41">
        <f t="shared" si="8"/>
        <v>10.759999999999998</v>
      </c>
    </row>
    <row r="183" spans="1:22" ht="4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53" t="s">
        <v>1436</v>
      </c>
      <c r="K183" s="54" t="s">
        <v>1437</v>
      </c>
      <c r="L183" s="41">
        <v>2366.5132619999999</v>
      </c>
      <c r="M183" s="41">
        <v>2366.5132619999999</v>
      </c>
      <c r="N183" s="41">
        <v>2366.5132619999999</v>
      </c>
      <c r="O183" s="41"/>
      <c r="P183" s="41">
        <v>1676.9716391300003</v>
      </c>
      <c r="Q183" s="41">
        <v>1882.0093969700006</v>
      </c>
      <c r="R183" s="41">
        <v>1886.8126797300006</v>
      </c>
      <c r="S183" s="41"/>
      <c r="T183" s="41">
        <f t="shared" si="6"/>
        <v>-689.54162286999963</v>
      </c>
      <c r="U183" s="41">
        <f t="shared" si="7"/>
        <v>-484.50386502999936</v>
      </c>
      <c r="V183" s="41">
        <f t="shared" si="8"/>
        <v>-479.70058226999936</v>
      </c>
    </row>
    <row r="184" spans="1:22" ht="4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53" t="s">
        <v>1438</v>
      </c>
      <c r="K184" s="54" t="s">
        <v>1439</v>
      </c>
      <c r="L184" s="41">
        <v>533.67999999999995</v>
      </c>
      <c r="M184" s="41">
        <v>1067.3599999999999</v>
      </c>
      <c r="N184" s="41">
        <v>1067.3599999999999</v>
      </c>
      <c r="O184" s="41"/>
      <c r="P184" s="41">
        <v>905.01805680000007</v>
      </c>
      <c r="Q184" s="41">
        <v>1064.6916000000001</v>
      </c>
      <c r="R184" s="41">
        <v>1064.6916000000001</v>
      </c>
      <c r="S184" s="41"/>
      <c r="T184" s="41">
        <f t="shared" si="6"/>
        <v>371.33805680000012</v>
      </c>
      <c r="U184" s="41">
        <f t="shared" si="7"/>
        <v>-2.6683999999997923</v>
      </c>
      <c r="V184" s="41">
        <f t="shared" si="8"/>
        <v>-2.6683999999997923</v>
      </c>
    </row>
    <row r="185" spans="1:22" ht="30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53" t="s">
        <v>1440</v>
      </c>
      <c r="K185" s="54" t="s">
        <v>1441</v>
      </c>
      <c r="L185" s="41">
        <v>0</v>
      </c>
      <c r="M185" s="41">
        <v>0</v>
      </c>
      <c r="N185" s="41">
        <v>0</v>
      </c>
      <c r="O185" s="41"/>
      <c r="P185" s="41">
        <v>381.73600760000005</v>
      </c>
      <c r="Q185" s="41">
        <v>734.3515840099999</v>
      </c>
      <c r="R185" s="41">
        <v>734.3515840099999</v>
      </c>
      <c r="S185" s="41"/>
      <c r="T185" s="41">
        <f t="shared" si="6"/>
        <v>381.73600760000005</v>
      </c>
      <c r="U185" s="41">
        <f t="shared" si="7"/>
        <v>734.3515840099999</v>
      </c>
      <c r="V185" s="41">
        <f t="shared" si="8"/>
        <v>734.3515840099999</v>
      </c>
    </row>
    <row r="186" spans="1:22" ht="1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53" t="s">
        <v>1442</v>
      </c>
      <c r="K186" s="54" t="s">
        <v>1443</v>
      </c>
      <c r="L186" s="41">
        <v>0</v>
      </c>
      <c r="M186" s="41">
        <v>0</v>
      </c>
      <c r="N186" s="41">
        <v>0</v>
      </c>
      <c r="O186" s="41"/>
      <c r="P186" s="41">
        <v>826.79832426999997</v>
      </c>
      <c r="Q186" s="41">
        <v>846.79832426999997</v>
      </c>
      <c r="R186" s="41">
        <v>1745.6749997699997</v>
      </c>
      <c r="S186" s="41"/>
      <c r="T186" s="41">
        <f t="shared" si="6"/>
        <v>826.79832426999997</v>
      </c>
      <c r="U186" s="41">
        <f t="shared" si="7"/>
        <v>846.79832426999997</v>
      </c>
      <c r="V186" s="41">
        <f t="shared" si="8"/>
        <v>1745.6749997699997</v>
      </c>
    </row>
    <row r="187" spans="1:22" ht="15" customHeight="1" x14ac:dyDescent="0.25">
      <c r="A187" s="25"/>
      <c r="B187" s="25"/>
      <c r="C187" s="25"/>
      <c r="D187" s="25"/>
      <c r="E187" s="25"/>
      <c r="F187" s="25"/>
      <c r="G187" s="25"/>
      <c r="H187" s="25" t="s">
        <v>1301</v>
      </c>
      <c r="I187" s="25"/>
      <c r="J187" s="25"/>
      <c r="K187" s="25"/>
      <c r="L187" s="41">
        <v>10695.301632999999</v>
      </c>
      <c r="M187" s="41">
        <v>14315.420356000001</v>
      </c>
      <c r="N187" s="41">
        <v>17432.921182999999</v>
      </c>
      <c r="O187" s="41"/>
      <c r="P187" s="41">
        <v>12700.590239019999</v>
      </c>
      <c r="Q187" s="41">
        <v>18233.459392440007</v>
      </c>
      <c r="R187" s="41">
        <v>23118.130570290014</v>
      </c>
      <c r="S187" s="41"/>
      <c r="T187" s="41">
        <f t="shared" si="6"/>
        <v>2005.2886060199999</v>
      </c>
      <c r="U187" s="41">
        <f t="shared" si="7"/>
        <v>3918.0390364400064</v>
      </c>
      <c r="V187" s="41">
        <f t="shared" si="8"/>
        <v>5685.209387290015</v>
      </c>
    </row>
    <row r="188" spans="1:22" ht="1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 t="s">
        <v>1337</v>
      </c>
      <c r="J188" s="25"/>
      <c r="K188" s="25"/>
      <c r="L188" s="41">
        <v>9440.9546219999993</v>
      </c>
      <c r="M188" s="41">
        <v>12156.28795</v>
      </c>
      <c r="N188" s="41">
        <v>14817.486104</v>
      </c>
      <c r="O188" s="41"/>
      <c r="P188" s="41">
        <v>11318.798283600003</v>
      </c>
      <c r="Q188" s="41">
        <v>15992.274890160006</v>
      </c>
      <c r="R188" s="41">
        <v>20083.191683900004</v>
      </c>
      <c r="S188" s="41"/>
      <c r="T188" s="41">
        <f t="shared" si="6"/>
        <v>1877.8436616000035</v>
      </c>
      <c r="U188" s="41">
        <f t="shared" si="7"/>
        <v>3835.9869401600063</v>
      </c>
      <c r="V188" s="41">
        <f t="shared" si="8"/>
        <v>5265.7055799000045</v>
      </c>
    </row>
    <row r="189" spans="1:22" ht="1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53" t="s">
        <v>1338</v>
      </c>
      <c r="K189" s="54" t="s">
        <v>1444</v>
      </c>
      <c r="L189" s="41">
        <v>706.20642299999997</v>
      </c>
      <c r="M189" s="41">
        <v>913.81440199999997</v>
      </c>
      <c r="N189" s="41">
        <v>1100.9047519999999</v>
      </c>
      <c r="O189" s="41"/>
      <c r="P189" s="41">
        <v>1201.5856676600004</v>
      </c>
      <c r="Q189" s="41">
        <v>2660.1833224000002</v>
      </c>
      <c r="R189" s="41">
        <v>2871.4678261500003</v>
      </c>
      <c r="S189" s="41"/>
      <c r="T189" s="41">
        <f t="shared" si="6"/>
        <v>495.37924466000038</v>
      </c>
      <c r="U189" s="41">
        <f t="shared" si="7"/>
        <v>1746.3689204000002</v>
      </c>
      <c r="V189" s="41">
        <f t="shared" si="8"/>
        <v>1770.5630741500004</v>
      </c>
    </row>
    <row r="190" spans="1:22" ht="30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53" t="s">
        <v>1340</v>
      </c>
      <c r="K190" s="54" t="s">
        <v>1445</v>
      </c>
      <c r="L190" s="41">
        <v>21.366129000000001</v>
      </c>
      <c r="M190" s="41">
        <v>26.278326</v>
      </c>
      <c r="N190" s="41">
        <v>31.505568</v>
      </c>
      <c r="O190" s="41"/>
      <c r="P190" s="41">
        <v>17.138798230000003</v>
      </c>
      <c r="Q190" s="41">
        <v>24.338909399999995</v>
      </c>
      <c r="R190" s="41">
        <v>29.421843269999997</v>
      </c>
      <c r="S190" s="41"/>
      <c r="T190" s="41">
        <f t="shared" si="6"/>
        <v>-4.2273307699999982</v>
      </c>
      <c r="U190" s="41">
        <f t="shared" si="7"/>
        <v>-1.9394166000000048</v>
      </c>
      <c r="V190" s="41">
        <f t="shared" si="8"/>
        <v>-2.0837247300000037</v>
      </c>
    </row>
    <row r="191" spans="1:22" ht="30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53" t="s">
        <v>1344</v>
      </c>
      <c r="K191" s="54" t="s">
        <v>1446</v>
      </c>
      <c r="L191" s="41">
        <v>25.248934999999999</v>
      </c>
      <c r="M191" s="41">
        <v>32.283838000000003</v>
      </c>
      <c r="N191" s="41">
        <v>39.072861000000003</v>
      </c>
      <c r="O191" s="41"/>
      <c r="P191" s="41">
        <v>28.114100599999993</v>
      </c>
      <c r="Q191" s="41">
        <v>33.72449143</v>
      </c>
      <c r="R191" s="41">
        <v>39.463803219999996</v>
      </c>
      <c r="S191" s="41"/>
      <c r="T191" s="41">
        <f t="shared" si="6"/>
        <v>2.8651655999999939</v>
      </c>
      <c r="U191" s="41">
        <f t="shared" si="7"/>
        <v>1.4406534299999976</v>
      </c>
      <c r="V191" s="41">
        <f t="shared" si="8"/>
        <v>0.39094221999999235</v>
      </c>
    </row>
    <row r="192" spans="1:22" ht="1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53" t="s">
        <v>1348</v>
      </c>
      <c r="K192" s="54" t="s">
        <v>1447</v>
      </c>
      <c r="L192" s="41">
        <v>6.0001749999999996</v>
      </c>
      <c r="M192" s="41">
        <v>7.811223</v>
      </c>
      <c r="N192" s="41">
        <v>10.165203999999999</v>
      </c>
      <c r="O192" s="41"/>
      <c r="P192" s="41">
        <v>4.36160455</v>
      </c>
      <c r="Q192" s="41">
        <v>5.4560538099999993</v>
      </c>
      <c r="R192" s="41">
        <v>6.4372610099999994</v>
      </c>
      <c r="S192" s="41"/>
      <c r="T192" s="41">
        <f t="shared" si="6"/>
        <v>-1.6385704499999996</v>
      </c>
      <c r="U192" s="41">
        <f t="shared" si="7"/>
        <v>-2.3551691900000007</v>
      </c>
      <c r="V192" s="41">
        <f t="shared" si="8"/>
        <v>-3.7279429899999998</v>
      </c>
    </row>
    <row r="193" spans="1:22" ht="1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53" t="s">
        <v>1352</v>
      </c>
      <c r="K193" s="54" t="s">
        <v>1448</v>
      </c>
      <c r="L193" s="41">
        <v>468.79360800000001</v>
      </c>
      <c r="M193" s="41">
        <v>591.30904899999996</v>
      </c>
      <c r="N193" s="41">
        <v>700.33146999999997</v>
      </c>
      <c r="O193" s="41"/>
      <c r="P193" s="41">
        <v>432.43462158999995</v>
      </c>
      <c r="Q193" s="41">
        <v>535.97541677999993</v>
      </c>
      <c r="R193" s="41">
        <v>684.20838868000055</v>
      </c>
      <c r="S193" s="41"/>
      <c r="T193" s="41">
        <f t="shared" si="6"/>
        <v>-36.358986410000057</v>
      </c>
      <c r="U193" s="41">
        <f t="shared" si="7"/>
        <v>-55.333632220000027</v>
      </c>
      <c r="V193" s="41">
        <f t="shared" si="8"/>
        <v>-16.123081319999415</v>
      </c>
    </row>
    <row r="194" spans="1:22" ht="30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53" t="s">
        <v>1356</v>
      </c>
      <c r="K194" s="54" t="s">
        <v>1449</v>
      </c>
      <c r="L194" s="41">
        <v>71.852300999999997</v>
      </c>
      <c r="M194" s="41">
        <v>91.843816000000004</v>
      </c>
      <c r="N194" s="41">
        <v>109.354635</v>
      </c>
      <c r="O194" s="41"/>
      <c r="P194" s="41">
        <v>89.331569350000009</v>
      </c>
      <c r="Q194" s="41">
        <v>111.65640659000002</v>
      </c>
      <c r="R194" s="41">
        <v>133.04393823000001</v>
      </c>
      <c r="S194" s="41"/>
      <c r="T194" s="41">
        <f t="shared" si="6"/>
        <v>17.479268350000012</v>
      </c>
      <c r="U194" s="41">
        <f t="shared" si="7"/>
        <v>19.812590590000013</v>
      </c>
      <c r="V194" s="41">
        <f t="shared" si="8"/>
        <v>23.689303230000007</v>
      </c>
    </row>
    <row r="195" spans="1:22" ht="1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53" t="s">
        <v>1360</v>
      </c>
      <c r="K195" s="54" t="s">
        <v>1450</v>
      </c>
      <c r="L195" s="41">
        <v>92.730256999999995</v>
      </c>
      <c r="M195" s="41">
        <v>107.202297</v>
      </c>
      <c r="N195" s="41">
        <v>121.13469499999999</v>
      </c>
      <c r="O195" s="41"/>
      <c r="P195" s="41">
        <v>32.819588779999989</v>
      </c>
      <c r="Q195" s="41">
        <v>39.65390567</v>
      </c>
      <c r="R195" s="41">
        <v>52.290829989999992</v>
      </c>
      <c r="S195" s="41"/>
      <c r="T195" s="41">
        <f t="shared" si="6"/>
        <v>-59.910668220000005</v>
      </c>
      <c r="U195" s="41">
        <f t="shared" si="7"/>
        <v>-67.548391330000001</v>
      </c>
      <c r="V195" s="41">
        <f t="shared" si="8"/>
        <v>-68.843865010000002</v>
      </c>
    </row>
    <row r="196" spans="1:22" ht="30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53" t="s">
        <v>1364</v>
      </c>
      <c r="K196" s="54" t="s">
        <v>1451</v>
      </c>
      <c r="L196" s="41">
        <v>36.408461000000003</v>
      </c>
      <c r="M196" s="41">
        <v>48.554037999999998</v>
      </c>
      <c r="N196" s="41">
        <v>58.926358</v>
      </c>
      <c r="O196" s="41"/>
      <c r="P196" s="41">
        <v>43.089233919999991</v>
      </c>
      <c r="Q196" s="41">
        <v>114.77130571000004</v>
      </c>
      <c r="R196" s="41">
        <v>131.82787137000003</v>
      </c>
      <c r="S196" s="41"/>
      <c r="T196" s="41">
        <f t="shared" si="6"/>
        <v>6.6807729199999883</v>
      </c>
      <c r="U196" s="41">
        <f t="shared" si="7"/>
        <v>66.217267710000044</v>
      </c>
      <c r="V196" s="41">
        <f t="shared" si="8"/>
        <v>72.901513370000032</v>
      </c>
    </row>
    <row r="197" spans="1:22" ht="30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53" t="s">
        <v>1366</v>
      </c>
      <c r="K197" s="54" t="s">
        <v>1452</v>
      </c>
      <c r="L197" s="41">
        <v>8.5819449999999993</v>
      </c>
      <c r="M197" s="41">
        <v>10.952114</v>
      </c>
      <c r="N197" s="41">
        <v>35.524549</v>
      </c>
      <c r="O197" s="41"/>
      <c r="P197" s="41">
        <v>12.312070739999999</v>
      </c>
      <c r="Q197" s="41">
        <v>14.593392660000001</v>
      </c>
      <c r="R197" s="41">
        <v>25.603610630000002</v>
      </c>
      <c r="S197" s="41"/>
      <c r="T197" s="41">
        <f t="shared" si="6"/>
        <v>3.7301257400000001</v>
      </c>
      <c r="U197" s="41">
        <f t="shared" si="7"/>
        <v>3.6412786600000011</v>
      </c>
      <c r="V197" s="41">
        <f t="shared" si="8"/>
        <v>-9.9209383699999982</v>
      </c>
    </row>
    <row r="198" spans="1:22" ht="1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53" t="s">
        <v>1370</v>
      </c>
      <c r="K198" s="54" t="s">
        <v>1453</v>
      </c>
      <c r="L198" s="41">
        <v>0</v>
      </c>
      <c r="M198" s="41">
        <v>0</v>
      </c>
      <c r="N198" s="41">
        <v>0</v>
      </c>
      <c r="O198" s="41"/>
      <c r="P198" s="41">
        <v>119.64422154999998</v>
      </c>
      <c r="Q198" s="41">
        <v>191.43699887999998</v>
      </c>
      <c r="R198" s="41">
        <v>251.71913569999995</v>
      </c>
      <c r="S198" s="41"/>
      <c r="T198" s="41">
        <f t="shared" si="6"/>
        <v>119.64422154999998</v>
      </c>
      <c r="U198" s="41">
        <f t="shared" si="7"/>
        <v>191.43699887999998</v>
      </c>
      <c r="V198" s="41">
        <f t="shared" si="8"/>
        <v>251.71913569999995</v>
      </c>
    </row>
    <row r="199" spans="1:22" ht="30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53" t="s">
        <v>1454</v>
      </c>
      <c r="K199" s="54" t="s">
        <v>1455</v>
      </c>
      <c r="L199" s="41">
        <v>349.821302</v>
      </c>
      <c r="M199" s="41">
        <v>455.562138</v>
      </c>
      <c r="N199" s="41">
        <v>539.71659399999999</v>
      </c>
      <c r="O199" s="41"/>
      <c r="P199" s="41">
        <v>397.06582020000013</v>
      </c>
      <c r="Q199" s="41">
        <v>513.67864420999979</v>
      </c>
      <c r="R199" s="41">
        <v>621.51846466999996</v>
      </c>
      <c r="S199" s="41"/>
      <c r="T199" s="41">
        <f t="shared" si="6"/>
        <v>47.24451820000013</v>
      </c>
      <c r="U199" s="41">
        <f t="shared" si="7"/>
        <v>58.116506209999784</v>
      </c>
      <c r="V199" s="41">
        <f t="shared" si="8"/>
        <v>81.801870669999971</v>
      </c>
    </row>
    <row r="200" spans="1:22" ht="30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53" t="s">
        <v>1456</v>
      </c>
      <c r="K200" s="54" t="s">
        <v>1457</v>
      </c>
      <c r="L200" s="41">
        <v>5039.3525360000003</v>
      </c>
      <c r="M200" s="41">
        <v>6432.3181039999999</v>
      </c>
      <c r="N200" s="41">
        <v>7845.9535930000002</v>
      </c>
      <c r="O200" s="41"/>
      <c r="P200" s="41">
        <v>5896.2317979100008</v>
      </c>
      <c r="Q200" s="41">
        <v>7806.8921087500039</v>
      </c>
      <c r="R200" s="41">
        <v>9772.0493818400064</v>
      </c>
      <c r="S200" s="41"/>
      <c r="T200" s="41">
        <f t="shared" ref="T200:T263" si="9">P200-L200</f>
        <v>856.87926191000042</v>
      </c>
      <c r="U200" s="41">
        <f t="shared" ref="U200:U263" si="10">Q200-M200</f>
        <v>1374.574004750004</v>
      </c>
      <c r="V200" s="41">
        <f t="shared" ref="V200:V263" si="11">R200-N200</f>
        <v>1926.0957888400062</v>
      </c>
    </row>
    <row r="201" spans="1:22" ht="1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53" t="s">
        <v>1458</v>
      </c>
      <c r="K201" s="54" t="s">
        <v>1459</v>
      </c>
      <c r="L201" s="41">
        <v>2614.5925499999998</v>
      </c>
      <c r="M201" s="41">
        <v>3438.3586049999999</v>
      </c>
      <c r="N201" s="41">
        <v>4224.8958249999996</v>
      </c>
      <c r="O201" s="41"/>
      <c r="P201" s="41">
        <v>3044.6691885200003</v>
      </c>
      <c r="Q201" s="41">
        <v>3939.88684685</v>
      </c>
      <c r="R201" s="41">
        <v>5464.02850339</v>
      </c>
      <c r="S201" s="41"/>
      <c r="T201" s="41">
        <f t="shared" si="9"/>
        <v>430.07663852000042</v>
      </c>
      <c r="U201" s="41">
        <f t="shared" si="10"/>
        <v>501.52824185000009</v>
      </c>
      <c r="V201" s="41">
        <f t="shared" si="11"/>
        <v>1239.1326783900004</v>
      </c>
    </row>
    <row r="202" spans="1:22" ht="25.5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53" t="s">
        <v>1460</v>
      </c>
      <c r="K202" s="54" t="s">
        <v>1461</v>
      </c>
      <c r="L202" s="41">
        <v>0</v>
      </c>
      <c r="M202" s="41">
        <v>0</v>
      </c>
      <c r="N202" s="41">
        <v>0</v>
      </c>
      <c r="O202" s="41"/>
      <c r="P202" s="41">
        <v>0</v>
      </c>
      <c r="Q202" s="41">
        <v>2.708702E-2</v>
      </c>
      <c r="R202" s="41">
        <v>0.11082575</v>
      </c>
      <c r="S202" s="41"/>
      <c r="T202" s="41">
        <f t="shared" si="9"/>
        <v>0</v>
      </c>
      <c r="U202" s="41">
        <f t="shared" si="10"/>
        <v>2.708702E-2</v>
      </c>
      <c r="V202" s="41">
        <f t="shared" si="11"/>
        <v>0.11082575</v>
      </c>
    </row>
    <row r="203" spans="1:22" ht="1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 t="s">
        <v>1313</v>
      </c>
      <c r="J203" s="25"/>
      <c r="K203" s="25"/>
      <c r="L203" s="41">
        <v>827.75737200000003</v>
      </c>
      <c r="M203" s="41">
        <v>1045.004085</v>
      </c>
      <c r="N203" s="41">
        <v>1263.480403</v>
      </c>
      <c r="O203" s="41"/>
      <c r="P203" s="41">
        <v>638.66291777999993</v>
      </c>
      <c r="Q203" s="41">
        <v>809.6516120499997</v>
      </c>
      <c r="R203" s="41">
        <v>971.12739607999981</v>
      </c>
      <c r="S203" s="41"/>
      <c r="T203" s="41">
        <f t="shared" si="9"/>
        <v>-189.0944542200001</v>
      </c>
      <c r="U203" s="41">
        <f t="shared" si="10"/>
        <v>-235.35247295000033</v>
      </c>
      <c r="V203" s="41">
        <f t="shared" si="11"/>
        <v>-292.35300692000021</v>
      </c>
    </row>
    <row r="204" spans="1:22" ht="4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53" t="s">
        <v>1314</v>
      </c>
      <c r="K204" s="54" t="s">
        <v>1462</v>
      </c>
      <c r="L204" s="41">
        <v>198.628728</v>
      </c>
      <c r="M204" s="41">
        <v>244.13198600000001</v>
      </c>
      <c r="N204" s="41">
        <v>286.28099099999997</v>
      </c>
      <c r="O204" s="41"/>
      <c r="P204" s="41">
        <v>144.55854375999988</v>
      </c>
      <c r="Q204" s="41">
        <v>180.97676209999983</v>
      </c>
      <c r="R204" s="41">
        <v>217.46664723999993</v>
      </c>
      <c r="S204" s="41"/>
      <c r="T204" s="41">
        <f t="shared" si="9"/>
        <v>-54.070184240000117</v>
      </c>
      <c r="U204" s="41">
        <f t="shared" si="10"/>
        <v>-63.15522390000018</v>
      </c>
      <c r="V204" s="41">
        <f t="shared" si="11"/>
        <v>-68.814343760000042</v>
      </c>
    </row>
    <row r="205" spans="1:22" ht="30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53" t="s">
        <v>1417</v>
      </c>
      <c r="K205" s="54" t="s">
        <v>1463</v>
      </c>
      <c r="L205" s="41">
        <v>10.070893</v>
      </c>
      <c r="M205" s="41">
        <v>12.174796000000001</v>
      </c>
      <c r="N205" s="41">
        <v>14.868425</v>
      </c>
      <c r="O205" s="41"/>
      <c r="P205" s="41">
        <v>9.3792576499999996</v>
      </c>
      <c r="Q205" s="41">
        <v>12.143125959999999</v>
      </c>
      <c r="R205" s="41">
        <v>14.905077329999999</v>
      </c>
      <c r="S205" s="41"/>
      <c r="T205" s="41">
        <f t="shared" si="9"/>
        <v>-0.69163535000000032</v>
      </c>
      <c r="U205" s="41">
        <f t="shared" si="10"/>
        <v>-3.167004000000162E-2</v>
      </c>
      <c r="V205" s="41">
        <f t="shared" si="11"/>
        <v>3.6652329999999012E-2</v>
      </c>
    </row>
    <row r="206" spans="1:22" ht="30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53" t="s">
        <v>1419</v>
      </c>
      <c r="K206" s="54" t="s">
        <v>1464</v>
      </c>
      <c r="L206" s="41">
        <v>9.4336210000000005</v>
      </c>
      <c r="M206" s="41">
        <v>11.694884</v>
      </c>
      <c r="N206" s="41">
        <v>13.931585999999999</v>
      </c>
      <c r="O206" s="41"/>
      <c r="P206" s="41">
        <v>8.5571572200000006</v>
      </c>
      <c r="Q206" s="41">
        <v>10.474817460000004</v>
      </c>
      <c r="R206" s="41">
        <v>12.421318130000001</v>
      </c>
      <c r="S206" s="41"/>
      <c r="T206" s="41">
        <f t="shared" si="9"/>
        <v>-0.87646377999999991</v>
      </c>
      <c r="U206" s="41">
        <f t="shared" si="10"/>
        <v>-1.2200665399999959</v>
      </c>
      <c r="V206" s="41">
        <f t="shared" si="11"/>
        <v>-1.5102678699999981</v>
      </c>
    </row>
    <row r="207" spans="1:22" ht="4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53" t="s">
        <v>1421</v>
      </c>
      <c r="K207" s="54" t="s">
        <v>1465</v>
      </c>
      <c r="L207" s="41">
        <v>93.478768000000002</v>
      </c>
      <c r="M207" s="41">
        <v>116.695847</v>
      </c>
      <c r="N207" s="41">
        <v>145.800173</v>
      </c>
      <c r="O207" s="41"/>
      <c r="P207" s="41">
        <v>70.741253880000002</v>
      </c>
      <c r="Q207" s="41">
        <v>87.35182026999999</v>
      </c>
      <c r="R207" s="41">
        <v>104.64086008999998</v>
      </c>
      <c r="S207" s="41"/>
      <c r="T207" s="41">
        <f t="shared" si="9"/>
        <v>-22.73751412</v>
      </c>
      <c r="U207" s="41">
        <f t="shared" si="10"/>
        <v>-29.34402673000001</v>
      </c>
      <c r="V207" s="41">
        <f t="shared" si="11"/>
        <v>-41.159312910000025</v>
      </c>
    </row>
    <row r="208" spans="1:22" ht="1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53" t="s">
        <v>1466</v>
      </c>
      <c r="K208" s="54" t="s">
        <v>1467</v>
      </c>
      <c r="L208" s="41">
        <v>13.730594999999999</v>
      </c>
      <c r="M208" s="41">
        <v>21.865976</v>
      </c>
      <c r="N208" s="41">
        <v>27.773979000000001</v>
      </c>
      <c r="O208" s="41"/>
      <c r="P208" s="41">
        <v>12.764690479999999</v>
      </c>
      <c r="Q208" s="41">
        <v>16.999424119999997</v>
      </c>
      <c r="R208" s="41">
        <v>20.072799229999998</v>
      </c>
      <c r="S208" s="41"/>
      <c r="T208" s="41">
        <f t="shared" si="9"/>
        <v>-0.96590452000000049</v>
      </c>
      <c r="U208" s="41">
        <f t="shared" si="10"/>
        <v>-4.8665518800000029</v>
      </c>
      <c r="V208" s="41">
        <f t="shared" si="11"/>
        <v>-7.7011797700000031</v>
      </c>
    </row>
    <row r="209" spans="1:22" ht="30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53" t="s">
        <v>1468</v>
      </c>
      <c r="K209" s="54" t="s">
        <v>1469</v>
      </c>
      <c r="L209" s="41">
        <v>35.077021000000002</v>
      </c>
      <c r="M209" s="41">
        <v>42.317824999999999</v>
      </c>
      <c r="N209" s="41">
        <v>49.256292000000002</v>
      </c>
      <c r="O209" s="41"/>
      <c r="P209" s="41">
        <v>30.876232459999997</v>
      </c>
      <c r="Q209" s="41">
        <v>39.65994898999999</v>
      </c>
      <c r="R209" s="41">
        <v>49.917077329999984</v>
      </c>
      <c r="S209" s="41"/>
      <c r="T209" s="41">
        <f t="shared" si="9"/>
        <v>-4.2007885400000049</v>
      </c>
      <c r="U209" s="41">
        <f t="shared" si="10"/>
        <v>-2.6578760100000096</v>
      </c>
      <c r="V209" s="41">
        <f t="shared" si="11"/>
        <v>0.66078532999998174</v>
      </c>
    </row>
    <row r="210" spans="1:22" ht="1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53" t="s">
        <v>1470</v>
      </c>
      <c r="K210" s="54" t="s">
        <v>1471</v>
      </c>
      <c r="L210" s="41">
        <v>29.205769</v>
      </c>
      <c r="M210" s="41">
        <v>36.786822000000001</v>
      </c>
      <c r="N210" s="41">
        <v>49.347394999999999</v>
      </c>
      <c r="O210" s="41"/>
      <c r="P210" s="41">
        <v>23.749136979999999</v>
      </c>
      <c r="Q210" s="41">
        <v>30.743109950000001</v>
      </c>
      <c r="R210" s="41">
        <v>37.185841399999994</v>
      </c>
      <c r="S210" s="41"/>
      <c r="T210" s="41">
        <f t="shared" si="9"/>
        <v>-5.4566320200000007</v>
      </c>
      <c r="U210" s="41">
        <f t="shared" si="10"/>
        <v>-6.0437120499999999</v>
      </c>
      <c r="V210" s="41">
        <f t="shared" si="11"/>
        <v>-12.161553600000005</v>
      </c>
    </row>
    <row r="211" spans="1:22" ht="30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53" t="s">
        <v>1472</v>
      </c>
      <c r="K211" s="54" t="s">
        <v>1473</v>
      </c>
      <c r="L211" s="41">
        <v>119.395966</v>
      </c>
      <c r="M211" s="41">
        <v>165.49202700000001</v>
      </c>
      <c r="N211" s="41">
        <v>208.782039</v>
      </c>
      <c r="O211" s="41"/>
      <c r="P211" s="41">
        <v>110.18829852000002</v>
      </c>
      <c r="Q211" s="41">
        <v>133.89647921999997</v>
      </c>
      <c r="R211" s="41">
        <v>155.71971110999999</v>
      </c>
      <c r="S211" s="41"/>
      <c r="T211" s="41">
        <f t="shared" si="9"/>
        <v>-9.2076674799999836</v>
      </c>
      <c r="U211" s="41">
        <f t="shared" si="10"/>
        <v>-31.595547780000032</v>
      </c>
      <c r="V211" s="41">
        <f t="shared" si="11"/>
        <v>-53.062327890000006</v>
      </c>
    </row>
    <row r="212" spans="1:22" ht="30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53" t="s">
        <v>1474</v>
      </c>
      <c r="K212" s="54" t="s">
        <v>1475</v>
      </c>
      <c r="L212" s="41">
        <v>0</v>
      </c>
      <c r="M212" s="41">
        <v>5.2158369999999996</v>
      </c>
      <c r="N212" s="41">
        <v>5.2158369999999996</v>
      </c>
      <c r="O212" s="41"/>
      <c r="P212" s="41">
        <v>0.27468799999999999</v>
      </c>
      <c r="Q212" s="41">
        <v>0.27468799999999999</v>
      </c>
      <c r="R212" s="41">
        <v>0.27468799999999999</v>
      </c>
      <c r="S212" s="41"/>
      <c r="T212" s="41">
        <f t="shared" si="9"/>
        <v>0.27468799999999999</v>
      </c>
      <c r="U212" s="41">
        <f t="shared" si="10"/>
        <v>-4.9411489999999993</v>
      </c>
      <c r="V212" s="41">
        <f t="shared" si="11"/>
        <v>-4.9411489999999993</v>
      </c>
    </row>
    <row r="213" spans="1:22" ht="45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53" t="s">
        <v>1476</v>
      </c>
      <c r="K213" s="54" t="s">
        <v>1477</v>
      </c>
      <c r="L213" s="41">
        <v>35.829864000000001</v>
      </c>
      <c r="M213" s="41">
        <v>43.489127000000003</v>
      </c>
      <c r="N213" s="41">
        <v>50.582016000000003</v>
      </c>
      <c r="O213" s="41"/>
      <c r="P213" s="41">
        <v>21.651257600000008</v>
      </c>
      <c r="Q213" s="41">
        <v>26.860959340000001</v>
      </c>
      <c r="R213" s="41">
        <v>31.703216990000001</v>
      </c>
      <c r="S213" s="41"/>
      <c r="T213" s="41">
        <f t="shared" si="9"/>
        <v>-14.178606399999993</v>
      </c>
      <c r="U213" s="41">
        <f t="shared" si="10"/>
        <v>-16.628167660000003</v>
      </c>
      <c r="V213" s="41">
        <f t="shared" si="11"/>
        <v>-18.878799010000002</v>
      </c>
    </row>
    <row r="214" spans="1:22" ht="30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53" t="s">
        <v>1479</v>
      </c>
      <c r="K214" s="54" t="s">
        <v>1480</v>
      </c>
      <c r="L214" s="41">
        <v>7.765447</v>
      </c>
      <c r="M214" s="41">
        <v>9.4209049999999994</v>
      </c>
      <c r="N214" s="41">
        <v>10.928241</v>
      </c>
      <c r="O214" s="41"/>
      <c r="P214" s="41">
        <v>5.1996084299999996</v>
      </c>
      <c r="Q214" s="41">
        <v>6.544287699999999</v>
      </c>
      <c r="R214" s="41">
        <v>7.8160443499999994</v>
      </c>
      <c r="S214" s="41"/>
      <c r="T214" s="41">
        <f t="shared" si="9"/>
        <v>-2.5658385700000004</v>
      </c>
      <c r="U214" s="41">
        <f t="shared" si="10"/>
        <v>-2.8766173000000004</v>
      </c>
      <c r="V214" s="41">
        <f t="shared" si="11"/>
        <v>-3.1121966500000005</v>
      </c>
    </row>
    <row r="215" spans="1:22" ht="15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53" t="s">
        <v>1388</v>
      </c>
      <c r="K215" s="54" t="s">
        <v>1481</v>
      </c>
      <c r="L215" s="41">
        <v>24.111903999999999</v>
      </c>
      <c r="M215" s="41">
        <v>26.547975999999998</v>
      </c>
      <c r="N215" s="41">
        <v>29.177268000000002</v>
      </c>
      <c r="O215" s="41"/>
      <c r="P215" s="41">
        <v>8.9569402500000006</v>
      </c>
      <c r="Q215" s="41">
        <v>11.089145929999997</v>
      </c>
      <c r="R215" s="41">
        <v>13.16515066</v>
      </c>
      <c r="S215" s="41"/>
      <c r="T215" s="41">
        <f t="shared" si="9"/>
        <v>-15.154963749999999</v>
      </c>
      <c r="U215" s="41">
        <f t="shared" si="10"/>
        <v>-15.458830070000001</v>
      </c>
      <c r="V215" s="41">
        <f t="shared" si="11"/>
        <v>-16.012117340000003</v>
      </c>
    </row>
    <row r="216" spans="1:22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53" t="s">
        <v>1482</v>
      </c>
      <c r="K216" s="54" t="s">
        <v>1483</v>
      </c>
      <c r="L216" s="41">
        <v>9.6848399999999994</v>
      </c>
      <c r="M216" s="41">
        <v>12.180557</v>
      </c>
      <c r="N216" s="41">
        <v>14.076222</v>
      </c>
      <c r="O216" s="41"/>
      <c r="P216" s="41">
        <v>5.9566341600000001</v>
      </c>
      <c r="Q216" s="41">
        <v>7.6411621700000012</v>
      </c>
      <c r="R216" s="41">
        <v>9.2321497899999994</v>
      </c>
      <c r="S216" s="41"/>
      <c r="T216" s="41">
        <f t="shared" si="9"/>
        <v>-3.7282058399999993</v>
      </c>
      <c r="U216" s="41">
        <f t="shared" si="10"/>
        <v>-4.5393948299999991</v>
      </c>
      <c r="V216" s="41">
        <f t="shared" si="11"/>
        <v>-4.8440722100000002</v>
      </c>
    </row>
    <row r="217" spans="1:22" ht="45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53" t="s">
        <v>1484</v>
      </c>
      <c r="K217" s="54" t="s">
        <v>1485</v>
      </c>
      <c r="L217" s="41">
        <v>98.763908000000001</v>
      </c>
      <c r="M217" s="41">
        <v>120.208207</v>
      </c>
      <c r="N217" s="41">
        <v>141.441596</v>
      </c>
      <c r="O217" s="41"/>
      <c r="P217" s="41">
        <v>96.255903879999963</v>
      </c>
      <c r="Q217" s="41">
        <v>130.41609699999998</v>
      </c>
      <c r="R217" s="41">
        <v>157.94401538999995</v>
      </c>
      <c r="S217" s="41"/>
      <c r="T217" s="41">
        <f t="shared" si="9"/>
        <v>-2.508004120000038</v>
      </c>
      <c r="U217" s="41">
        <f t="shared" si="10"/>
        <v>10.207889999999978</v>
      </c>
      <c r="V217" s="41">
        <f t="shared" si="11"/>
        <v>16.502419389999943</v>
      </c>
    </row>
    <row r="218" spans="1:22" ht="30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53" t="s">
        <v>1486</v>
      </c>
      <c r="K218" s="54" t="s">
        <v>1487</v>
      </c>
      <c r="L218" s="41">
        <v>33.822397000000002</v>
      </c>
      <c r="M218" s="41">
        <v>42.006695000000001</v>
      </c>
      <c r="N218" s="41">
        <v>53.816996000000003</v>
      </c>
      <c r="O218" s="41"/>
      <c r="P218" s="41">
        <v>24.557993140000004</v>
      </c>
      <c r="Q218" s="41">
        <v>31.293887140000013</v>
      </c>
      <c r="R218" s="41">
        <v>37.502516970000016</v>
      </c>
      <c r="S218" s="41"/>
      <c r="T218" s="41">
        <f t="shared" si="9"/>
        <v>-9.264403859999998</v>
      </c>
      <c r="U218" s="41">
        <f t="shared" si="10"/>
        <v>-10.712807859999987</v>
      </c>
      <c r="V218" s="41">
        <f t="shared" si="11"/>
        <v>-16.314479029999987</v>
      </c>
    </row>
    <row r="219" spans="1:22" ht="30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53" t="s">
        <v>1488</v>
      </c>
      <c r="K219" s="54" t="s">
        <v>1489</v>
      </c>
      <c r="L219" s="41">
        <v>79.303002000000006</v>
      </c>
      <c r="M219" s="41">
        <v>98.227492999999996</v>
      </c>
      <c r="N219" s="41">
        <v>116.750156</v>
      </c>
      <c r="O219" s="41"/>
      <c r="P219" s="41">
        <v>42.45122100999999</v>
      </c>
      <c r="Q219" s="41">
        <v>52.444138680000009</v>
      </c>
      <c r="R219" s="41">
        <v>62.817949679999984</v>
      </c>
      <c r="S219" s="41"/>
      <c r="T219" s="41">
        <f t="shared" si="9"/>
        <v>-36.851780990000016</v>
      </c>
      <c r="U219" s="41">
        <f t="shared" si="10"/>
        <v>-45.783354319999987</v>
      </c>
      <c r="V219" s="41">
        <f t="shared" si="11"/>
        <v>-53.93220632000002</v>
      </c>
    </row>
    <row r="220" spans="1:22" ht="30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53" t="s">
        <v>1490</v>
      </c>
      <c r="K220" s="54" t="s">
        <v>1491</v>
      </c>
      <c r="L220" s="41">
        <v>29.454649</v>
      </c>
      <c r="M220" s="41">
        <v>36.547125000000001</v>
      </c>
      <c r="N220" s="41">
        <v>45.451191000000001</v>
      </c>
      <c r="O220" s="41"/>
      <c r="P220" s="41">
        <v>22.544100359999995</v>
      </c>
      <c r="Q220" s="41">
        <v>30.84175802</v>
      </c>
      <c r="R220" s="41">
        <v>38.342332390000003</v>
      </c>
      <c r="S220" s="41"/>
      <c r="T220" s="41">
        <f t="shared" si="9"/>
        <v>-6.9105486400000053</v>
      </c>
      <c r="U220" s="41">
        <f t="shared" si="10"/>
        <v>-5.7053669800000009</v>
      </c>
      <c r="V220" s="41">
        <f t="shared" si="11"/>
        <v>-7.1088586099999986</v>
      </c>
    </row>
    <row r="221" spans="1:22" ht="1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 t="s">
        <v>1302</v>
      </c>
      <c r="J221" s="25"/>
      <c r="K221" s="25"/>
      <c r="L221" s="41">
        <v>256.96507800000001</v>
      </c>
      <c r="M221" s="41">
        <v>748.72707200000002</v>
      </c>
      <c r="N221" s="41">
        <v>839.13149099999998</v>
      </c>
      <c r="O221" s="41"/>
      <c r="P221" s="41">
        <v>735.37924983000016</v>
      </c>
      <c r="Q221" s="41">
        <v>1420.4614701500002</v>
      </c>
      <c r="R221" s="41">
        <v>2039.47139339</v>
      </c>
      <c r="S221" s="41"/>
      <c r="T221" s="41">
        <f t="shared" si="9"/>
        <v>478.41417183000016</v>
      </c>
      <c r="U221" s="41">
        <f t="shared" si="10"/>
        <v>671.73439815000017</v>
      </c>
      <c r="V221" s="41">
        <f t="shared" si="11"/>
        <v>1200.3399023900001</v>
      </c>
    </row>
    <row r="222" spans="1:22" ht="1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53" t="s">
        <v>1492</v>
      </c>
      <c r="K222" s="54" t="s">
        <v>1493</v>
      </c>
      <c r="L222" s="41">
        <v>0</v>
      </c>
      <c r="M222" s="41">
        <v>400</v>
      </c>
      <c r="N222" s="41">
        <v>400</v>
      </c>
      <c r="O222" s="41"/>
      <c r="P222" s="41">
        <v>398.77295400000003</v>
      </c>
      <c r="Q222" s="41">
        <v>1052.9018466</v>
      </c>
      <c r="R222" s="41">
        <v>1497.9782434099998</v>
      </c>
      <c r="S222" s="41"/>
      <c r="T222" s="41">
        <f t="shared" si="9"/>
        <v>398.77295400000003</v>
      </c>
      <c r="U222" s="41">
        <f t="shared" si="10"/>
        <v>652.9018466</v>
      </c>
      <c r="V222" s="41">
        <f t="shared" si="11"/>
        <v>1097.9782434099998</v>
      </c>
    </row>
    <row r="223" spans="1:22" ht="30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53" t="s">
        <v>1424</v>
      </c>
      <c r="K223" s="54" t="s">
        <v>1425</v>
      </c>
      <c r="L223" s="41">
        <v>0.28599999999999998</v>
      </c>
      <c r="M223" s="41">
        <v>0.28599999999999998</v>
      </c>
      <c r="N223" s="41">
        <v>0.28599999999999998</v>
      </c>
      <c r="O223" s="41"/>
      <c r="P223" s="41">
        <v>0.16037198</v>
      </c>
      <c r="Q223" s="41">
        <v>0.16037198</v>
      </c>
      <c r="R223" s="41">
        <v>0.74055817999999995</v>
      </c>
      <c r="S223" s="41"/>
      <c r="T223" s="41">
        <f t="shared" si="9"/>
        <v>-0.12562801999999998</v>
      </c>
      <c r="U223" s="41">
        <f t="shared" si="10"/>
        <v>-0.12562801999999998</v>
      </c>
      <c r="V223" s="41">
        <f t="shared" si="11"/>
        <v>0.45455817999999998</v>
      </c>
    </row>
    <row r="224" spans="1:22" ht="15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53" t="s">
        <v>1494</v>
      </c>
      <c r="K224" s="54" t="s">
        <v>1495</v>
      </c>
      <c r="L224" s="41">
        <v>235.04634899999999</v>
      </c>
      <c r="M224" s="41">
        <v>307.97890599999999</v>
      </c>
      <c r="N224" s="41">
        <v>379.74635899999998</v>
      </c>
      <c r="O224" s="41"/>
      <c r="P224" s="41">
        <v>268.94220385000017</v>
      </c>
      <c r="Q224" s="41">
        <v>281.22162157000014</v>
      </c>
      <c r="R224" s="41">
        <v>436.09201180000014</v>
      </c>
      <c r="S224" s="41"/>
      <c r="T224" s="41">
        <f t="shared" si="9"/>
        <v>33.895854850000177</v>
      </c>
      <c r="U224" s="41">
        <f t="shared" si="10"/>
        <v>-26.757284429999856</v>
      </c>
      <c r="V224" s="41">
        <f t="shared" si="11"/>
        <v>56.345652800000153</v>
      </c>
    </row>
    <row r="225" spans="1:22" ht="30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53" t="s">
        <v>1496</v>
      </c>
      <c r="K225" s="54" t="s">
        <v>1497</v>
      </c>
      <c r="L225" s="41">
        <v>21.632729000000001</v>
      </c>
      <c r="M225" s="41">
        <v>40.462166000000003</v>
      </c>
      <c r="N225" s="41">
        <v>59.099131999999997</v>
      </c>
      <c r="O225" s="41"/>
      <c r="P225" s="41">
        <v>67.503720000000001</v>
      </c>
      <c r="Q225" s="41">
        <v>86.177629999999994</v>
      </c>
      <c r="R225" s="41">
        <v>104.66058</v>
      </c>
      <c r="S225" s="41"/>
      <c r="T225" s="41">
        <f t="shared" si="9"/>
        <v>45.870991000000004</v>
      </c>
      <c r="U225" s="41">
        <f t="shared" si="10"/>
        <v>45.71546399999999</v>
      </c>
      <c r="V225" s="41">
        <f t="shared" si="11"/>
        <v>45.561447999999999</v>
      </c>
    </row>
    <row r="226" spans="1:22" ht="15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 t="s">
        <v>1307</v>
      </c>
      <c r="J226" s="25"/>
      <c r="K226" s="25"/>
      <c r="L226" s="41">
        <v>169.624561</v>
      </c>
      <c r="M226" s="41">
        <v>365.40124900000001</v>
      </c>
      <c r="N226" s="41">
        <v>512.82318499999997</v>
      </c>
      <c r="O226" s="41"/>
      <c r="P226" s="41">
        <v>7.7497878100000008</v>
      </c>
      <c r="Q226" s="41">
        <v>11.071420079999999</v>
      </c>
      <c r="R226" s="41">
        <v>24.340096920000001</v>
      </c>
      <c r="S226" s="41"/>
      <c r="T226" s="41">
        <f t="shared" si="9"/>
        <v>-161.87477318999998</v>
      </c>
      <c r="U226" s="41">
        <f t="shared" si="10"/>
        <v>-354.32982892000001</v>
      </c>
      <c r="V226" s="41">
        <f t="shared" si="11"/>
        <v>-488.48308807999996</v>
      </c>
    </row>
    <row r="227" spans="1:22" ht="30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53" t="s">
        <v>1498</v>
      </c>
      <c r="K227" s="54" t="s">
        <v>1499</v>
      </c>
      <c r="L227" s="41">
        <v>3.2393610000000002</v>
      </c>
      <c r="M227" s="41">
        <v>106.478722</v>
      </c>
      <c r="N227" s="41">
        <v>209.71808300000001</v>
      </c>
      <c r="O227" s="41"/>
      <c r="P227" s="41">
        <v>7.7497878100000008</v>
      </c>
      <c r="Q227" s="41">
        <v>11.071420079999999</v>
      </c>
      <c r="R227" s="41">
        <v>24.340096920000001</v>
      </c>
      <c r="S227" s="41"/>
      <c r="T227" s="41">
        <f t="shared" si="9"/>
        <v>4.5104268100000002</v>
      </c>
      <c r="U227" s="41">
        <f t="shared" si="10"/>
        <v>-95.407301920000009</v>
      </c>
      <c r="V227" s="41">
        <f t="shared" si="11"/>
        <v>-185.37798608</v>
      </c>
    </row>
    <row r="228" spans="1:22" ht="30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53" t="s">
        <v>1500</v>
      </c>
      <c r="K228" s="54" t="s">
        <v>1501</v>
      </c>
      <c r="L228" s="41">
        <v>166.3852</v>
      </c>
      <c r="M228" s="41">
        <v>258.922527</v>
      </c>
      <c r="N228" s="41">
        <v>303.10510199999999</v>
      </c>
      <c r="O228" s="41"/>
      <c r="P228" s="41">
        <v>0</v>
      </c>
      <c r="Q228" s="41">
        <v>0</v>
      </c>
      <c r="R228" s="41">
        <v>0</v>
      </c>
      <c r="S228" s="41"/>
      <c r="T228" s="41">
        <f t="shared" si="9"/>
        <v>-166.3852</v>
      </c>
      <c r="U228" s="41">
        <f t="shared" si="10"/>
        <v>-258.922527</v>
      </c>
      <c r="V228" s="41">
        <f t="shared" si="11"/>
        <v>-303.10510199999999</v>
      </c>
    </row>
    <row r="229" spans="1:22" ht="15" customHeight="1" x14ac:dyDescent="0.25">
      <c r="A229" s="25"/>
      <c r="B229" s="25"/>
      <c r="C229" s="25"/>
      <c r="D229" s="25"/>
      <c r="E229" s="25"/>
      <c r="F229" s="25"/>
      <c r="G229" s="25"/>
      <c r="H229" s="25" t="s">
        <v>1329</v>
      </c>
      <c r="I229" s="25"/>
      <c r="J229" s="25"/>
      <c r="K229" s="25"/>
      <c r="L229" s="41">
        <v>636.85275200000001</v>
      </c>
      <c r="M229" s="41">
        <v>791.478836</v>
      </c>
      <c r="N229" s="41">
        <v>932.99001999999996</v>
      </c>
      <c r="O229" s="41"/>
      <c r="P229" s="41">
        <v>578.15504569000018</v>
      </c>
      <c r="Q229" s="41">
        <v>917.81236235000006</v>
      </c>
      <c r="R229" s="41">
        <v>1117.9708032000003</v>
      </c>
      <c r="S229" s="41"/>
      <c r="T229" s="41">
        <f t="shared" si="9"/>
        <v>-58.69770630999983</v>
      </c>
      <c r="U229" s="41">
        <f t="shared" si="10"/>
        <v>126.33352635000006</v>
      </c>
      <c r="V229" s="41">
        <f t="shared" si="11"/>
        <v>184.98078320000036</v>
      </c>
    </row>
    <row r="230" spans="1:22" ht="30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64" t="s">
        <v>1330</v>
      </c>
      <c r="J230" s="62"/>
      <c r="K230" s="62"/>
      <c r="L230" s="41">
        <v>593.68484000000001</v>
      </c>
      <c r="M230" s="41">
        <v>736.97887000000003</v>
      </c>
      <c r="N230" s="41">
        <v>868.03472899999997</v>
      </c>
      <c r="O230" s="41"/>
      <c r="P230" s="41">
        <v>539.90674717000024</v>
      </c>
      <c r="Q230" s="41">
        <v>868.80745623999996</v>
      </c>
      <c r="R230" s="41">
        <v>1056.7613699800002</v>
      </c>
      <c r="S230" s="41"/>
      <c r="T230" s="41">
        <f t="shared" si="9"/>
        <v>-53.778092829999764</v>
      </c>
      <c r="U230" s="41">
        <f t="shared" si="10"/>
        <v>131.82858623999994</v>
      </c>
      <c r="V230" s="41">
        <f t="shared" si="11"/>
        <v>188.72664098000018</v>
      </c>
    </row>
    <row r="231" spans="1:22" ht="15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53" t="s">
        <v>1331</v>
      </c>
      <c r="K231" s="54" t="s">
        <v>1396</v>
      </c>
      <c r="L231" s="41">
        <v>593.68484000000001</v>
      </c>
      <c r="M231" s="41">
        <v>736.97887000000003</v>
      </c>
      <c r="N231" s="41">
        <v>868.03472899999997</v>
      </c>
      <c r="O231" s="41"/>
      <c r="P231" s="41">
        <v>539.90674717000024</v>
      </c>
      <c r="Q231" s="41">
        <v>868.80745623999996</v>
      </c>
      <c r="R231" s="41">
        <v>1056.7613699800002</v>
      </c>
      <c r="S231" s="41"/>
      <c r="T231" s="41">
        <f t="shared" si="9"/>
        <v>-53.778092829999764</v>
      </c>
      <c r="U231" s="41">
        <f t="shared" si="10"/>
        <v>131.82858623999994</v>
      </c>
      <c r="V231" s="41">
        <f t="shared" si="11"/>
        <v>188.72664098000018</v>
      </c>
    </row>
    <row r="232" spans="1:22" ht="15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 t="s">
        <v>1335</v>
      </c>
      <c r="J232" s="25"/>
      <c r="K232" s="25"/>
      <c r="L232" s="41">
        <v>43.167912000000001</v>
      </c>
      <c r="M232" s="41">
        <v>54.499966000000001</v>
      </c>
      <c r="N232" s="41">
        <v>64.955291000000003</v>
      </c>
      <c r="O232" s="41"/>
      <c r="P232" s="41">
        <v>38.24829851999997</v>
      </c>
      <c r="Q232" s="41">
        <v>49.004906110000007</v>
      </c>
      <c r="R232" s="41">
        <v>61.209433219999987</v>
      </c>
      <c r="S232" s="41"/>
      <c r="T232" s="41">
        <f t="shared" si="9"/>
        <v>-4.9196134800000308</v>
      </c>
      <c r="U232" s="41">
        <f t="shared" si="10"/>
        <v>-5.4950598899999932</v>
      </c>
      <c r="V232" s="41">
        <f t="shared" si="11"/>
        <v>-3.7458577800000157</v>
      </c>
    </row>
    <row r="233" spans="1:22" ht="30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53" t="s">
        <v>1336</v>
      </c>
      <c r="K233" s="54" t="s">
        <v>1401</v>
      </c>
      <c r="L233" s="41">
        <v>43.167912000000001</v>
      </c>
      <c r="M233" s="41">
        <v>54.499966000000001</v>
      </c>
      <c r="N233" s="41">
        <v>64.955291000000003</v>
      </c>
      <c r="O233" s="41"/>
      <c r="P233" s="41">
        <v>38.24829851999997</v>
      </c>
      <c r="Q233" s="41">
        <v>49.004906110000007</v>
      </c>
      <c r="R233" s="41">
        <v>61.209433219999987</v>
      </c>
      <c r="S233" s="41"/>
      <c r="T233" s="41">
        <f t="shared" si="9"/>
        <v>-4.9196134800000308</v>
      </c>
      <c r="U233" s="41">
        <f t="shared" si="10"/>
        <v>-5.4950598899999932</v>
      </c>
      <c r="V233" s="41">
        <f t="shared" si="11"/>
        <v>-3.7458577800000157</v>
      </c>
    </row>
    <row r="234" spans="1:22" ht="15" customHeight="1" x14ac:dyDescent="0.25">
      <c r="A234" s="25"/>
      <c r="B234" s="25"/>
      <c r="C234" s="25"/>
      <c r="D234" s="25"/>
      <c r="E234" s="25"/>
      <c r="F234" s="25"/>
      <c r="G234" s="25"/>
      <c r="H234" s="25" t="s">
        <v>1504</v>
      </c>
      <c r="I234" s="25"/>
      <c r="J234" s="25"/>
      <c r="K234" s="25"/>
      <c r="L234" s="41">
        <v>57.450389999999999</v>
      </c>
      <c r="M234" s="41">
        <v>73.731277000000006</v>
      </c>
      <c r="N234" s="41">
        <v>89.183419999999998</v>
      </c>
      <c r="O234" s="41"/>
      <c r="P234" s="41">
        <v>244.41694264999998</v>
      </c>
      <c r="Q234" s="41">
        <v>256.75343866999998</v>
      </c>
      <c r="R234" s="41">
        <v>269.08920929999994</v>
      </c>
      <c r="S234" s="41"/>
      <c r="T234" s="41">
        <f t="shared" si="9"/>
        <v>186.96655264999998</v>
      </c>
      <c r="U234" s="41">
        <f t="shared" si="10"/>
        <v>183.02216166999997</v>
      </c>
      <c r="V234" s="41">
        <f t="shared" si="11"/>
        <v>179.90578929999992</v>
      </c>
    </row>
    <row r="235" spans="1:22" ht="15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 t="s">
        <v>1505</v>
      </c>
      <c r="J235" s="25"/>
      <c r="K235" s="25"/>
      <c r="L235" s="41">
        <v>0</v>
      </c>
      <c r="M235" s="41">
        <v>0</v>
      </c>
      <c r="N235" s="41">
        <v>0</v>
      </c>
      <c r="O235" s="41"/>
      <c r="P235" s="41">
        <v>202</v>
      </c>
      <c r="Q235" s="41">
        <v>202</v>
      </c>
      <c r="R235" s="41">
        <v>202</v>
      </c>
      <c r="S235" s="41"/>
      <c r="T235" s="41">
        <f t="shared" si="9"/>
        <v>202</v>
      </c>
      <c r="U235" s="41">
        <f t="shared" si="10"/>
        <v>202</v>
      </c>
      <c r="V235" s="41">
        <f t="shared" si="11"/>
        <v>202</v>
      </c>
    </row>
    <row r="236" spans="1:22" ht="90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53" t="s">
        <v>1506</v>
      </c>
      <c r="K236" s="54" t="s">
        <v>1507</v>
      </c>
      <c r="L236" s="41">
        <v>0</v>
      </c>
      <c r="M236" s="41">
        <v>0</v>
      </c>
      <c r="N236" s="41">
        <v>0</v>
      </c>
      <c r="O236" s="41"/>
      <c r="P236" s="41">
        <v>202</v>
      </c>
      <c r="Q236" s="41">
        <v>202</v>
      </c>
      <c r="R236" s="41">
        <v>202</v>
      </c>
      <c r="S236" s="41"/>
      <c r="T236" s="41">
        <f t="shared" si="9"/>
        <v>202</v>
      </c>
      <c r="U236" s="41">
        <f t="shared" si="10"/>
        <v>202</v>
      </c>
      <c r="V236" s="41">
        <f t="shared" si="11"/>
        <v>202</v>
      </c>
    </row>
    <row r="237" spans="1:22" ht="15" customHeight="1" x14ac:dyDescent="0.25">
      <c r="A237" s="25"/>
      <c r="B237" s="25"/>
      <c r="C237" s="25"/>
      <c r="D237" s="25"/>
      <c r="E237" s="25"/>
      <c r="F237" s="25"/>
      <c r="G237" s="25"/>
      <c r="H237" s="25"/>
      <c r="I237" s="25" t="s">
        <v>1508</v>
      </c>
      <c r="J237" s="25"/>
      <c r="K237" s="25"/>
      <c r="L237" s="41">
        <v>57.450389999999999</v>
      </c>
      <c r="M237" s="41">
        <v>73.731277000000006</v>
      </c>
      <c r="N237" s="41">
        <v>89.183419999999998</v>
      </c>
      <c r="O237" s="41"/>
      <c r="P237" s="41">
        <v>42.416942649999989</v>
      </c>
      <c r="Q237" s="41">
        <v>54.753438669999994</v>
      </c>
      <c r="R237" s="41">
        <v>67.089209299999979</v>
      </c>
      <c r="S237" s="41"/>
      <c r="T237" s="41">
        <f t="shared" si="9"/>
        <v>-15.03344735000001</v>
      </c>
      <c r="U237" s="41">
        <f t="shared" si="10"/>
        <v>-18.977838330000012</v>
      </c>
      <c r="V237" s="41">
        <f t="shared" si="11"/>
        <v>-22.094210700000019</v>
      </c>
    </row>
    <row r="238" spans="1:22" ht="15" customHeight="1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53" t="s">
        <v>1509</v>
      </c>
      <c r="K238" s="54" t="s">
        <v>1510</v>
      </c>
      <c r="L238" s="41">
        <v>57.450389999999999</v>
      </c>
      <c r="M238" s="41">
        <v>73.731277000000006</v>
      </c>
      <c r="N238" s="41">
        <v>89.183419999999998</v>
      </c>
      <c r="O238" s="41"/>
      <c r="P238" s="41">
        <v>42.416942649999989</v>
      </c>
      <c r="Q238" s="41">
        <v>54.753438669999994</v>
      </c>
      <c r="R238" s="41">
        <v>67.089209299999979</v>
      </c>
      <c r="S238" s="41"/>
      <c r="T238" s="41">
        <f t="shared" si="9"/>
        <v>-15.03344735000001</v>
      </c>
      <c r="U238" s="41">
        <f t="shared" si="10"/>
        <v>-18.977838330000012</v>
      </c>
      <c r="V238" s="41">
        <f t="shared" si="11"/>
        <v>-22.094210700000019</v>
      </c>
    </row>
    <row r="239" spans="1:22" ht="15" customHeight="1" x14ac:dyDescent="0.25">
      <c r="A239" s="25"/>
      <c r="B239" s="25"/>
      <c r="C239" s="25"/>
      <c r="D239" s="25"/>
      <c r="E239" s="50">
        <v>5</v>
      </c>
      <c r="F239" s="50" t="s">
        <v>239</v>
      </c>
      <c r="G239" s="51"/>
      <c r="H239" s="51"/>
      <c r="I239" s="51"/>
      <c r="J239" s="51"/>
      <c r="K239" s="51"/>
      <c r="L239" s="52">
        <v>2471.50218</v>
      </c>
      <c r="M239" s="52">
        <v>2929.225919</v>
      </c>
      <c r="N239" s="52">
        <v>3347.819524</v>
      </c>
      <c r="O239" s="52"/>
      <c r="P239" s="52">
        <v>2643.0624677500009</v>
      </c>
      <c r="Q239" s="52">
        <v>3276.3377090699996</v>
      </c>
      <c r="R239" s="52">
        <v>3855.4669814699992</v>
      </c>
      <c r="S239" s="52"/>
      <c r="T239" s="52">
        <f t="shared" si="9"/>
        <v>171.56028775000095</v>
      </c>
      <c r="U239" s="52">
        <f t="shared" si="10"/>
        <v>347.11179006999964</v>
      </c>
      <c r="V239" s="52">
        <f t="shared" si="11"/>
        <v>507.64745746999915</v>
      </c>
    </row>
    <row r="240" spans="1:22" ht="15" customHeight="1" x14ac:dyDescent="0.25">
      <c r="A240" s="25"/>
      <c r="B240" s="25"/>
      <c r="C240" s="25"/>
      <c r="D240" s="25"/>
      <c r="E240" s="25"/>
      <c r="F240" s="25"/>
      <c r="G240" s="25" t="s">
        <v>1300</v>
      </c>
      <c r="H240" s="25"/>
      <c r="I240" s="25"/>
      <c r="J240" s="25"/>
      <c r="K240" s="25"/>
      <c r="L240" s="41">
        <v>2471.50218</v>
      </c>
      <c r="M240" s="41">
        <v>2929.225919</v>
      </c>
      <c r="N240" s="41">
        <v>3347.819524</v>
      </c>
      <c r="O240" s="41"/>
      <c r="P240" s="41">
        <v>2643.0624677500009</v>
      </c>
      <c r="Q240" s="41">
        <v>3276.3377090699996</v>
      </c>
      <c r="R240" s="41">
        <v>3855.4669814699992</v>
      </c>
      <c r="S240" s="41"/>
      <c r="T240" s="41">
        <f t="shared" si="9"/>
        <v>171.56028775000095</v>
      </c>
      <c r="U240" s="41">
        <f t="shared" si="10"/>
        <v>347.11179006999964</v>
      </c>
      <c r="V240" s="41">
        <f t="shared" si="11"/>
        <v>507.64745746999915</v>
      </c>
    </row>
    <row r="241" spans="1:22" ht="15" customHeight="1" x14ac:dyDescent="0.25">
      <c r="A241" s="25"/>
      <c r="B241" s="25"/>
      <c r="C241" s="25"/>
      <c r="D241" s="25"/>
      <c r="E241" s="25"/>
      <c r="F241" s="25"/>
      <c r="G241" s="25"/>
      <c r="H241" s="25" t="s">
        <v>1301</v>
      </c>
      <c r="I241" s="25"/>
      <c r="J241" s="25"/>
      <c r="K241" s="25"/>
      <c r="L241" s="41">
        <v>2115.8304469999998</v>
      </c>
      <c r="M241" s="41">
        <v>2466.0810649999999</v>
      </c>
      <c r="N241" s="41">
        <v>2830.6901130000001</v>
      </c>
      <c r="O241" s="41"/>
      <c r="P241" s="41">
        <v>2242.8851775200005</v>
      </c>
      <c r="Q241" s="41">
        <v>2746.9599103099999</v>
      </c>
      <c r="R241" s="41">
        <v>3263.3730737499995</v>
      </c>
      <c r="S241" s="41"/>
      <c r="T241" s="41">
        <f t="shared" si="9"/>
        <v>127.0547305200007</v>
      </c>
      <c r="U241" s="41">
        <f t="shared" si="10"/>
        <v>280.87884531000009</v>
      </c>
      <c r="V241" s="41">
        <f t="shared" si="11"/>
        <v>432.68296074999944</v>
      </c>
    </row>
    <row r="242" spans="1:22" ht="1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 t="s">
        <v>1337</v>
      </c>
      <c r="J242" s="25"/>
      <c r="K242" s="25"/>
      <c r="L242" s="41">
        <v>114.587833</v>
      </c>
      <c r="M242" s="41">
        <v>166.32951</v>
      </c>
      <c r="N242" s="41">
        <v>242.276442</v>
      </c>
      <c r="O242" s="41"/>
      <c r="P242" s="41">
        <v>431.41404281999979</v>
      </c>
      <c r="Q242" s="41">
        <v>522.73858898000015</v>
      </c>
      <c r="R242" s="41">
        <v>695.65943242999981</v>
      </c>
      <c r="S242" s="41"/>
      <c r="T242" s="41">
        <f t="shared" si="9"/>
        <v>316.8262098199998</v>
      </c>
      <c r="U242" s="41">
        <f t="shared" si="10"/>
        <v>356.40907898000012</v>
      </c>
      <c r="V242" s="41">
        <f t="shared" si="11"/>
        <v>453.38299042999984</v>
      </c>
    </row>
    <row r="243" spans="1:22" ht="1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53" t="s">
        <v>1338</v>
      </c>
      <c r="K243" s="54" t="s">
        <v>1511</v>
      </c>
      <c r="L243" s="41">
        <v>8.0093219999999992</v>
      </c>
      <c r="M243" s="41">
        <v>19.678242000000001</v>
      </c>
      <c r="N243" s="41">
        <v>21.172917000000002</v>
      </c>
      <c r="O243" s="41"/>
      <c r="P243" s="41">
        <v>42.948676950000007</v>
      </c>
      <c r="Q243" s="41">
        <v>45.455954230000003</v>
      </c>
      <c r="R243" s="41">
        <v>47.403178359999998</v>
      </c>
      <c r="S243" s="41"/>
      <c r="T243" s="41">
        <f t="shared" si="9"/>
        <v>34.939354950000009</v>
      </c>
      <c r="U243" s="41">
        <f t="shared" si="10"/>
        <v>25.777712230000002</v>
      </c>
      <c r="V243" s="41">
        <f t="shared" si="11"/>
        <v>26.230261359999997</v>
      </c>
    </row>
    <row r="244" spans="1:22" ht="1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53" t="s">
        <v>1340</v>
      </c>
      <c r="K244" s="54" t="s">
        <v>1512</v>
      </c>
      <c r="L244" s="41">
        <v>38.591361999999997</v>
      </c>
      <c r="M244" s="41">
        <v>57.661661000000002</v>
      </c>
      <c r="N244" s="41">
        <v>115.677606</v>
      </c>
      <c r="O244" s="41"/>
      <c r="P244" s="41">
        <v>28.114572200000001</v>
      </c>
      <c r="Q244" s="41">
        <v>53.893230470000006</v>
      </c>
      <c r="R244" s="41">
        <v>105.67301537</v>
      </c>
      <c r="S244" s="41"/>
      <c r="T244" s="41">
        <f t="shared" si="9"/>
        <v>-10.476789799999995</v>
      </c>
      <c r="U244" s="41">
        <f t="shared" si="10"/>
        <v>-3.7684305299999963</v>
      </c>
      <c r="V244" s="41">
        <f t="shared" si="11"/>
        <v>-10.004590629999996</v>
      </c>
    </row>
    <row r="245" spans="1:22" ht="1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53" t="s">
        <v>1342</v>
      </c>
      <c r="K245" s="54" t="s">
        <v>1513</v>
      </c>
      <c r="L245" s="41">
        <v>37.131993000000001</v>
      </c>
      <c r="M245" s="41">
        <v>47.428915000000003</v>
      </c>
      <c r="N245" s="41">
        <v>56.728433000000003</v>
      </c>
      <c r="O245" s="41"/>
      <c r="P245" s="41">
        <v>326.49600703999982</v>
      </c>
      <c r="Q245" s="41">
        <v>382.28712777000015</v>
      </c>
      <c r="R245" s="41">
        <v>494.55122866999972</v>
      </c>
      <c r="S245" s="41"/>
      <c r="T245" s="41">
        <f t="shared" si="9"/>
        <v>289.3640140399998</v>
      </c>
      <c r="U245" s="41">
        <f t="shared" si="10"/>
        <v>334.85821277000014</v>
      </c>
      <c r="V245" s="41">
        <f t="shared" si="11"/>
        <v>437.82279566999972</v>
      </c>
    </row>
    <row r="246" spans="1:22" ht="30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53" t="s">
        <v>1344</v>
      </c>
      <c r="K246" s="54" t="s">
        <v>1514</v>
      </c>
      <c r="L246" s="41">
        <v>6.6418280000000003</v>
      </c>
      <c r="M246" s="41">
        <v>10.701923000000001</v>
      </c>
      <c r="N246" s="41">
        <v>11.892471</v>
      </c>
      <c r="O246" s="41"/>
      <c r="P246" s="41">
        <v>6.5756261999999985</v>
      </c>
      <c r="Q246" s="41">
        <v>7.6859064199999994</v>
      </c>
      <c r="R246" s="41">
        <v>8.6793939399999989</v>
      </c>
      <c r="S246" s="41"/>
      <c r="T246" s="41">
        <f t="shared" si="9"/>
        <v>-6.6201800000001754E-2</v>
      </c>
      <c r="U246" s="41">
        <f t="shared" si="10"/>
        <v>-3.0160165800000014</v>
      </c>
      <c r="V246" s="41">
        <f t="shared" si="11"/>
        <v>-3.2130770600000016</v>
      </c>
    </row>
    <row r="247" spans="1:22" ht="30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53" t="s">
        <v>1346</v>
      </c>
      <c r="K247" s="54" t="s">
        <v>1515</v>
      </c>
      <c r="L247" s="41">
        <v>20.079893999999999</v>
      </c>
      <c r="M247" s="41">
        <v>25.235514999999999</v>
      </c>
      <c r="N247" s="41">
        <v>30.315598000000001</v>
      </c>
      <c r="O247" s="41"/>
      <c r="P247" s="41">
        <v>23.243614520000005</v>
      </c>
      <c r="Q247" s="41">
        <v>28.399235520000001</v>
      </c>
      <c r="R247" s="41">
        <v>33.47931852</v>
      </c>
      <c r="S247" s="41"/>
      <c r="T247" s="41">
        <f t="shared" si="9"/>
        <v>3.1637205200000054</v>
      </c>
      <c r="U247" s="41">
        <f t="shared" si="10"/>
        <v>3.1637205200000018</v>
      </c>
      <c r="V247" s="41">
        <f t="shared" si="11"/>
        <v>3.1637205199999983</v>
      </c>
    </row>
    <row r="248" spans="1:22" ht="30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53" t="s">
        <v>1348</v>
      </c>
      <c r="K248" s="54" t="s">
        <v>1516</v>
      </c>
      <c r="L248" s="41">
        <v>4.1334340000000003</v>
      </c>
      <c r="M248" s="41">
        <v>5.6232540000000002</v>
      </c>
      <c r="N248" s="41">
        <v>6.4894170000000004</v>
      </c>
      <c r="O248" s="41"/>
      <c r="P248" s="41">
        <v>4.0355459099999997</v>
      </c>
      <c r="Q248" s="41">
        <v>5.0171345700000005</v>
      </c>
      <c r="R248" s="41">
        <v>5.8732975700000001</v>
      </c>
      <c r="S248" s="41"/>
      <c r="T248" s="41">
        <f t="shared" si="9"/>
        <v>-9.7888090000000538E-2</v>
      </c>
      <c r="U248" s="41">
        <f t="shared" si="10"/>
        <v>-0.60611942999999968</v>
      </c>
      <c r="V248" s="41">
        <f t="shared" si="11"/>
        <v>-0.61611943000000036</v>
      </c>
    </row>
    <row r="249" spans="1:22" ht="1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 t="s">
        <v>1313</v>
      </c>
      <c r="J249" s="25"/>
      <c r="K249" s="25"/>
      <c r="L249" s="41">
        <v>1317.9793990000001</v>
      </c>
      <c r="M249" s="41">
        <v>1604.752495</v>
      </c>
      <c r="N249" s="41">
        <v>1881.678766</v>
      </c>
      <c r="O249" s="41"/>
      <c r="P249" s="41">
        <v>1176.8536261300005</v>
      </c>
      <c r="Q249" s="41">
        <v>1390.3594330100002</v>
      </c>
      <c r="R249" s="41">
        <v>1671.7210889800003</v>
      </c>
      <c r="S249" s="41"/>
      <c r="T249" s="41">
        <f t="shared" si="9"/>
        <v>-141.12577286999954</v>
      </c>
      <c r="U249" s="41">
        <f t="shared" si="10"/>
        <v>-214.39306198999975</v>
      </c>
      <c r="V249" s="41">
        <f t="shared" si="11"/>
        <v>-209.95767701999966</v>
      </c>
    </row>
    <row r="250" spans="1:22" ht="60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53" t="s">
        <v>1314</v>
      </c>
      <c r="K250" s="54" t="s">
        <v>1517</v>
      </c>
      <c r="L250" s="41">
        <v>53.956465999999999</v>
      </c>
      <c r="M250" s="41">
        <v>87.563750999999996</v>
      </c>
      <c r="N250" s="41">
        <v>101.073886</v>
      </c>
      <c r="O250" s="41"/>
      <c r="P250" s="41">
        <v>52.733493980000006</v>
      </c>
      <c r="Q250" s="41">
        <v>67.932422639999999</v>
      </c>
      <c r="R250" s="41">
        <v>79.80100388000001</v>
      </c>
      <c r="S250" s="41"/>
      <c r="T250" s="41">
        <f t="shared" si="9"/>
        <v>-1.2229720199999932</v>
      </c>
      <c r="U250" s="41">
        <f t="shared" si="10"/>
        <v>-19.631328359999998</v>
      </c>
      <c r="V250" s="41">
        <f t="shared" si="11"/>
        <v>-21.272882119999991</v>
      </c>
    </row>
    <row r="251" spans="1:22" ht="1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53" t="s">
        <v>1417</v>
      </c>
      <c r="K251" s="54" t="s">
        <v>1518</v>
      </c>
      <c r="L251" s="41">
        <v>43.432589999999998</v>
      </c>
      <c r="M251" s="41">
        <v>54.406362999999999</v>
      </c>
      <c r="N251" s="41">
        <v>65.922555000000003</v>
      </c>
      <c r="O251" s="41"/>
      <c r="P251" s="41">
        <v>35.708162769999994</v>
      </c>
      <c r="Q251" s="41">
        <v>42.325756640000009</v>
      </c>
      <c r="R251" s="41">
        <v>51.376207270000016</v>
      </c>
      <c r="S251" s="41"/>
      <c r="T251" s="41">
        <f t="shared" si="9"/>
        <v>-7.7244272300000034</v>
      </c>
      <c r="U251" s="41">
        <f t="shared" si="10"/>
        <v>-12.08060635999999</v>
      </c>
      <c r="V251" s="41">
        <f t="shared" si="11"/>
        <v>-14.546347729999987</v>
      </c>
    </row>
    <row r="252" spans="1:22" ht="30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53" t="s">
        <v>1428</v>
      </c>
      <c r="K252" s="54" t="s">
        <v>1519</v>
      </c>
      <c r="L252" s="41">
        <v>5.3983530000000002</v>
      </c>
      <c r="M252" s="41">
        <v>6.7304320000000004</v>
      </c>
      <c r="N252" s="41">
        <v>8.0184230000000003</v>
      </c>
      <c r="O252" s="41"/>
      <c r="P252" s="41">
        <v>4.5116049399999998</v>
      </c>
      <c r="Q252" s="41">
        <v>5.7830432599999986</v>
      </c>
      <c r="R252" s="41">
        <v>6.7752200500000015</v>
      </c>
      <c r="S252" s="41"/>
      <c r="T252" s="41">
        <f t="shared" si="9"/>
        <v>-0.88674806000000039</v>
      </c>
      <c r="U252" s="41">
        <f t="shared" si="10"/>
        <v>-0.94738874000000184</v>
      </c>
      <c r="V252" s="41">
        <f t="shared" si="11"/>
        <v>-1.2432029499999988</v>
      </c>
    </row>
    <row r="253" spans="1:22" ht="30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53" t="s">
        <v>1419</v>
      </c>
      <c r="K253" s="54" t="s">
        <v>1520</v>
      </c>
      <c r="L253" s="41">
        <v>1083.3555980000001</v>
      </c>
      <c r="M253" s="41">
        <v>1297.305349</v>
      </c>
      <c r="N253" s="41">
        <v>1519.6533420000001</v>
      </c>
      <c r="O253" s="41"/>
      <c r="P253" s="41">
        <v>1003.2050463900006</v>
      </c>
      <c r="Q253" s="41">
        <v>1177.1908807000002</v>
      </c>
      <c r="R253" s="41">
        <v>1416.6576285300002</v>
      </c>
      <c r="S253" s="41"/>
      <c r="T253" s="41">
        <f t="shared" si="9"/>
        <v>-80.150551609999525</v>
      </c>
      <c r="U253" s="41">
        <f t="shared" si="10"/>
        <v>-120.11446829999977</v>
      </c>
      <c r="V253" s="41">
        <f t="shared" si="11"/>
        <v>-102.99571346999983</v>
      </c>
    </row>
    <row r="254" spans="1:22" ht="4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53" t="s">
        <v>1421</v>
      </c>
      <c r="K254" s="54" t="s">
        <v>1521</v>
      </c>
      <c r="L254" s="41">
        <v>131.321392</v>
      </c>
      <c r="M254" s="41">
        <v>158.23060000000001</v>
      </c>
      <c r="N254" s="41">
        <v>186.48455999999999</v>
      </c>
      <c r="O254" s="41"/>
      <c r="P254" s="41">
        <v>80.456413619999978</v>
      </c>
      <c r="Q254" s="41">
        <v>96.887425340000007</v>
      </c>
      <c r="R254" s="41">
        <v>116.87112482000001</v>
      </c>
      <c r="S254" s="41"/>
      <c r="T254" s="41">
        <f t="shared" si="9"/>
        <v>-50.864978380000025</v>
      </c>
      <c r="U254" s="41">
        <f t="shared" si="10"/>
        <v>-61.343174660000003</v>
      </c>
      <c r="V254" s="41">
        <f t="shared" si="11"/>
        <v>-69.613435179999982</v>
      </c>
    </row>
    <row r="255" spans="1:22" ht="30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53" t="s">
        <v>1522</v>
      </c>
      <c r="K255" s="54" t="s">
        <v>1523</v>
      </c>
      <c r="L255" s="41">
        <v>0.51500000000000001</v>
      </c>
      <c r="M255" s="41">
        <v>0.51600000000000001</v>
      </c>
      <c r="N255" s="41">
        <v>0.52600000000000002</v>
      </c>
      <c r="O255" s="41"/>
      <c r="P255" s="41">
        <v>0.23890443</v>
      </c>
      <c r="Q255" s="41">
        <v>0.23990443</v>
      </c>
      <c r="R255" s="41">
        <v>0.23990443</v>
      </c>
      <c r="S255" s="41"/>
      <c r="T255" s="41">
        <f t="shared" si="9"/>
        <v>-0.27609557000000001</v>
      </c>
      <c r="U255" s="41">
        <f t="shared" si="10"/>
        <v>-0.27609557000000001</v>
      </c>
      <c r="V255" s="41">
        <f t="shared" si="11"/>
        <v>-0.28609557000000002</v>
      </c>
    </row>
    <row r="256" spans="1:22" ht="1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 t="s">
        <v>1302</v>
      </c>
      <c r="J256" s="25"/>
      <c r="K256" s="25"/>
      <c r="L256" s="41">
        <v>636.31983500000001</v>
      </c>
      <c r="M256" s="41">
        <v>636.31983500000001</v>
      </c>
      <c r="N256" s="41">
        <v>636.31983500000001</v>
      </c>
      <c r="O256" s="41"/>
      <c r="P256" s="41">
        <v>603.45239945999992</v>
      </c>
      <c r="Q256" s="41">
        <v>794.3855110799999</v>
      </c>
      <c r="R256" s="41">
        <v>847.7992445299999</v>
      </c>
      <c r="S256" s="41"/>
      <c r="T256" s="41">
        <f t="shared" si="9"/>
        <v>-32.867435540000088</v>
      </c>
      <c r="U256" s="41">
        <f t="shared" si="10"/>
        <v>158.06567607999989</v>
      </c>
      <c r="V256" s="41">
        <f t="shared" si="11"/>
        <v>211.47940952999988</v>
      </c>
    </row>
    <row r="257" spans="1:22" ht="30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53" t="s">
        <v>1424</v>
      </c>
      <c r="K257" s="54" t="s">
        <v>1425</v>
      </c>
      <c r="L257" s="41">
        <v>636.31983500000001</v>
      </c>
      <c r="M257" s="41">
        <v>636.31983500000001</v>
      </c>
      <c r="N257" s="41">
        <v>636.31983500000001</v>
      </c>
      <c r="O257" s="41"/>
      <c r="P257" s="41">
        <v>603.45239945999992</v>
      </c>
      <c r="Q257" s="41">
        <v>794.3855110799999</v>
      </c>
      <c r="R257" s="41">
        <v>847.7992445299999</v>
      </c>
      <c r="S257" s="41"/>
      <c r="T257" s="41">
        <f t="shared" si="9"/>
        <v>-32.867435540000088</v>
      </c>
      <c r="U257" s="41">
        <f t="shared" si="10"/>
        <v>158.06567607999989</v>
      </c>
      <c r="V257" s="41">
        <f t="shared" si="11"/>
        <v>211.47940952999988</v>
      </c>
    </row>
    <row r="258" spans="1:22" ht="1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 t="s">
        <v>1307</v>
      </c>
      <c r="J258" s="25"/>
      <c r="K258" s="25"/>
      <c r="L258" s="41">
        <v>46.943379999999998</v>
      </c>
      <c r="M258" s="41">
        <v>58.679225000000002</v>
      </c>
      <c r="N258" s="41">
        <v>70.41507</v>
      </c>
      <c r="O258" s="41"/>
      <c r="P258" s="41">
        <v>31.16510911</v>
      </c>
      <c r="Q258" s="41">
        <v>39.476377240000005</v>
      </c>
      <c r="R258" s="41">
        <v>48.19330781</v>
      </c>
      <c r="S258" s="41"/>
      <c r="T258" s="41">
        <f t="shared" si="9"/>
        <v>-15.778270889999998</v>
      </c>
      <c r="U258" s="41">
        <f t="shared" si="10"/>
        <v>-19.202847759999997</v>
      </c>
      <c r="V258" s="41">
        <f t="shared" si="11"/>
        <v>-22.22176219</v>
      </c>
    </row>
    <row r="259" spans="1:22" ht="1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53" t="s">
        <v>1414</v>
      </c>
      <c r="K259" s="54" t="s">
        <v>1415</v>
      </c>
      <c r="L259" s="41">
        <v>46.943379999999998</v>
      </c>
      <c r="M259" s="41">
        <v>58.679225000000002</v>
      </c>
      <c r="N259" s="41">
        <v>70.41507</v>
      </c>
      <c r="O259" s="41"/>
      <c r="P259" s="41">
        <v>31.16510911</v>
      </c>
      <c r="Q259" s="41">
        <v>39.476377240000005</v>
      </c>
      <c r="R259" s="41">
        <v>48.19330781</v>
      </c>
      <c r="S259" s="41"/>
      <c r="T259" s="41">
        <f t="shared" si="9"/>
        <v>-15.778270889999998</v>
      </c>
      <c r="U259" s="41">
        <f t="shared" si="10"/>
        <v>-19.202847759999997</v>
      </c>
      <c r="V259" s="41">
        <f t="shared" si="11"/>
        <v>-22.22176219</v>
      </c>
    </row>
    <row r="260" spans="1:22" ht="15" customHeight="1" x14ac:dyDescent="0.25">
      <c r="A260" s="25"/>
      <c r="B260" s="25"/>
      <c r="C260" s="25"/>
      <c r="D260" s="25"/>
      <c r="E260" s="25"/>
      <c r="F260" s="25"/>
      <c r="G260" s="25"/>
      <c r="H260" s="25" t="s">
        <v>1329</v>
      </c>
      <c r="I260" s="25"/>
      <c r="J260" s="25"/>
      <c r="K260" s="25"/>
      <c r="L260" s="41">
        <v>355.67173300000002</v>
      </c>
      <c r="M260" s="41">
        <v>463.14485400000001</v>
      </c>
      <c r="N260" s="41">
        <v>517.129411</v>
      </c>
      <c r="O260" s="41"/>
      <c r="P260" s="41">
        <v>400.17729023000038</v>
      </c>
      <c r="Q260" s="41">
        <v>529.37779876000002</v>
      </c>
      <c r="R260" s="41">
        <v>592.09390771999983</v>
      </c>
      <c r="S260" s="41"/>
      <c r="T260" s="41">
        <f t="shared" si="9"/>
        <v>44.505557230000363</v>
      </c>
      <c r="U260" s="41">
        <f t="shared" si="10"/>
        <v>66.232944760000009</v>
      </c>
      <c r="V260" s="41">
        <f t="shared" si="11"/>
        <v>74.964496719999829</v>
      </c>
    </row>
    <row r="261" spans="1:22" ht="30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64" t="s">
        <v>1330</v>
      </c>
      <c r="J261" s="62"/>
      <c r="K261" s="62"/>
      <c r="L261" s="41">
        <v>350.10843799999998</v>
      </c>
      <c r="M261" s="41">
        <v>456.26751999999999</v>
      </c>
      <c r="N261" s="41">
        <v>508.96956599999999</v>
      </c>
      <c r="O261" s="41"/>
      <c r="P261" s="41">
        <v>394.95349244000033</v>
      </c>
      <c r="Q261" s="41">
        <v>522.98616563999997</v>
      </c>
      <c r="R261" s="41">
        <v>584.64590075999979</v>
      </c>
      <c r="S261" s="41"/>
      <c r="T261" s="41">
        <f t="shared" si="9"/>
        <v>44.845054440000354</v>
      </c>
      <c r="U261" s="41">
        <f t="shared" si="10"/>
        <v>66.718645639999977</v>
      </c>
      <c r="V261" s="41">
        <f t="shared" si="11"/>
        <v>75.676334759999804</v>
      </c>
    </row>
    <row r="262" spans="1:22" ht="1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53" t="s">
        <v>1331</v>
      </c>
      <c r="K262" s="54" t="s">
        <v>1396</v>
      </c>
      <c r="L262" s="41">
        <v>350.10843799999998</v>
      </c>
      <c r="M262" s="41">
        <v>456.26751999999999</v>
      </c>
      <c r="N262" s="41">
        <v>508.96956599999999</v>
      </c>
      <c r="O262" s="41"/>
      <c r="P262" s="41">
        <v>394.95349244000033</v>
      </c>
      <c r="Q262" s="41">
        <v>522.98616563999997</v>
      </c>
      <c r="R262" s="41">
        <v>584.64590075999979</v>
      </c>
      <c r="S262" s="41"/>
      <c r="T262" s="41">
        <f t="shared" si="9"/>
        <v>44.845054440000354</v>
      </c>
      <c r="U262" s="41">
        <f t="shared" si="10"/>
        <v>66.718645639999977</v>
      </c>
      <c r="V262" s="41">
        <f t="shared" si="11"/>
        <v>75.676334759999804</v>
      </c>
    </row>
    <row r="263" spans="1:22" ht="1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 t="s">
        <v>1335</v>
      </c>
      <c r="J263" s="25"/>
      <c r="K263" s="25"/>
      <c r="L263" s="41">
        <v>5.5632950000000001</v>
      </c>
      <c r="M263" s="41">
        <v>6.8773340000000003</v>
      </c>
      <c r="N263" s="41">
        <v>8.1598450000000007</v>
      </c>
      <c r="O263" s="41"/>
      <c r="P263" s="41">
        <v>5.2237977899999999</v>
      </c>
      <c r="Q263" s="41">
        <v>6.3916331199999989</v>
      </c>
      <c r="R263" s="41">
        <v>7.448006959999999</v>
      </c>
      <c r="S263" s="41"/>
      <c r="T263" s="41">
        <f t="shared" si="9"/>
        <v>-0.33949721000000022</v>
      </c>
      <c r="U263" s="41">
        <f t="shared" si="10"/>
        <v>-0.48570088000000133</v>
      </c>
      <c r="V263" s="41">
        <f t="shared" si="11"/>
        <v>-0.71183804000000173</v>
      </c>
    </row>
    <row r="264" spans="1:22" ht="30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53" t="s">
        <v>1336</v>
      </c>
      <c r="K264" s="54" t="s">
        <v>1401</v>
      </c>
      <c r="L264" s="41">
        <v>5.5632950000000001</v>
      </c>
      <c r="M264" s="41">
        <v>6.8773340000000003</v>
      </c>
      <c r="N264" s="41">
        <v>8.1598450000000007</v>
      </c>
      <c r="O264" s="41"/>
      <c r="P264" s="41">
        <v>5.2237977899999999</v>
      </c>
      <c r="Q264" s="41">
        <v>6.3916331199999989</v>
      </c>
      <c r="R264" s="41">
        <v>7.448006959999999</v>
      </c>
      <c r="S264" s="41"/>
      <c r="T264" s="41">
        <f t="shared" ref="T264:T327" si="12">P264-L264</f>
        <v>-0.33949721000000022</v>
      </c>
      <c r="U264" s="41">
        <f t="shared" ref="U264:U327" si="13">Q264-M264</f>
        <v>-0.48570088000000133</v>
      </c>
      <c r="V264" s="41">
        <f t="shared" ref="V264:V327" si="14">R264-N264</f>
        <v>-0.71183804000000173</v>
      </c>
    </row>
    <row r="265" spans="1:22" ht="15.75" x14ac:dyDescent="0.25">
      <c r="A265" s="25"/>
      <c r="B265" s="25"/>
      <c r="C265" s="25"/>
      <c r="D265" s="25"/>
      <c r="E265" s="50">
        <v>6</v>
      </c>
      <c r="F265" s="50" t="s">
        <v>2535</v>
      </c>
      <c r="G265" s="51"/>
      <c r="H265" s="51"/>
      <c r="I265" s="51"/>
      <c r="J265" s="51"/>
      <c r="K265" s="51"/>
      <c r="L265" s="52">
        <v>10914.452642</v>
      </c>
      <c r="M265" s="52">
        <v>13627.661115999999</v>
      </c>
      <c r="N265" s="52">
        <v>16915.483437999999</v>
      </c>
      <c r="O265" s="52"/>
      <c r="P265" s="52">
        <v>13634.665210380004</v>
      </c>
      <c r="Q265" s="52">
        <v>17033.766641910002</v>
      </c>
      <c r="R265" s="52">
        <v>21379.033066230004</v>
      </c>
      <c r="S265" s="52"/>
      <c r="T265" s="52">
        <f t="shared" si="12"/>
        <v>2720.2125683800041</v>
      </c>
      <c r="U265" s="52">
        <f t="shared" si="13"/>
        <v>3406.1055259100031</v>
      </c>
      <c r="V265" s="52">
        <f t="shared" si="14"/>
        <v>4463.5496282300046</v>
      </c>
    </row>
    <row r="266" spans="1:22" ht="15" customHeight="1" x14ac:dyDescent="0.25">
      <c r="A266" s="25"/>
      <c r="B266" s="25"/>
      <c r="C266" s="25"/>
      <c r="D266" s="25"/>
      <c r="E266" s="25"/>
      <c r="F266" s="25"/>
      <c r="G266" s="25" t="s">
        <v>1300</v>
      </c>
      <c r="H266" s="25"/>
      <c r="I266" s="25"/>
      <c r="J266" s="25"/>
      <c r="K266" s="25"/>
      <c r="L266" s="41">
        <v>10914.452642</v>
      </c>
      <c r="M266" s="41">
        <v>13627.661115999999</v>
      </c>
      <c r="N266" s="41">
        <v>16915.483437999999</v>
      </c>
      <c r="O266" s="41"/>
      <c r="P266" s="41">
        <v>13634.665210380004</v>
      </c>
      <c r="Q266" s="41">
        <v>17033.766641910002</v>
      </c>
      <c r="R266" s="41">
        <v>21379.033066230004</v>
      </c>
      <c r="S266" s="41"/>
      <c r="T266" s="41">
        <f t="shared" si="12"/>
        <v>2720.2125683800041</v>
      </c>
      <c r="U266" s="41">
        <f t="shared" si="13"/>
        <v>3406.1055259100031</v>
      </c>
      <c r="V266" s="41">
        <f t="shared" si="14"/>
        <v>4463.5496282300046</v>
      </c>
    </row>
    <row r="267" spans="1:22" ht="30" customHeight="1" x14ac:dyDescent="0.25">
      <c r="A267" s="25"/>
      <c r="B267" s="25"/>
      <c r="C267" s="25"/>
      <c r="D267" s="25"/>
      <c r="E267" s="25"/>
      <c r="F267" s="25"/>
      <c r="G267" s="25"/>
      <c r="H267" s="64" t="s">
        <v>1432</v>
      </c>
      <c r="I267" s="62"/>
      <c r="J267" s="62"/>
      <c r="K267" s="62"/>
      <c r="L267" s="41">
        <v>1997.551228</v>
      </c>
      <c r="M267" s="41">
        <v>2555.1319360000002</v>
      </c>
      <c r="N267" s="41">
        <v>3726.5823639999999</v>
      </c>
      <c r="O267" s="41"/>
      <c r="P267" s="41">
        <v>2992.0328715700002</v>
      </c>
      <c r="Q267" s="41">
        <v>3909.6643105799999</v>
      </c>
      <c r="R267" s="41">
        <v>5672.1431442799994</v>
      </c>
      <c r="S267" s="41"/>
      <c r="T267" s="41">
        <f t="shared" si="12"/>
        <v>994.48164357000019</v>
      </c>
      <c r="U267" s="41">
        <f t="shared" si="13"/>
        <v>1354.5323745799997</v>
      </c>
      <c r="V267" s="41">
        <f t="shared" si="14"/>
        <v>1945.5607802799996</v>
      </c>
    </row>
    <row r="268" spans="1:22" ht="1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 t="s">
        <v>1524</v>
      </c>
      <c r="J268" s="25"/>
      <c r="K268" s="25"/>
      <c r="L268" s="41">
        <v>1952.1295970000001</v>
      </c>
      <c r="M268" s="41">
        <v>2453.2207400000002</v>
      </c>
      <c r="N268" s="41">
        <v>3564.8419450000001</v>
      </c>
      <c r="O268" s="41"/>
      <c r="P268" s="41">
        <v>2964.2222685900001</v>
      </c>
      <c r="Q268" s="41">
        <v>3840.07621062</v>
      </c>
      <c r="R268" s="41">
        <v>5501.0369391899994</v>
      </c>
      <c r="S268" s="41"/>
      <c r="T268" s="41">
        <f t="shared" si="12"/>
        <v>1012.09267159</v>
      </c>
      <c r="U268" s="41">
        <f t="shared" si="13"/>
        <v>1386.8554706199998</v>
      </c>
      <c r="V268" s="41">
        <f t="shared" si="14"/>
        <v>1936.1949941899993</v>
      </c>
    </row>
    <row r="269" spans="1:22" ht="1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53" t="s">
        <v>1525</v>
      </c>
      <c r="K269" s="54" t="s">
        <v>1526</v>
      </c>
      <c r="L269" s="41">
        <v>1308.7869439999999</v>
      </c>
      <c r="M269" s="41">
        <v>1308.7869439999999</v>
      </c>
      <c r="N269" s="41">
        <v>1308.7869439999999</v>
      </c>
      <c r="O269" s="41"/>
      <c r="P269" s="41">
        <v>1308.7869439999999</v>
      </c>
      <c r="Q269" s="41">
        <v>1560.8356654300001</v>
      </c>
      <c r="R269" s="41">
        <v>1810.7869439999999</v>
      </c>
      <c r="S269" s="41"/>
      <c r="T269" s="41">
        <f t="shared" si="12"/>
        <v>0</v>
      </c>
      <c r="U269" s="41">
        <f t="shared" si="13"/>
        <v>252.04872143000011</v>
      </c>
      <c r="V269" s="41">
        <f t="shared" si="14"/>
        <v>502</v>
      </c>
    </row>
    <row r="270" spans="1:22" ht="30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53" t="s">
        <v>1527</v>
      </c>
      <c r="K270" s="54" t="s">
        <v>1528</v>
      </c>
      <c r="L270" s="41">
        <v>2.6432000000000002</v>
      </c>
      <c r="M270" s="41">
        <v>55.751663999999998</v>
      </c>
      <c r="N270" s="41">
        <v>319.84851099999997</v>
      </c>
      <c r="O270" s="41"/>
      <c r="P270" s="41">
        <v>45.20284547</v>
      </c>
      <c r="Q270" s="41">
        <v>102.36197461</v>
      </c>
      <c r="R270" s="41">
        <v>376.44924060999995</v>
      </c>
      <c r="S270" s="41"/>
      <c r="T270" s="41">
        <f t="shared" si="12"/>
        <v>42.55964547</v>
      </c>
      <c r="U270" s="41">
        <f t="shared" si="13"/>
        <v>46.610310610000006</v>
      </c>
      <c r="V270" s="41">
        <f t="shared" si="14"/>
        <v>56.600729609999973</v>
      </c>
    </row>
    <row r="271" spans="1:22" ht="30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53" t="s">
        <v>1529</v>
      </c>
      <c r="K271" s="54" t="s">
        <v>1530</v>
      </c>
      <c r="L271" s="41">
        <v>54.3</v>
      </c>
      <c r="M271" s="41">
        <v>69.3</v>
      </c>
      <c r="N271" s="41">
        <v>84.3</v>
      </c>
      <c r="O271" s="41"/>
      <c r="P271" s="41">
        <v>54.3</v>
      </c>
      <c r="Q271" s="41">
        <v>69.3</v>
      </c>
      <c r="R271" s="41">
        <v>84.3</v>
      </c>
      <c r="S271" s="41"/>
      <c r="T271" s="41">
        <f t="shared" si="12"/>
        <v>0</v>
      </c>
      <c r="U271" s="41">
        <f t="shared" si="13"/>
        <v>0</v>
      </c>
      <c r="V271" s="41">
        <f t="shared" si="14"/>
        <v>0</v>
      </c>
    </row>
    <row r="272" spans="1:22" ht="1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53" t="s">
        <v>1531</v>
      </c>
      <c r="K272" s="54" t="s">
        <v>1532</v>
      </c>
      <c r="L272" s="41">
        <v>237.51613</v>
      </c>
      <c r="M272" s="41">
        <v>336.86146600000001</v>
      </c>
      <c r="N272" s="41">
        <v>469.42213600000002</v>
      </c>
      <c r="O272" s="41"/>
      <c r="P272" s="41">
        <v>238.69473894000006</v>
      </c>
      <c r="Q272" s="41">
        <v>341.92129960000011</v>
      </c>
      <c r="R272" s="41">
        <v>437.19188889999992</v>
      </c>
      <c r="S272" s="41"/>
      <c r="T272" s="41">
        <f t="shared" si="12"/>
        <v>1.1786089400000606</v>
      </c>
      <c r="U272" s="41">
        <f t="shared" si="13"/>
        <v>5.0598336000001041</v>
      </c>
      <c r="V272" s="41">
        <f t="shared" si="14"/>
        <v>-32.230247100000099</v>
      </c>
    </row>
    <row r="273" spans="1:22" ht="1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53" t="s">
        <v>1533</v>
      </c>
      <c r="K273" s="54" t="s">
        <v>1534</v>
      </c>
      <c r="L273" s="41">
        <v>233.86384100000001</v>
      </c>
      <c r="M273" s="41">
        <v>524.58191199999999</v>
      </c>
      <c r="N273" s="41">
        <v>1087.6938250000001</v>
      </c>
      <c r="O273" s="41"/>
      <c r="P273" s="41">
        <v>1175.1061113199999</v>
      </c>
      <c r="Q273" s="41">
        <v>1442.2361523799998</v>
      </c>
      <c r="R273" s="41">
        <v>2252.7704110599993</v>
      </c>
      <c r="S273" s="41"/>
      <c r="T273" s="41">
        <f t="shared" si="12"/>
        <v>941.24227031999988</v>
      </c>
      <c r="U273" s="41">
        <f t="shared" si="13"/>
        <v>917.65424037999981</v>
      </c>
      <c r="V273" s="41">
        <f t="shared" si="14"/>
        <v>1165.0765860599993</v>
      </c>
    </row>
    <row r="274" spans="1:22" ht="1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53" t="s">
        <v>1535</v>
      </c>
      <c r="K274" s="54" t="s">
        <v>1536</v>
      </c>
      <c r="L274" s="41">
        <v>93.7</v>
      </c>
      <c r="M274" s="41">
        <v>93.7</v>
      </c>
      <c r="N274" s="41">
        <v>93.7</v>
      </c>
      <c r="O274" s="41"/>
      <c r="P274" s="41">
        <v>93.7</v>
      </c>
      <c r="Q274" s="41">
        <v>93.7</v>
      </c>
      <c r="R274" s="41">
        <v>93.7</v>
      </c>
      <c r="S274" s="41"/>
      <c r="T274" s="41">
        <f t="shared" si="12"/>
        <v>0</v>
      </c>
      <c r="U274" s="41">
        <f t="shared" si="13"/>
        <v>0</v>
      </c>
      <c r="V274" s="41">
        <f t="shared" si="14"/>
        <v>0</v>
      </c>
    </row>
    <row r="275" spans="1:22" ht="30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53" t="s">
        <v>1537</v>
      </c>
      <c r="K275" s="54" t="s">
        <v>1538</v>
      </c>
      <c r="L275" s="41">
        <v>21.319482000000001</v>
      </c>
      <c r="M275" s="41">
        <v>64.238754</v>
      </c>
      <c r="N275" s="41">
        <v>201.090529</v>
      </c>
      <c r="O275" s="41"/>
      <c r="P275" s="41">
        <v>48.431628860000004</v>
      </c>
      <c r="Q275" s="41">
        <v>229.72111860000004</v>
      </c>
      <c r="R275" s="41">
        <v>445.83845462000005</v>
      </c>
      <c r="S275" s="41"/>
      <c r="T275" s="41">
        <f t="shared" si="12"/>
        <v>27.112146860000003</v>
      </c>
      <c r="U275" s="41">
        <f t="shared" si="13"/>
        <v>165.48236460000004</v>
      </c>
      <c r="V275" s="41">
        <f t="shared" si="14"/>
        <v>244.74792562000005</v>
      </c>
    </row>
    <row r="276" spans="1:22" ht="1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 t="s">
        <v>1433</v>
      </c>
      <c r="J276" s="25"/>
      <c r="K276" s="25"/>
      <c r="L276" s="41">
        <v>45.421630999999998</v>
      </c>
      <c r="M276" s="41">
        <v>101.911196</v>
      </c>
      <c r="N276" s="41">
        <v>161.740419</v>
      </c>
      <c r="O276" s="41"/>
      <c r="P276" s="41">
        <v>27.810602980000006</v>
      </c>
      <c r="Q276" s="41">
        <v>69.588099960000008</v>
      </c>
      <c r="R276" s="41">
        <v>171.10620509</v>
      </c>
      <c r="S276" s="41"/>
      <c r="T276" s="41">
        <f t="shared" si="12"/>
        <v>-17.611028019999992</v>
      </c>
      <c r="U276" s="41">
        <f t="shared" si="13"/>
        <v>-32.323096039999996</v>
      </c>
      <c r="V276" s="41">
        <f t="shared" si="14"/>
        <v>9.3657860900000003</v>
      </c>
    </row>
    <row r="277" spans="1:22" ht="4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53" t="s">
        <v>1539</v>
      </c>
      <c r="K277" s="54" t="s">
        <v>1540</v>
      </c>
      <c r="L277" s="41">
        <v>4.93</v>
      </c>
      <c r="M277" s="41">
        <v>5.76</v>
      </c>
      <c r="N277" s="41">
        <v>12.73</v>
      </c>
      <c r="O277" s="41"/>
      <c r="P277" s="41">
        <v>6.9838654199999999</v>
      </c>
      <c r="Q277" s="41">
        <v>9.3878489999999992</v>
      </c>
      <c r="R277" s="41">
        <v>15.711</v>
      </c>
      <c r="S277" s="41"/>
      <c r="T277" s="41">
        <f t="shared" si="12"/>
        <v>2.0538654200000002</v>
      </c>
      <c r="U277" s="41">
        <f t="shared" si="13"/>
        <v>3.6278489999999994</v>
      </c>
      <c r="V277" s="41">
        <f t="shared" si="14"/>
        <v>2.9809999999999999</v>
      </c>
    </row>
    <row r="278" spans="1:22" ht="1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53" t="s">
        <v>1541</v>
      </c>
      <c r="K278" s="54" t="s">
        <v>1542</v>
      </c>
      <c r="L278" s="41">
        <v>40.491630999999998</v>
      </c>
      <c r="M278" s="41">
        <v>96.151195999999999</v>
      </c>
      <c r="N278" s="41">
        <v>149.01041900000001</v>
      </c>
      <c r="O278" s="41"/>
      <c r="P278" s="41">
        <v>20.826737560000002</v>
      </c>
      <c r="Q278" s="41">
        <v>60.200250959999998</v>
      </c>
      <c r="R278" s="41">
        <v>155.39520508999999</v>
      </c>
      <c r="S278" s="41"/>
      <c r="T278" s="41">
        <f t="shared" si="12"/>
        <v>-19.664893439999997</v>
      </c>
      <c r="U278" s="41">
        <f t="shared" si="13"/>
        <v>-35.950945040000001</v>
      </c>
      <c r="V278" s="41">
        <f t="shared" si="14"/>
        <v>6.3847860899999773</v>
      </c>
    </row>
    <row r="279" spans="1:22" ht="15" customHeight="1" x14ac:dyDescent="0.25">
      <c r="A279" s="25"/>
      <c r="B279" s="25"/>
      <c r="C279" s="25"/>
      <c r="D279" s="25"/>
      <c r="E279" s="25"/>
      <c r="F279" s="25"/>
      <c r="G279" s="25"/>
      <c r="H279" s="25" t="s">
        <v>1301</v>
      </c>
      <c r="I279" s="25"/>
      <c r="J279" s="25"/>
      <c r="K279" s="25"/>
      <c r="L279" s="41">
        <v>7985.9481939999996</v>
      </c>
      <c r="M279" s="41">
        <v>9890.6926079999994</v>
      </c>
      <c r="N279" s="41">
        <v>11759.237141</v>
      </c>
      <c r="O279" s="41"/>
      <c r="P279" s="41">
        <v>9756.3911459100018</v>
      </c>
      <c r="Q279" s="41">
        <v>11993.627426310002</v>
      </c>
      <c r="R279" s="41">
        <v>14322.546801180004</v>
      </c>
      <c r="S279" s="41"/>
      <c r="T279" s="41">
        <f t="shared" si="12"/>
        <v>1770.4429519100022</v>
      </c>
      <c r="U279" s="41">
        <f t="shared" si="13"/>
        <v>2102.9348183100028</v>
      </c>
      <c r="V279" s="41">
        <f t="shared" si="14"/>
        <v>2563.3096601800044</v>
      </c>
    </row>
    <row r="280" spans="1:22" ht="1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 t="s">
        <v>1337</v>
      </c>
      <c r="J280" s="25"/>
      <c r="K280" s="25"/>
      <c r="L280" s="41">
        <v>5127.5991530000001</v>
      </c>
      <c r="M280" s="41">
        <v>6338.8737250000004</v>
      </c>
      <c r="N280" s="41">
        <v>7518.2415780000001</v>
      </c>
      <c r="O280" s="41"/>
      <c r="P280" s="41">
        <v>6257.3744544699994</v>
      </c>
      <c r="Q280" s="41">
        <v>7702.8554955099999</v>
      </c>
      <c r="R280" s="41">
        <v>9172.324713330001</v>
      </c>
      <c r="S280" s="41"/>
      <c r="T280" s="41">
        <f t="shared" si="12"/>
        <v>1129.7753014699992</v>
      </c>
      <c r="U280" s="41">
        <f t="shared" si="13"/>
        <v>1363.9817705099995</v>
      </c>
      <c r="V280" s="41">
        <f t="shared" si="14"/>
        <v>1654.0831353300009</v>
      </c>
    </row>
    <row r="281" spans="1:22" ht="30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53" t="s">
        <v>1342</v>
      </c>
      <c r="K281" s="54" t="s">
        <v>1543</v>
      </c>
      <c r="L281" s="41">
        <v>182.38005000000001</v>
      </c>
      <c r="M281" s="41">
        <v>238.47569899999999</v>
      </c>
      <c r="N281" s="41">
        <v>290.92282</v>
      </c>
      <c r="O281" s="41"/>
      <c r="P281" s="41">
        <v>174.55536811999994</v>
      </c>
      <c r="Q281" s="41">
        <v>227.21965635000024</v>
      </c>
      <c r="R281" s="41">
        <v>284.09370952000006</v>
      </c>
      <c r="S281" s="41"/>
      <c r="T281" s="41">
        <f t="shared" si="12"/>
        <v>-7.824681880000071</v>
      </c>
      <c r="U281" s="41">
        <f t="shared" si="13"/>
        <v>-11.256042649999756</v>
      </c>
      <c r="V281" s="41">
        <f t="shared" si="14"/>
        <v>-6.8291104799999403</v>
      </c>
    </row>
    <row r="282" spans="1:22" ht="30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53" t="s">
        <v>1346</v>
      </c>
      <c r="K282" s="54" t="s">
        <v>1544</v>
      </c>
      <c r="L282" s="41">
        <v>51.145699</v>
      </c>
      <c r="M282" s="41">
        <v>65.468225000000004</v>
      </c>
      <c r="N282" s="41">
        <v>78.412396999999999</v>
      </c>
      <c r="O282" s="41"/>
      <c r="P282" s="41">
        <v>51.145699</v>
      </c>
      <c r="Q282" s="41">
        <v>65.468225000000004</v>
      </c>
      <c r="R282" s="41">
        <v>78.412396999999999</v>
      </c>
      <c r="S282" s="41"/>
      <c r="T282" s="41">
        <f t="shared" si="12"/>
        <v>0</v>
      </c>
      <c r="U282" s="41">
        <f t="shared" si="13"/>
        <v>0</v>
      </c>
      <c r="V282" s="41">
        <f t="shared" si="14"/>
        <v>0</v>
      </c>
    </row>
    <row r="283" spans="1:22" ht="30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53" t="s">
        <v>1352</v>
      </c>
      <c r="K283" s="54" t="s">
        <v>1545</v>
      </c>
      <c r="L283" s="41">
        <v>20.125869000000002</v>
      </c>
      <c r="M283" s="41">
        <v>29.021889999999999</v>
      </c>
      <c r="N283" s="41">
        <v>34.462609</v>
      </c>
      <c r="O283" s="41"/>
      <c r="P283" s="41">
        <v>21.004083499999993</v>
      </c>
      <c r="Q283" s="41">
        <v>29.707266949999998</v>
      </c>
      <c r="R283" s="41">
        <v>35.733376139999997</v>
      </c>
      <c r="S283" s="41"/>
      <c r="T283" s="41">
        <f t="shared" si="12"/>
        <v>0.87821449999999146</v>
      </c>
      <c r="U283" s="41">
        <f t="shared" si="13"/>
        <v>0.68537694999999843</v>
      </c>
      <c r="V283" s="41">
        <f t="shared" si="14"/>
        <v>1.2707671399999967</v>
      </c>
    </row>
    <row r="284" spans="1:22" ht="30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53" t="s">
        <v>1358</v>
      </c>
      <c r="K284" s="54" t="s">
        <v>1546</v>
      </c>
      <c r="L284" s="41">
        <v>174.755832</v>
      </c>
      <c r="M284" s="41">
        <v>222.66999300000001</v>
      </c>
      <c r="N284" s="41">
        <v>271.14189800000003</v>
      </c>
      <c r="O284" s="41"/>
      <c r="P284" s="41">
        <v>174.12026005999999</v>
      </c>
      <c r="Q284" s="41">
        <v>222.27306499999997</v>
      </c>
      <c r="R284" s="41">
        <v>271.28216900000001</v>
      </c>
      <c r="S284" s="41"/>
      <c r="T284" s="41">
        <f t="shared" si="12"/>
        <v>-0.6355719400000055</v>
      </c>
      <c r="U284" s="41">
        <f t="shared" si="13"/>
        <v>-0.39692800000003103</v>
      </c>
      <c r="V284" s="41">
        <f t="shared" si="14"/>
        <v>0.14027099999998427</v>
      </c>
    </row>
    <row r="285" spans="1:22" ht="1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53" t="s">
        <v>1380</v>
      </c>
      <c r="K285" s="54" t="s">
        <v>1547</v>
      </c>
      <c r="L285" s="41">
        <v>849.69310499999995</v>
      </c>
      <c r="M285" s="41">
        <v>1056.9849280000001</v>
      </c>
      <c r="N285" s="41">
        <v>1252.3891550000001</v>
      </c>
      <c r="O285" s="41"/>
      <c r="P285" s="41">
        <v>1193.9306800400004</v>
      </c>
      <c r="Q285" s="41">
        <v>1608.8780620499997</v>
      </c>
      <c r="R285" s="41">
        <v>2018.0722388499998</v>
      </c>
      <c r="S285" s="41"/>
      <c r="T285" s="41">
        <f t="shared" si="12"/>
        <v>344.23757504000048</v>
      </c>
      <c r="U285" s="41">
        <f t="shared" si="13"/>
        <v>551.89313404999962</v>
      </c>
      <c r="V285" s="41">
        <f t="shared" si="14"/>
        <v>765.68308384999978</v>
      </c>
    </row>
    <row r="286" spans="1:22" ht="1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53" t="s">
        <v>1382</v>
      </c>
      <c r="K286" s="54" t="s">
        <v>1548</v>
      </c>
      <c r="L286" s="41">
        <v>3321.9458979999999</v>
      </c>
      <c r="M286" s="41">
        <v>4048.1147150000002</v>
      </c>
      <c r="N286" s="41">
        <v>4749.4556899999998</v>
      </c>
      <c r="O286" s="41"/>
      <c r="P286" s="41">
        <v>3481.979947589999</v>
      </c>
      <c r="Q286" s="41">
        <v>4221.9953102500003</v>
      </c>
      <c r="R286" s="41">
        <v>4990.0452478199995</v>
      </c>
      <c r="S286" s="41"/>
      <c r="T286" s="41">
        <f t="shared" si="12"/>
        <v>160.03404958999909</v>
      </c>
      <c r="U286" s="41">
        <f t="shared" si="13"/>
        <v>173.88059525000017</v>
      </c>
      <c r="V286" s="41">
        <f t="shared" si="14"/>
        <v>240.58955781999975</v>
      </c>
    </row>
    <row r="287" spans="1:22" ht="1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53" t="s">
        <v>1384</v>
      </c>
      <c r="K287" s="54" t="s">
        <v>1549</v>
      </c>
      <c r="L287" s="41">
        <v>160.998006</v>
      </c>
      <c r="M287" s="41">
        <v>218.86604500000001</v>
      </c>
      <c r="N287" s="41">
        <v>276.66605600000003</v>
      </c>
      <c r="O287" s="41"/>
      <c r="P287" s="41">
        <v>224.86141500000002</v>
      </c>
      <c r="Q287" s="41">
        <v>300.20140300000008</v>
      </c>
      <c r="R287" s="41">
        <v>363.72222425000012</v>
      </c>
      <c r="S287" s="41"/>
      <c r="T287" s="41">
        <f t="shared" si="12"/>
        <v>63.863409000000019</v>
      </c>
      <c r="U287" s="41">
        <f t="shared" si="13"/>
        <v>81.33535800000007</v>
      </c>
      <c r="V287" s="41">
        <f t="shared" si="14"/>
        <v>87.056168250000098</v>
      </c>
    </row>
    <row r="288" spans="1:22" ht="4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53" t="s">
        <v>1550</v>
      </c>
      <c r="K288" s="54" t="s">
        <v>1551</v>
      </c>
      <c r="L288" s="41">
        <v>294.593298</v>
      </c>
      <c r="M288" s="41">
        <v>363.58827200000002</v>
      </c>
      <c r="N288" s="41">
        <v>447.82198099999999</v>
      </c>
      <c r="O288" s="41"/>
      <c r="P288" s="41">
        <v>865.2741634099998</v>
      </c>
      <c r="Q288" s="41">
        <v>932.68227974000001</v>
      </c>
      <c r="R288" s="41">
        <v>1016.72627471</v>
      </c>
      <c r="S288" s="41"/>
      <c r="T288" s="41">
        <f t="shared" si="12"/>
        <v>570.6808654099998</v>
      </c>
      <c r="U288" s="41">
        <f t="shared" si="13"/>
        <v>569.09400774000005</v>
      </c>
      <c r="V288" s="41">
        <f t="shared" si="14"/>
        <v>568.90429371000005</v>
      </c>
    </row>
    <row r="289" spans="1:22" ht="30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53" t="s">
        <v>1552</v>
      </c>
      <c r="K289" s="54" t="s">
        <v>1553</v>
      </c>
      <c r="L289" s="41">
        <v>57.511231000000002</v>
      </c>
      <c r="M289" s="41">
        <v>76.441712999999993</v>
      </c>
      <c r="N289" s="41">
        <v>93.444298000000003</v>
      </c>
      <c r="O289" s="41"/>
      <c r="P289" s="41">
        <v>57.758977250000008</v>
      </c>
      <c r="Q289" s="41">
        <v>78.978594299999983</v>
      </c>
      <c r="R289" s="41">
        <v>95.480140099999957</v>
      </c>
      <c r="S289" s="41"/>
      <c r="T289" s="41">
        <f t="shared" si="12"/>
        <v>0.24774625000000583</v>
      </c>
      <c r="U289" s="41">
        <f t="shared" si="13"/>
        <v>2.5368812999999903</v>
      </c>
      <c r="V289" s="41">
        <f t="shared" si="14"/>
        <v>2.0358420999999538</v>
      </c>
    </row>
    <row r="290" spans="1:22" ht="30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53" t="s">
        <v>1554</v>
      </c>
      <c r="K290" s="54" t="s">
        <v>1555</v>
      </c>
      <c r="L290" s="41">
        <v>14.450165</v>
      </c>
      <c r="M290" s="41">
        <v>19.242245</v>
      </c>
      <c r="N290" s="41">
        <v>23.524674000000001</v>
      </c>
      <c r="O290" s="41"/>
      <c r="P290" s="41">
        <v>12.743860500000004</v>
      </c>
      <c r="Q290" s="41">
        <v>15.451632870000006</v>
      </c>
      <c r="R290" s="41">
        <v>18.756935940000002</v>
      </c>
      <c r="S290" s="41"/>
      <c r="T290" s="41">
        <f t="shared" si="12"/>
        <v>-1.7063044999999963</v>
      </c>
      <c r="U290" s="41">
        <f t="shared" si="13"/>
        <v>-3.7906121299999942</v>
      </c>
      <c r="V290" s="41">
        <f t="shared" si="14"/>
        <v>-4.7677380599999992</v>
      </c>
    </row>
    <row r="291" spans="1:22" ht="1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 t="s">
        <v>1556</v>
      </c>
      <c r="J291" s="25"/>
      <c r="K291" s="25"/>
      <c r="L291" s="41">
        <v>35.229937999999997</v>
      </c>
      <c r="M291" s="41">
        <v>57.352561999999999</v>
      </c>
      <c r="N291" s="41">
        <v>73.644273999999996</v>
      </c>
      <c r="O291" s="41"/>
      <c r="P291" s="41">
        <v>52.289452280000006</v>
      </c>
      <c r="Q291" s="41">
        <v>66.515504560000011</v>
      </c>
      <c r="R291" s="41">
        <v>90.318068140000022</v>
      </c>
      <c r="S291" s="41"/>
      <c r="T291" s="41">
        <f t="shared" si="12"/>
        <v>17.059514280000009</v>
      </c>
      <c r="U291" s="41">
        <f t="shared" si="13"/>
        <v>9.1629425600000118</v>
      </c>
      <c r="V291" s="41">
        <f t="shared" si="14"/>
        <v>16.673794140000027</v>
      </c>
    </row>
    <row r="292" spans="1:22" ht="30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53" t="s">
        <v>1557</v>
      </c>
      <c r="K292" s="54" t="s">
        <v>1558</v>
      </c>
      <c r="L292" s="41">
        <v>35.229937999999997</v>
      </c>
      <c r="M292" s="41">
        <v>57.352561999999999</v>
      </c>
      <c r="N292" s="41">
        <v>73.644273999999996</v>
      </c>
      <c r="O292" s="41"/>
      <c r="P292" s="41">
        <v>52.289452280000006</v>
      </c>
      <c r="Q292" s="41">
        <v>66.515504560000011</v>
      </c>
      <c r="R292" s="41">
        <v>84.885777140000016</v>
      </c>
      <c r="S292" s="41"/>
      <c r="T292" s="41">
        <f t="shared" si="12"/>
        <v>17.059514280000009</v>
      </c>
      <c r="U292" s="41">
        <f t="shared" si="13"/>
        <v>9.1629425600000118</v>
      </c>
      <c r="V292" s="41">
        <f t="shared" si="14"/>
        <v>11.24150314000002</v>
      </c>
    </row>
    <row r="293" spans="1:22" ht="1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53" t="s">
        <v>1559</v>
      </c>
      <c r="K293" s="54" t="s">
        <v>1560</v>
      </c>
      <c r="L293" s="41">
        <v>0</v>
      </c>
      <c r="M293" s="41">
        <v>0</v>
      </c>
      <c r="N293" s="41">
        <v>0</v>
      </c>
      <c r="O293" s="41"/>
      <c r="P293" s="41">
        <v>0</v>
      </c>
      <c r="Q293" s="41">
        <v>0</v>
      </c>
      <c r="R293" s="41">
        <v>5.4322910000000002</v>
      </c>
      <c r="S293" s="41"/>
      <c r="T293" s="41">
        <f t="shared" si="12"/>
        <v>0</v>
      </c>
      <c r="U293" s="41">
        <f t="shared" si="13"/>
        <v>0</v>
      </c>
      <c r="V293" s="41">
        <f t="shared" si="14"/>
        <v>5.4322910000000002</v>
      </c>
    </row>
    <row r="294" spans="1:22" ht="1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 t="s">
        <v>1313</v>
      </c>
      <c r="J294" s="25"/>
      <c r="K294" s="25"/>
      <c r="L294" s="41">
        <v>1009.648523</v>
      </c>
      <c r="M294" s="41">
        <v>1313.61493</v>
      </c>
      <c r="N294" s="41">
        <v>1583.7279430000001</v>
      </c>
      <c r="O294" s="41"/>
      <c r="P294" s="41">
        <v>1442.8435352500003</v>
      </c>
      <c r="Q294" s="41">
        <v>1804.5760072200003</v>
      </c>
      <c r="R294" s="41">
        <v>2154.2164338400007</v>
      </c>
      <c r="S294" s="41"/>
      <c r="T294" s="41">
        <f t="shared" si="12"/>
        <v>433.19501225000033</v>
      </c>
      <c r="U294" s="41">
        <f t="shared" si="13"/>
        <v>490.96107722000033</v>
      </c>
      <c r="V294" s="41">
        <f t="shared" si="14"/>
        <v>570.48849084000062</v>
      </c>
    </row>
    <row r="295" spans="1:22" ht="1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53" t="s">
        <v>1314</v>
      </c>
      <c r="K295" s="54" t="s">
        <v>1561</v>
      </c>
      <c r="L295" s="41">
        <v>94.277788999999999</v>
      </c>
      <c r="M295" s="41">
        <v>128.24377100000001</v>
      </c>
      <c r="N295" s="41">
        <v>158.545243</v>
      </c>
      <c r="O295" s="41"/>
      <c r="P295" s="41">
        <v>87.284875529999923</v>
      </c>
      <c r="Q295" s="41">
        <v>115.63826285</v>
      </c>
      <c r="R295" s="41">
        <v>144.25676582</v>
      </c>
      <c r="S295" s="41"/>
      <c r="T295" s="41">
        <f t="shared" si="12"/>
        <v>-6.9929134700000759</v>
      </c>
      <c r="U295" s="41">
        <f t="shared" si="13"/>
        <v>-12.605508150000006</v>
      </c>
      <c r="V295" s="41">
        <f t="shared" si="14"/>
        <v>-14.288477180000001</v>
      </c>
    </row>
    <row r="296" spans="1:22" ht="59.2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53" t="s">
        <v>1417</v>
      </c>
      <c r="K296" s="54" t="s">
        <v>1562</v>
      </c>
      <c r="L296" s="41">
        <v>184.89880099999999</v>
      </c>
      <c r="M296" s="41">
        <v>240.69425799999999</v>
      </c>
      <c r="N296" s="41">
        <v>289.06720100000001</v>
      </c>
      <c r="O296" s="41"/>
      <c r="P296" s="41">
        <v>176.00170031999991</v>
      </c>
      <c r="Q296" s="41">
        <v>242.50000711999991</v>
      </c>
      <c r="R296" s="41">
        <v>291.01777176000002</v>
      </c>
      <c r="S296" s="41"/>
      <c r="T296" s="41">
        <f t="shared" si="12"/>
        <v>-8.8971006800000794</v>
      </c>
      <c r="U296" s="41">
        <f t="shared" si="13"/>
        <v>1.8057491199999163</v>
      </c>
      <c r="V296" s="41">
        <f t="shared" si="14"/>
        <v>1.9505707600000051</v>
      </c>
    </row>
    <row r="297" spans="1:22" ht="30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53" t="s">
        <v>1428</v>
      </c>
      <c r="K297" s="54" t="s">
        <v>1563</v>
      </c>
      <c r="L297" s="41">
        <v>125.348997</v>
      </c>
      <c r="M297" s="41">
        <v>166.44302300000001</v>
      </c>
      <c r="N297" s="41">
        <v>200.06882400000001</v>
      </c>
      <c r="O297" s="41"/>
      <c r="P297" s="41">
        <v>125.04546464000001</v>
      </c>
      <c r="Q297" s="41">
        <v>165.98716359000005</v>
      </c>
      <c r="R297" s="41">
        <v>199.16379160000017</v>
      </c>
      <c r="S297" s="41"/>
      <c r="T297" s="41">
        <f t="shared" si="12"/>
        <v>-0.30353235999999129</v>
      </c>
      <c r="U297" s="41">
        <f t="shared" si="13"/>
        <v>-0.45585940999995955</v>
      </c>
      <c r="V297" s="41">
        <f t="shared" si="14"/>
        <v>-0.90503239999983975</v>
      </c>
    </row>
    <row r="298" spans="1:22" ht="30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53" t="s">
        <v>1419</v>
      </c>
      <c r="K298" s="54" t="s">
        <v>1564</v>
      </c>
      <c r="L298" s="41">
        <v>99.179546000000002</v>
      </c>
      <c r="M298" s="41">
        <v>130.03896900000001</v>
      </c>
      <c r="N298" s="41">
        <v>156.21728999999999</v>
      </c>
      <c r="O298" s="41"/>
      <c r="P298" s="41">
        <v>92.972908050000086</v>
      </c>
      <c r="Q298" s="41">
        <v>127.52245503999997</v>
      </c>
      <c r="R298" s="41">
        <v>153.37624481999993</v>
      </c>
      <c r="S298" s="41"/>
      <c r="T298" s="41">
        <f t="shared" si="12"/>
        <v>-6.2066379499999158</v>
      </c>
      <c r="U298" s="41">
        <f t="shared" si="13"/>
        <v>-2.5165139600000401</v>
      </c>
      <c r="V298" s="41">
        <f t="shared" si="14"/>
        <v>-2.8410451800000658</v>
      </c>
    </row>
    <row r="299" spans="1:22" ht="30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53" t="s">
        <v>1470</v>
      </c>
      <c r="K299" s="54" t="s">
        <v>1565</v>
      </c>
      <c r="L299" s="41">
        <v>193.11897500000001</v>
      </c>
      <c r="M299" s="41">
        <v>219.29962399999999</v>
      </c>
      <c r="N299" s="41">
        <v>245.999348</v>
      </c>
      <c r="O299" s="41"/>
      <c r="P299" s="41">
        <v>155.17518180999997</v>
      </c>
      <c r="Q299" s="41">
        <v>179.18227952999996</v>
      </c>
      <c r="R299" s="41">
        <v>197.71011453000003</v>
      </c>
      <c r="S299" s="41"/>
      <c r="T299" s="41">
        <f t="shared" si="12"/>
        <v>-37.943793190000036</v>
      </c>
      <c r="U299" s="41">
        <f t="shared" si="13"/>
        <v>-40.117344470000035</v>
      </c>
      <c r="V299" s="41">
        <f t="shared" si="14"/>
        <v>-48.289233469999971</v>
      </c>
    </row>
    <row r="300" spans="1:22" ht="30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53" t="s">
        <v>1566</v>
      </c>
      <c r="K300" s="54" t="s">
        <v>1567</v>
      </c>
      <c r="L300" s="41">
        <v>28.238582999999998</v>
      </c>
      <c r="M300" s="41">
        <v>36.524563000000001</v>
      </c>
      <c r="N300" s="41">
        <v>43.874065000000002</v>
      </c>
      <c r="O300" s="41"/>
      <c r="P300" s="41">
        <v>401.59761829000001</v>
      </c>
      <c r="Q300" s="41">
        <v>501.40388513000005</v>
      </c>
      <c r="R300" s="41">
        <v>602.15609462000009</v>
      </c>
      <c r="S300" s="41"/>
      <c r="T300" s="41">
        <f t="shared" si="12"/>
        <v>373.35903529000001</v>
      </c>
      <c r="U300" s="41">
        <f t="shared" si="13"/>
        <v>464.87932213000005</v>
      </c>
      <c r="V300" s="41">
        <f t="shared" si="14"/>
        <v>558.28202962000012</v>
      </c>
    </row>
    <row r="301" spans="1:22" ht="30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53" t="s">
        <v>1568</v>
      </c>
      <c r="K301" s="54" t="s">
        <v>1569</v>
      </c>
      <c r="L301" s="41">
        <v>284.58583199999998</v>
      </c>
      <c r="M301" s="41">
        <v>392.370722</v>
      </c>
      <c r="N301" s="41">
        <v>489.95597199999997</v>
      </c>
      <c r="O301" s="41"/>
      <c r="P301" s="41">
        <v>404.76578661000036</v>
      </c>
      <c r="Q301" s="41">
        <v>472.34195396000024</v>
      </c>
      <c r="R301" s="41">
        <v>566.53565069000035</v>
      </c>
      <c r="S301" s="41"/>
      <c r="T301" s="41">
        <f t="shared" si="12"/>
        <v>120.17995461000038</v>
      </c>
      <c r="U301" s="41">
        <f t="shared" si="13"/>
        <v>79.971231960000239</v>
      </c>
      <c r="V301" s="41">
        <f t="shared" si="14"/>
        <v>76.579678690000378</v>
      </c>
    </row>
    <row r="302" spans="1:22" ht="1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 t="s">
        <v>1570</v>
      </c>
      <c r="J302" s="25"/>
      <c r="K302" s="25"/>
      <c r="L302" s="41">
        <v>1022.197928</v>
      </c>
      <c r="M302" s="41">
        <v>1246.3665470000001</v>
      </c>
      <c r="N302" s="41">
        <v>1501.6261500000001</v>
      </c>
      <c r="O302" s="41"/>
      <c r="P302" s="41">
        <v>1068.35286698</v>
      </c>
      <c r="Q302" s="41">
        <v>1286.1421371900001</v>
      </c>
      <c r="R302" s="41">
        <v>1532.5936404500003</v>
      </c>
      <c r="S302" s="41"/>
      <c r="T302" s="41">
        <f t="shared" si="12"/>
        <v>46.154938979999997</v>
      </c>
      <c r="U302" s="41">
        <f t="shared" si="13"/>
        <v>39.775590190000003</v>
      </c>
      <c r="V302" s="41">
        <f t="shared" si="14"/>
        <v>30.967490450000241</v>
      </c>
    </row>
    <row r="303" spans="1:22" ht="1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53" t="s">
        <v>1571</v>
      </c>
      <c r="K303" s="54" t="s">
        <v>1572</v>
      </c>
      <c r="L303" s="41">
        <v>89.625</v>
      </c>
      <c r="M303" s="41">
        <v>121.89</v>
      </c>
      <c r="N303" s="41">
        <v>168.495</v>
      </c>
      <c r="O303" s="41"/>
      <c r="P303" s="41">
        <v>100.72499999999999</v>
      </c>
      <c r="Q303" s="41">
        <v>132.99</v>
      </c>
      <c r="R303" s="41">
        <v>179.595</v>
      </c>
      <c r="S303" s="41"/>
      <c r="T303" s="41">
        <f t="shared" si="12"/>
        <v>11.099999999999994</v>
      </c>
      <c r="U303" s="41">
        <f t="shared" si="13"/>
        <v>11.100000000000009</v>
      </c>
      <c r="V303" s="41">
        <f t="shared" si="14"/>
        <v>11.099999999999994</v>
      </c>
    </row>
    <row r="304" spans="1:22" ht="4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53" t="s">
        <v>1573</v>
      </c>
      <c r="K304" s="54" t="s">
        <v>1574</v>
      </c>
      <c r="L304" s="41">
        <v>18.183</v>
      </c>
      <c r="M304" s="41">
        <v>23.826000000000001</v>
      </c>
      <c r="N304" s="41">
        <v>29.469000000000001</v>
      </c>
      <c r="O304" s="41"/>
      <c r="P304" s="41">
        <v>18.183</v>
      </c>
      <c r="Q304" s="41">
        <v>23.826000000000001</v>
      </c>
      <c r="R304" s="41">
        <v>29.469000000000001</v>
      </c>
      <c r="S304" s="41"/>
      <c r="T304" s="41">
        <f t="shared" si="12"/>
        <v>0</v>
      </c>
      <c r="U304" s="41">
        <f t="shared" si="13"/>
        <v>0</v>
      </c>
      <c r="V304" s="41">
        <f t="shared" si="14"/>
        <v>0</v>
      </c>
    </row>
    <row r="305" spans="1:22" ht="30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53" t="s">
        <v>1575</v>
      </c>
      <c r="K305" s="54" t="s">
        <v>1576</v>
      </c>
      <c r="L305" s="41">
        <v>221.24100000000001</v>
      </c>
      <c r="M305" s="41">
        <v>274.69</v>
      </c>
      <c r="N305" s="41">
        <v>337.12700000000001</v>
      </c>
      <c r="O305" s="41"/>
      <c r="P305" s="41">
        <v>176.14343421000001</v>
      </c>
      <c r="Q305" s="41">
        <v>235.31299794</v>
      </c>
      <c r="R305" s="41">
        <v>301.91279459000003</v>
      </c>
      <c r="S305" s="41"/>
      <c r="T305" s="41">
        <f t="shared" si="12"/>
        <v>-45.097565790000004</v>
      </c>
      <c r="U305" s="41">
        <f t="shared" si="13"/>
        <v>-39.377002059999995</v>
      </c>
      <c r="V305" s="41">
        <f t="shared" si="14"/>
        <v>-35.214205409999977</v>
      </c>
    </row>
    <row r="306" spans="1:22" ht="30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53" t="s">
        <v>1577</v>
      </c>
      <c r="K306" s="54" t="s">
        <v>1578</v>
      </c>
      <c r="L306" s="41">
        <v>129.69999999999999</v>
      </c>
      <c r="M306" s="41">
        <v>129.69999999999999</v>
      </c>
      <c r="N306" s="41">
        <v>129.69999999999999</v>
      </c>
      <c r="O306" s="41"/>
      <c r="P306" s="41">
        <v>129.69999999999999</v>
      </c>
      <c r="Q306" s="41">
        <v>129.69999999999999</v>
      </c>
      <c r="R306" s="41">
        <v>129.69999999999999</v>
      </c>
      <c r="S306" s="41"/>
      <c r="T306" s="41">
        <f t="shared" si="12"/>
        <v>0</v>
      </c>
      <c r="U306" s="41">
        <f t="shared" si="13"/>
        <v>0</v>
      </c>
      <c r="V306" s="41">
        <f t="shared" si="14"/>
        <v>0</v>
      </c>
    </row>
    <row r="307" spans="1:22" ht="30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53" t="s">
        <v>1579</v>
      </c>
      <c r="K307" s="54" t="s">
        <v>1580</v>
      </c>
      <c r="L307" s="41">
        <v>380</v>
      </c>
      <c r="M307" s="41">
        <v>460</v>
      </c>
      <c r="N307" s="41">
        <v>534.1</v>
      </c>
      <c r="O307" s="41"/>
      <c r="P307" s="41">
        <v>380</v>
      </c>
      <c r="Q307" s="41">
        <v>460</v>
      </c>
      <c r="R307" s="41">
        <v>534.1</v>
      </c>
      <c r="S307" s="41"/>
      <c r="T307" s="41">
        <f t="shared" si="12"/>
        <v>0</v>
      </c>
      <c r="U307" s="41">
        <f t="shared" si="13"/>
        <v>0</v>
      </c>
      <c r="V307" s="41">
        <f t="shared" si="14"/>
        <v>0</v>
      </c>
    </row>
    <row r="308" spans="1:22" ht="30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53" t="s">
        <v>1581</v>
      </c>
      <c r="K308" s="54" t="s">
        <v>1582</v>
      </c>
      <c r="L308" s="41">
        <v>108.56</v>
      </c>
      <c r="M308" s="41">
        <v>129.80000000000001</v>
      </c>
      <c r="N308" s="41">
        <v>160.47999999999999</v>
      </c>
      <c r="O308" s="41"/>
      <c r="P308" s="41">
        <v>108.56</v>
      </c>
      <c r="Q308" s="41">
        <v>129.80000000000001</v>
      </c>
      <c r="R308" s="41">
        <v>160.47999999999999</v>
      </c>
      <c r="S308" s="41"/>
      <c r="T308" s="41">
        <f t="shared" si="12"/>
        <v>0</v>
      </c>
      <c r="U308" s="41">
        <f t="shared" si="13"/>
        <v>0</v>
      </c>
      <c r="V308" s="41">
        <f t="shared" si="14"/>
        <v>0</v>
      </c>
    </row>
    <row r="309" spans="1:22" ht="1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53" t="s">
        <v>1583</v>
      </c>
      <c r="K309" s="54" t="s">
        <v>1584</v>
      </c>
      <c r="L309" s="41">
        <v>17.556000000000001</v>
      </c>
      <c r="M309" s="41">
        <v>24.024000000000001</v>
      </c>
      <c r="N309" s="41">
        <v>27.72</v>
      </c>
      <c r="O309" s="41"/>
      <c r="P309" s="41">
        <v>56.456000000000003</v>
      </c>
      <c r="Q309" s="41">
        <v>62.923999999999999</v>
      </c>
      <c r="R309" s="41">
        <v>66.62</v>
      </c>
      <c r="S309" s="41"/>
      <c r="T309" s="41">
        <f t="shared" si="12"/>
        <v>38.900000000000006</v>
      </c>
      <c r="U309" s="41">
        <f t="shared" si="13"/>
        <v>38.9</v>
      </c>
      <c r="V309" s="41">
        <f t="shared" si="14"/>
        <v>38.900000000000006</v>
      </c>
    </row>
    <row r="310" spans="1:22" ht="1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53" t="s">
        <v>1585</v>
      </c>
      <c r="K310" s="54" t="s">
        <v>1586</v>
      </c>
      <c r="L310" s="41">
        <v>25.305928000000002</v>
      </c>
      <c r="M310" s="41">
        <v>36.242547000000002</v>
      </c>
      <c r="N310" s="41">
        <v>50.828150000000001</v>
      </c>
      <c r="O310" s="41"/>
      <c r="P310" s="41">
        <v>23.5147324</v>
      </c>
      <c r="Q310" s="41">
        <v>29.645986190000002</v>
      </c>
      <c r="R310" s="41">
        <v>34.776640450000009</v>
      </c>
      <c r="S310" s="41"/>
      <c r="T310" s="41">
        <f t="shared" si="12"/>
        <v>-1.7911956000000018</v>
      </c>
      <c r="U310" s="41">
        <f t="shared" si="13"/>
        <v>-6.5965608099999997</v>
      </c>
      <c r="V310" s="41">
        <f t="shared" si="14"/>
        <v>-16.051509549999992</v>
      </c>
    </row>
    <row r="311" spans="1:22" ht="30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53" t="s">
        <v>1587</v>
      </c>
      <c r="K311" s="54" t="s">
        <v>1588</v>
      </c>
      <c r="L311" s="41">
        <v>32.027000000000001</v>
      </c>
      <c r="M311" s="41">
        <v>46.194000000000003</v>
      </c>
      <c r="N311" s="41">
        <v>63.707000000000001</v>
      </c>
      <c r="O311" s="41"/>
      <c r="P311" s="41">
        <v>75.070700370000012</v>
      </c>
      <c r="Q311" s="41">
        <v>81.94315306</v>
      </c>
      <c r="R311" s="41">
        <v>95.940205410000004</v>
      </c>
      <c r="S311" s="41"/>
      <c r="T311" s="41">
        <f t="shared" si="12"/>
        <v>43.04370037000001</v>
      </c>
      <c r="U311" s="41">
        <f t="shared" si="13"/>
        <v>35.749153059999998</v>
      </c>
      <c r="V311" s="41">
        <f t="shared" si="14"/>
        <v>32.233205410000004</v>
      </c>
    </row>
    <row r="312" spans="1:22" ht="1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 t="s">
        <v>1398</v>
      </c>
      <c r="J312" s="25"/>
      <c r="K312" s="25"/>
      <c r="L312" s="41">
        <v>541.40952100000004</v>
      </c>
      <c r="M312" s="41">
        <v>677.63680299999999</v>
      </c>
      <c r="N312" s="41">
        <v>807.517965</v>
      </c>
      <c r="O312" s="41"/>
      <c r="P312" s="41">
        <v>691.07683180999993</v>
      </c>
      <c r="Q312" s="41">
        <v>886.72750657999995</v>
      </c>
      <c r="R312" s="41">
        <v>1123.64430642</v>
      </c>
      <c r="S312" s="41"/>
      <c r="T312" s="41">
        <f t="shared" si="12"/>
        <v>149.66731080999989</v>
      </c>
      <c r="U312" s="41">
        <f t="shared" si="13"/>
        <v>209.09070357999997</v>
      </c>
      <c r="V312" s="41">
        <f t="shared" si="14"/>
        <v>316.12634142000002</v>
      </c>
    </row>
    <row r="313" spans="1:22" ht="1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53" t="s">
        <v>1589</v>
      </c>
      <c r="K313" s="54" t="s">
        <v>1590</v>
      </c>
      <c r="L313" s="41">
        <v>56.134484999999998</v>
      </c>
      <c r="M313" s="41">
        <v>74.008859999999999</v>
      </c>
      <c r="N313" s="41">
        <v>89.369817999999995</v>
      </c>
      <c r="O313" s="41"/>
      <c r="P313" s="41">
        <v>52.661374699999996</v>
      </c>
      <c r="Q313" s="41">
        <v>70.25418522999999</v>
      </c>
      <c r="R313" s="41">
        <v>83.617695030000021</v>
      </c>
      <c r="S313" s="41"/>
      <c r="T313" s="41">
        <f t="shared" si="12"/>
        <v>-3.4731103000000019</v>
      </c>
      <c r="U313" s="41">
        <f t="shared" si="13"/>
        <v>-3.7546747700000083</v>
      </c>
      <c r="V313" s="41">
        <f t="shared" si="14"/>
        <v>-5.7521229699999736</v>
      </c>
    </row>
    <row r="314" spans="1:22" ht="30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53" t="s">
        <v>1591</v>
      </c>
      <c r="K314" s="54" t="s">
        <v>1592</v>
      </c>
      <c r="L314" s="41">
        <v>37.566135000000003</v>
      </c>
      <c r="M314" s="41">
        <v>57.664731000000003</v>
      </c>
      <c r="N314" s="41">
        <v>76.694897999999995</v>
      </c>
      <c r="O314" s="41"/>
      <c r="P314" s="41">
        <v>34.905576259999997</v>
      </c>
      <c r="Q314" s="41">
        <v>45.897386259999983</v>
      </c>
      <c r="R314" s="41">
        <v>64.019870009999977</v>
      </c>
      <c r="S314" s="41"/>
      <c r="T314" s="41">
        <f t="shared" si="12"/>
        <v>-2.6605587400000061</v>
      </c>
      <c r="U314" s="41">
        <f t="shared" si="13"/>
        <v>-11.76734474000002</v>
      </c>
      <c r="V314" s="41">
        <f t="shared" si="14"/>
        <v>-12.675027990000018</v>
      </c>
    </row>
    <row r="315" spans="1:22" ht="30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53" t="s">
        <v>1593</v>
      </c>
      <c r="K315" s="54" t="s">
        <v>1594</v>
      </c>
      <c r="L315" s="41">
        <v>54.043889999999998</v>
      </c>
      <c r="M315" s="41">
        <v>68.774259999999998</v>
      </c>
      <c r="N315" s="41">
        <v>84.063630000000003</v>
      </c>
      <c r="O315" s="41"/>
      <c r="P315" s="41">
        <v>87.077066950000017</v>
      </c>
      <c r="Q315" s="41">
        <v>113.40430531999999</v>
      </c>
      <c r="R315" s="41">
        <v>146.80031688999998</v>
      </c>
      <c r="S315" s="41"/>
      <c r="T315" s="41">
        <f t="shared" si="12"/>
        <v>33.033176950000019</v>
      </c>
      <c r="U315" s="41">
        <f t="shared" si="13"/>
        <v>44.630045319999994</v>
      </c>
      <c r="V315" s="41">
        <f t="shared" si="14"/>
        <v>62.736686889999973</v>
      </c>
    </row>
    <row r="316" spans="1:22" ht="30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53" t="s">
        <v>1408</v>
      </c>
      <c r="K316" s="54" t="s">
        <v>1595</v>
      </c>
      <c r="L316" s="41">
        <v>74.283654999999996</v>
      </c>
      <c r="M316" s="41">
        <v>89.706547</v>
      </c>
      <c r="N316" s="41">
        <v>104.66408300000001</v>
      </c>
      <c r="O316" s="41"/>
      <c r="P316" s="41">
        <v>106.31909874000002</v>
      </c>
      <c r="Q316" s="41">
        <v>138.18820153000007</v>
      </c>
      <c r="R316" s="41">
        <v>192.55642949000006</v>
      </c>
      <c r="S316" s="41"/>
      <c r="T316" s="41">
        <f t="shared" si="12"/>
        <v>32.035443740000019</v>
      </c>
      <c r="U316" s="41">
        <f t="shared" si="13"/>
        <v>48.481654530000071</v>
      </c>
      <c r="V316" s="41">
        <f t="shared" si="14"/>
        <v>87.892346490000051</v>
      </c>
    </row>
    <row r="317" spans="1:22" ht="4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53" t="s">
        <v>1596</v>
      </c>
      <c r="K317" s="54" t="s">
        <v>1597</v>
      </c>
      <c r="L317" s="41">
        <v>319.38135599999998</v>
      </c>
      <c r="M317" s="41">
        <v>387.48240500000003</v>
      </c>
      <c r="N317" s="41">
        <v>452.72553599999998</v>
      </c>
      <c r="O317" s="41"/>
      <c r="P317" s="41">
        <v>410.11371515999997</v>
      </c>
      <c r="Q317" s="41">
        <v>518.98342823999985</v>
      </c>
      <c r="R317" s="41">
        <v>636.6499950000001</v>
      </c>
      <c r="S317" s="41"/>
      <c r="T317" s="41">
        <f t="shared" si="12"/>
        <v>90.732359159999987</v>
      </c>
      <c r="U317" s="41">
        <f t="shared" si="13"/>
        <v>131.50102323999982</v>
      </c>
      <c r="V317" s="41">
        <f t="shared" si="14"/>
        <v>183.92445900000013</v>
      </c>
    </row>
    <row r="318" spans="1:22" ht="1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 t="s">
        <v>1302</v>
      </c>
      <c r="J318" s="25"/>
      <c r="K318" s="25"/>
      <c r="L318" s="41">
        <v>239.945986</v>
      </c>
      <c r="M318" s="41">
        <v>240.945986</v>
      </c>
      <c r="N318" s="41">
        <v>254.92048600000001</v>
      </c>
      <c r="O318" s="41"/>
      <c r="P318" s="41">
        <v>240.51743169999997</v>
      </c>
      <c r="Q318" s="41">
        <v>240.91890182999998</v>
      </c>
      <c r="R318" s="41">
        <v>242.50776558000001</v>
      </c>
      <c r="S318" s="41"/>
      <c r="T318" s="41">
        <f t="shared" si="12"/>
        <v>0.57144569999996975</v>
      </c>
      <c r="U318" s="41">
        <f t="shared" si="13"/>
        <v>-2.7084170000023278E-2</v>
      </c>
      <c r="V318" s="41">
        <f t="shared" si="14"/>
        <v>-12.412720419999999</v>
      </c>
    </row>
    <row r="319" spans="1:22" ht="30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53" t="s">
        <v>1598</v>
      </c>
      <c r="K319" s="54" t="s">
        <v>1599</v>
      </c>
      <c r="L319" s="41">
        <v>0</v>
      </c>
      <c r="M319" s="41">
        <v>0</v>
      </c>
      <c r="N319" s="41">
        <v>0</v>
      </c>
      <c r="O319" s="41"/>
      <c r="P319" s="41">
        <v>0.16887094</v>
      </c>
      <c r="Q319" s="41">
        <v>0.30810438999999995</v>
      </c>
      <c r="R319" s="41">
        <v>0.72962057999999985</v>
      </c>
      <c r="S319" s="41"/>
      <c r="T319" s="41">
        <f t="shared" si="12"/>
        <v>0.16887094</v>
      </c>
      <c r="U319" s="41">
        <f t="shared" si="13"/>
        <v>0.30810438999999995</v>
      </c>
      <c r="V319" s="41">
        <f t="shared" si="14"/>
        <v>0.72962057999999985</v>
      </c>
    </row>
    <row r="320" spans="1:22" ht="30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53" t="s">
        <v>1392</v>
      </c>
      <c r="K320" s="54" t="s">
        <v>1600</v>
      </c>
      <c r="L320" s="41">
        <v>234.9</v>
      </c>
      <c r="M320" s="41">
        <v>234.9</v>
      </c>
      <c r="N320" s="41">
        <v>234.9</v>
      </c>
      <c r="O320" s="41"/>
      <c r="P320" s="41">
        <v>234.9</v>
      </c>
      <c r="Q320" s="41">
        <v>234.9</v>
      </c>
      <c r="R320" s="41">
        <v>234.9</v>
      </c>
      <c r="S320" s="41"/>
      <c r="T320" s="41">
        <f t="shared" si="12"/>
        <v>0</v>
      </c>
      <c r="U320" s="41">
        <f t="shared" si="13"/>
        <v>0</v>
      </c>
      <c r="V320" s="41">
        <f t="shared" si="14"/>
        <v>0</v>
      </c>
    </row>
    <row r="321" spans="1:22" ht="30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53" t="s">
        <v>1424</v>
      </c>
      <c r="K321" s="54" t="s">
        <v>1425</v>
      </c>
      <c r="L321" s="41">
        <v>5.0459860000000001</v>
      </c>
      <c r="M321" s="41">
        <v>6.0459860000000001</v>
      </c>
      <c r="N321" s="41">
        <v>20.020485999999998</v>
      </c>
      <c r="O321" s="41"/>
      <c r="P321" s="41">
        <v>5.4485607599999994</v>
      </c>
      <c r="Q321" s="41">
        <v>5.7107974399999994</v>
      </c>
      <c r="R321" s="41">
        <v>6.878145</v>
      </c>
      <c r="S321" s="41"/>
      <c r="T321" s="41">
        <f t="shared" si="12"/>
        <v>0.40257475999999937</v>
      </c>
      <c r="U321" s="41">
        <f t="shared" si="13"/>
        <v>-0.33518856000000063</v>
      </c>
      <c r="V321" s="41">
        <f t="shared" si="14"/>
        <v>-13.142340999999998</v>
      </c>
    </row>
    <row r="322" spans="1:22" ht="1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 t="s">
        <v>1307</v>
      </c>
      <c r="J322" s="25"/>
      <c r="K322" s="25"/>
      <c r="L322" s="41">
        <v>9.9171449999999997</v>
      </c>
      <c r="M322" s="41">
        <v>15.902055000000001</v>
      </c>
      <c r="N322" s="41">
        <v>19.558744999999998</v>
      </c>
      <c r="O322" s="41"/>
      <c r="P322" s="41">
        <v>3.9365734199999998</v>
      </c>
      <c r="Q322" s="41">
        <v>5.8918734199999996</v>
      </c>
      <c r="R322" s="41">
        <v>6.9418734200000003</v>
      </c>
      <c r="S322" s="41"/>
      <c r="T322" s="41">
        <f t="shared" si="12"/>
        <v>-5.9805715799999994</v>
      </c>
      <c r="U322" s="41">
        <f t="shared" si="13"/>
        <v>-10.010181580000001</v>
      </c>
      <c r="V322" s="41">
        <f t="shared" si="14"/>
        <v>-12.616871579999998</v>
      </c>
    </row>
    <row r="323" spans="1:22" ht="1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53" t="s">
        <v>1601</v>
      </c>
      <c r="K323" s="54" t="s">
        <v>1602</v>
      </c>
      <c r="L323" s="41">
        <v>5.1578600000000003</v>
      </c>
      <c r="M323" s="41">
        <v>6.4078600000000003</v>
      </c>
      <c r="N323" s="41">
        <v>7.4078600000000003</v>
      </c>
      <c r="O323" s="41"/>
      <c r="P323" s="41">
        <v>0</v>
      </c>
      <c r="Q323" s="41">
        <v>0</v>
      </c>
      <c r="R323" s="41">
        <v>0</v>
      </c>
      <c r="S323" s="41"/>
      <c r="T323" s="41">
        <f t="shared" si="12"/>
        <v>-5.1578600000000003</v>
      </c>
      <c r="U323" s="41">
        <f t="shared" si="13"/>
        <v>-6.4078600000000003</v>
      </c>
      <c r="V323" s="41">
        <f t="shared" si="14"/>
        <v>-7.4078600000000003</v>
      </c>
    </row>
    <row r="324" spans="1:22" ht="1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53" t="s">
        <v>1414</v>
      </c>
      <c r="K324" s="54" t="s">
        <v>1415</v>
      </c>
      <c r="L324" s="41">
        <v>3.9092850000000001</v>
      </c>
      <c r="M324" s="41">
        <v>5.5088949999999999</v>
      </c>
      <c r="N324" s="41">
        <v>7.1155850000000003</v>
      </c>
      <c r="O324" s="41"/>
      <c r="P324" s="41">
        <v>0</v>
      </c>
      <c r="Q324" s="41">
        <v>0</v>
      </c>
      <c r="R324" s="41">
        <v>0</v>
      </c>
      <c r="S324" s="41"/>
      <c r="T324" s="41">
        <f t="shared" si="12"/>
        <v>-3.9092850000000001</v>
      </c>
      <c r="U324" s="41">
        <f t="shared" si="13"/>
        <v>-5.5088949999999999</v>
      </c>
      <c r="V324" s="41">
        <f t="shared" si="14"/>
        <v>-7.1155850000000003</v>
      </c>
    </row>
    <row r="325" spans="1:22" ht="1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53" t="s">
        <v>1310</v>
      </c>
      <c r="K325" s="54" t="s">
        <v>1311</v>
      </c>
      <c r="L325" s="41">
        <v>0</v>
      </c>
      <c r="M325" s="41">
        <v>2.7353000000000001</v>
      </c>
      <c r="N325" s="41">
        <v>3.2353000000000001</v>
      </c>
      <c r="O325" s="41"/>
      <c r="P325" s="41">
        <v>1.508</v>
      </c>
      <c r="Q325" s="41">
        <v>3.0463</v>
      </c>
      <c r="R325" s="41">
        <v>3.5463</v>
      </c>
      <c r="S325" s="41"/>
      <c r="T325" s="41">
        <f t="shared" si="12"/>
        <v>1.508</v>
      </c>
      <c r="U325" s="41">
        <f t="shared" si="13"/>
        <v>0.31099999999999994</v>
      </c>
      <c r="V325" s="41">
        <f t="shared" si="14"/>
        <v>0.31099999999999994</v>
      </c>
    </row>
    <row r="326" spans="1:22" ht="1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53" t="s">
        <v>1603</v>
      </c>
      <c r="K326" s="54" t="s">
        <v>1604</v>
      </c>
      <c r="L326" s="41">
        <v>0.85</v>
      </c>
      <c r="M326" s="41">
        <v>1.25</v>
      </c>
      <c r="N326" s="41">
        <v>1.8</v>
      </c>
      <c r="O326" s="41"/>
      <c r="P326" s="41">
        <v>2.4285734199999998</v>
      </c>
      <c r="Q326" s="41">
        <v>2.84557342</v>
      </c>
      <c r="R326" s="41">
        <v>3.3955734199999998</v>
      </c>
      <c r="S326" s="41"/>
      <c r="T326" s="41">
        <f t="shared" si="12"/>
        <v>1.5785734199999997</v>
      </c>
      <c r="U326" s="41">
        <f t="shared" si="13"/>
        <v>1.59557342</v>
      </c>
      <c r="V326" s="41">
        <f t="shared" si="14"/>
        <v>1.5955734199999998</v>
      </c>
    </row>
    <row r="327" spans="1:22" ht="15" customHeight="1" x14ac:dyDescent="0.25">
      <c r="A327" s="25"/>
      <c r="B327" s="25"/>
      <c r="C327" s="25"/>
      <c r="D327" s="25"/>
      <c r="E327" s="25"/>
      <c r="F327" s="25"/>
      <c r="G327" s="25"/>
      <c r="H327" s="25" t="s">
        <v>1329</v>
      </c>
      <c r="I327" s="25"/>
      <c r="J327" s="25"/>
      <c r="K327" s="25"/>
      <c r="L327" s="41">
        <v>930.95321999999999</v>
      </c>
      <c r="M327" s="41">
        <v>1181.8365719999999</v>
      </c>
      <c r="N327" s="41">
        <v>1429.663933</v>
      </c>
      <c r="O327" s="41"/>
      <c r="P327" s="41">
        <v>886.24119289999976</v>
      </c>
      <c r="Q327" s="41">
        <v>1130.4749050200005</v>
      </c>
      <c r="R327" s="41">
        <v>1384.3431207700003</v>
      </c>
      <c r="S327" s="41"/>
      <c r="T327" s="41">
        <f t="shared" si="12"/>
        <v>-44.712027100000228</v>
      </c>
      <c r="U327" s="41">
        <f t="shared" si="13"/>
        <v>-51.361666979999427</v>
      </c>
      <c r="V327" s="41">
        <f t="shared" si="14"/>
        <v>-45.320812229999774</v>
      </c>
    </row>
    <row r="328" spans="1:22" ht="30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64" t="s">
        <v>1330</v>
      </c>
      <c r="J328" s="62"/>
      <c r="K328" s="62"/>
      <c r="L328" s="41">
        <v>840.16099799999995</v>
      </c>
      <c r="M328" s="41">
        <v>1067.9226659999999</v>
      </c>
      <c r="N328" s="41">
        <v>1293.317395</v>
      </c>
      <c r="O328" s="41"/>
      <c r="P328" s="41">
        <v>789.48373194999976</v>
      </c>
      <c r="Q328" s="41">
        <v>1007.8672242200005</v>
      </c>
      <c r="R328" s="41">
        <v>1238.4424750200003</v>
      </c>
      <c r="S328" s="41"/>
      <c r="T328" s="41">
        <f t="shared" ref="T328:T391" si="15">P328-L328</f>
        <v>-50.677266050000185</v>
      </c>
      <c r="U328" s="41">
        <f t="shared" ref="U328:U391" si="16">Q328-M328</f>
        <v>-60.055441779999455</v>
      </c>
      <c r="V328" s="41">
        <f t="shared" ref="V328:V391" si="17">R328-N328</f>
        <v>-54.874919979999731</v>
      </c>
    </row>
    <row r="329" spans="1:22" ht="1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53" t="s">
        <v>1331</v>
      </c>
      <c r="K329" s="54" t="s">
        <v>1396</v>
      </c>
      <c r="L329" s="41">
        <v>840.16099799999995</v>
      </c>
      <c r="M329" s="41">
        <v>1067.9226659999999</v>
      </c>
      <c r="N329" s="41">
        <v>1293.317395</v>
      </c>
      <c r="O329" s="41"/>
      <c r="P329" s="41">
        <v>789.48373194999976</v>
      </c>
      <c r="Q329" s="41">
        <v>1007.8672242200005</v>
      </c>
      <c r="R329" s="41">
        <v>1238.4424750200003</v>
      </c>
      <c r="S329" s="41"/>
      <c r="T329" s="41">
        <f t="shared" si="15"/>
        <v>-50.677266050000185</v>
      </c>
      <c r="U329" s="41">
        <f t="shared" si="16"/>
        <v>-60.055441779999455</v>
      </c>
      <c r="V329" s="41">
        <f t="shared" si="17"/>
        <v>-54.874919979999731</v>
      </c>
    </row>
    <row r="330" spans="1:22" ht="1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 t="s">
        <v>1335</v>
      </c>
      <c r="J330" s="25"/>
      <c r="K330" s="25"/>
      <c r="L330" s="41">
        <v>90.792221999999995</v>
      </c>
      <c r="M330" s="41">
        <v>113.913906</v>
      </c>
      <c r="N330" s="41">
        <v>136.34653800000001</v>
      </c>
      <c r="O330" s="41"/>
      <c r="P330" s="41">
        <v>96.757460949999967</v>
      </c>
      <c r="Q330" s="41">
        <v>122.60768079999998</v>
      </c>
      <c r="R330" s="41">
        <v>145.90064574999997</v>
      </c>
      <c r="S330" s="41"/>
      <c r="T330" s="41">
        <f t="shared" si="15"/>
        <v>5.9652389499999714</v>
      </c>
      <c r="U330" s="41">
        <f t="shared" si="16"/>
        <v>8.6937747999999857</v>
      </c>
      <c r="V330" s="41">
        <f t="shared" si="17"/>
        <v>9.5541077499999574</v>
      </c>
    </row>
    <row r="331" spans="1:22" ht="30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53" t="s">
        <v>1336</v>
      </c>
      <c r="K331" s="54" t="s">
        <v>1401</v>
      </c>
      <c r="L331" s="41">
        <v>90.792221999999995</v>
      </c>
      <c r="M331" s="41">
        <v>113.913906</v>
      </c>
      <c r="N331" s="41">
        <v>136.34653800000001</v>
      </c>
      <c r="O331" s="41"/>
      <c r="P331" s="41">
        <v>96.757460949999967</v>
      </c>
      <c r="Q331" s="41">
        <v>122.60768079999998</v>
      </c>
      <c r="R331" s="41">
        <v>145.90064574999997</v>
      </c>
      <c r="S331" s="41"/>
      <c r="T331" s="41">
        <f t="shared" si="15"/>
        <v>5.9652389499999714</v>
      </c>
      <c r="U331" s="41">
        <f t="shared" si="16"/>
        <v>8.6937747999999857</v>
      </c>
      <c r="V331" s="41">
        <f t="shared" si="17"/>
        <v>9.5541077499999574</v>
      </c>
    </row>
    <row r="332" spans="1:22" ht="15" customHeight="1" x14ac:dyDescent="0.25">
      <c r="A332" s="25"/>
      <c r="B332" s="25"/>
      <c r="C332" s="25"/>
      <c r="D332" s="25"/>
      <c r="E332" s="50">
        <v>7</v>
      </c>
      <c r="F332" s="50" t="s">
        <v>341</v>
      </c>
      <c r="G332" s="51"/>
      <c r="H332" s="51"/>
      <c r="I332" s="51"/>
      <c r="J332" s="51"/>
      <c r="K332" s="51"/>
      <c r="L332" s="52">
        <v>17170.882441000002</v>
      </c>
      <c r="M332" s="52">
        <v>21928.548529</v>
      </c>
      <c r="N332" s="52">
        <v>26153.65006</v>
      </c>
      <c r="O332" s="52"/>
      <c r="P332" s="52">
        <v>17237.784725039994</v>
      </c>
      <c r="Q332" s="52">
        <v>22164.003060270003</v>
      </c>
      <c r="R332" s="52">
        <v>26406.29101219002</v>
      </c>
      <c r="S332" s="52"/>
      <c r="T332" s="52">
        <f t="shared" si="15"/>
        <v>66.902284039992082</v>
      </c>
      <c r="U332" s="52">
        <f t="shared" si="16"/>
        <v>235.45453127000292</v>
      </c>
      <c r="V332" s="52">
        <f t="shared" si="17"/>
        <v>252.64095219002047</v>
      </c>
    </row>
    <row r="333" spans="1:22" ht="15" customHeight="1" x14ac:dyDescent="0.25">
      <c r="A333" s="25"/>
      <c r="B333" s="25"/>
      <c r="C333" s="25"/>
      <c r="D333" s="25"/>
      <c r="E333" s="25"/>
      <c r="F333" s="25"/>
      <c r="G333" s="25" t="s">
        <v>1300</v>
      </c>
      <c r="H333" s="25"/>
      <c r="I333" s="25"/>
      <c r="J333" s="25"/>
      <c r="K333" s="25"/>
      <c r="L333" s="41">
        <v>17170.882441000002</v>
      </c>
      <c r="M333" s="41">
        <v>21928.548529</v>
      </c>
      <c r="N333" s="41">
        <v>26153.65006</v>
      </c>
      <c r="O333" s="41"/>
      <c r="P333" s="41">
        <v>17237.784725039994</v>
      </c>
      <c r="Q333" s="41">
        <v>22164.003060270003</v>
      </c>
      <c r="R333" s="41">
        <v>26406.29101219002</v>
      </c>
      <c r="S333" s="41"/>
      <c r="T333" s="41">
        <f t="shared" si="15"/>
        <v>66.902284039992082</v>
      </c>
      <c r="U333" s="41">
        <f t="shared" si="16"/>
        <v>235.45453127000292</v>
      </c>
      <c r="V333" s="41">
        <f t="shared" si="17"/>
        <v>252.64095219002047</v>
      </c>
    </row>
    <row r="334" spans="1:22" ht="15" customHeight="1" x14ac:dyDescent="0.25">
      <c r="A334" s="25"/>
      <c r="B334" s="25"/>
      <c r="C334" s="25"/>
      <c r="D334" s="25"/>
      <c r="E334" s="25"/>
      <c r="F334" s="25"/>
      <c r="G334" s="25"/>
      <c r="H334" s="25" t="s">
        <v>1301</v>
      </c>
      <c r="I334" s="25"/>
      <c r="J334" s="25"/>
      <c r="K334" s="25"/>
      <c r="L334" s="41">
        <v>15382.035045000001</v>
      </c>
      <c r="M334" s="41">
        <v>19650.521026999999</v>
      </c>
      <c r="N334" s="41">
        <v>23440.811794000001</v>
      </c>
      <c r="O334" s="41"/>
      <c r="P334" s="41">
        <v>15526.497689929991</v>
      </c>
      <c r="Q334" s="41">
        <v>20013.312225720005</v>
      </c>
      <c r="R334" s="41">
        <v>23856.658098260021</v>
      </c>
      <c r="S334" s="41"/>
      <c r="T334" s="41">
        <f t="shared" si="15"/>
        <v>144.46264492999035</v>
      </c>
      <c r="U334" s="41">
        <f t="shared" si="16"/>
        <v>362.79119872000592</v>
      </c>
      <c r="V334" s="41">
        <f t="shared" si="17"/>
        <v>415.84630426001968</v>
      </c>
    </row>
    <row r="335" spans="1:22" ht="1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 t="s">
        <v>1605</v>
      </c>
      <c r="J335" s="25"/>
      <c r="K335" s="25"/>
      <c r="L335" s="41">
        <v>15064.387844999999</v>
      </c>
      <c r="M335" s="41">
        <v>19225.762027000001</v>
      </c>
      <c r="N335" s="41">
        <v>22889.840993999998</v>
      </c>
      <c r="O335" s="41"/>
      <c r="P335" s="41">
        <v>15008.748474899992</v>
      </c>
      <c r="Q335" s="41">
        <v>19389.035390000008</v>
      </c>
      <c r="R335" s="41">
        <v>23099.015877960021</v>
      </c>
      <c r="S335" s="41"/>
      <c r="T335" s="41">
        <f t="shared" si="15"/>
        <v>-55.639370100007</v>
      </c>
      <c r="U335" s="41">
        <f t="shared" si="16"/>
        <v>163.27336300000752</v>
      </c>
      <c r="V335" s="41">
        <f t="shared" si="17"/>
        <v>209.17488396002227</v>
      </c>
    </row>
    <row r="336" spans="1:22" ht="4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53" t="s">
        <v>1606</v>
      </c>
      <c r="K336" s="54" t="s">
        <v>1607</v>
      </c>
      <c r="L336" s="41">
        <v>373.792531</v>
      </c>
      <c r="M336" s="41">
        <v>494.65011800000002</v>
      </c>
      <c r="N336" s="41">
        <v>600.19806600000004</v>
      </c>
      <c r="O336" s="41"/>
      <c r="P336" s="41">
        <v>312.84042585000003</v>
      </c>
      <c r="Q336" s="41">
        <v>449.39562135</v>
      </c>
      <c r="R336" s="41">
        <v>530.02075718000003</v>
      </c>
      <c r="S336" s="41"/>
      <c r="T336" s="41">
        <f t="shared" si="15"/>
        <v>-60.952105149999966</v>
      </c>
      <c r="U336" s="41">
        <f t="shared" si="16"/>
        <v>-45.254496650000021</v>
      </c>
      <c r="V336" s="41">
        <f t="shared" si="17"/>
        <v>-70.177308820000007</v>
      </c>
    </row>
    <row r="337" spans="1:22" ht="30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53" t="s">
        <v>1608</v>
      </c>
      <c r="K337" s="54" t="s">
        <v>1609</v>
      </c>
      <c r="L337" s="41">
        <v>8681.2061780000004</v>
      </c>
      <c r="M337" s="41">
        <v>11136.054582999999</v>
      </c>
      <c r="N337" s="41">
        <v>13255.87976</v>
      </c>
      <c r="O337" s="41"/>
      <c r="P337" s="41">
        <v>8475.9443831699919</v>
      </c>
      <c r="Q337" s="41">
        <v>10652.769599620011</v>
      </c>
      <c r="R337" s="41">
        <v>12667.48571732002</v>
      </c>
      <c r="S337" s="41"/>
      <c r="T337" s="41">
        <f t="shared" si="15"/>
        <v>-205.26179483000851</v>
      </c>
      <c r="U337" s="41">
        <f t="shared" si="16"/>
        <v>-483.28498337998826</v>
      </c>
      <c r="V337" s="41">
        <f t="shared" si="17"/>
        <v>-588.39404267997998</v>
      </c>
    </row>
    <row r="338" spans="1:22" ht="1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53" t="s">
        <v>1610</v>
      </c>
      <c r="K338" s="54" t="s">
        <v>1611</v>
      </c>
      <c r="L338" s="41">
        <v>1629.201556</v>
      </c>
      <c r="M338" s="41">
        <v>2002.271119</v>
      </c>
      <c r="N338" s="41">
        <v>2345.9469939999999</v>
      </c>
      <c r="O338" s="41"/>
      <c r="P338" s="41">
        <v>1927.3650017100001</v>
      </c>
      <c r="Q338" s="41">
        <v>2715.1070951399997</v>
      </c>
      <c r="R338" s="41">
        <v>3186.5695394900004</v>
      </c>
      <c r="S338" s="41"/>
      <c r="T338" s="41">
        <f t="shared" si="15"/>
        <v>298.16344571000013</v>
      </c>
      <c r="U338" s="41">
        <f t="shared" si="16"/>
        <v>712.83597613999973</v>
      </c>
      <c r="V338" s="41">
        <f t="shared" si="17"/>
        <v>840.62254549000045</v>
      </c>
    </row>
    <row r="339" spans="1:22" ht="30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53" t="s">
        <v>1612</v>
      </c>
      <c r="K339" s="54" t="s">
        <v>1613</v>
      </c>
      <c r="L339" s="41">
        <v>918.56536300000005</v>
      </c>
      <c r="M339" s="41">
        <v>1159.0134439999999</v>
      </c>
      <c r="N339" s="41">
        <v>1379.575623</v>
      </c>
      <c r="O339" s="41"/>
      <c r="P339" s="41">
        <v>975.99301598999978</v>
      </c>
      <c r="Q339" s="41">
        <v>1246.5285011300002</v>
      </c>
      <c r="R339" s="41">
        <v>1536.2576093300004</v>
      </c>
      <c r="S339" s="41"/>
      <c r="T339" s="41">
        <f t="shared" si="15"/>
        <v>57.427652989999729</v>
      </c>
      <c r="U339" s="41">
        <f t="shared" si="16"/>
        <v>87.515057130000287</v>
      </c>
      <c r="V339" s="41">
        <f t="shared" si="17"/>
        <v>156.68198633000043</v>
      </c>
    </row>
    <row r="340" spans="1:22" ht="1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53" t="s">
        <v>1614</v>
      </c>
      <c r="K340" s="54" t="s">
        <v>1615</v>
      </c>
      <c r="L340" s="41">
        <v>1751.006799</v>
      </c>
      <c r="M340" s="41">
        <v>2225.7245710000002</v>
      </c>
      <c r="N340" s="41">
        <v>2673.0068470000001</v>
      </c>
      <c r="O340" s="41"/>
      <c r="P340" s="41">
        <v>1444.9712465299997</v>
      </c>
      <c r="Q340" s="41">
        <v>1923.62577865</v>
      </c>
      <c r="R340" s="41">
        <v>2319.3720285200011</v>
      </c>
      <c r="S340" s="41"/>
      <c r="T340" s="41">
        <f t="shared" si="15"/>
        <v>-306.03555247000031</v>
      </c>
      <c r="U340" s="41">
        <f t="shared" si="16"/>
        <v>-302.09879235000017</v>
      </c>
      <c r="V340" s="41">
        <f t="shared" si="17"/>
        <v>-353.63481847999901</v>
      </c>
    </row>
    <row r="341" spans="1:22" ht="1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53" t="s">
        <v>1616</v>
      </c>
      <c r="K341" s="54" t="s">
        <v>1617</v>
      </c>
      <c r="L341" s="41">
        <v>0.60226400000000002</v>
      </c>
      <c r="M341" s="41">
        <v>0.75283</v>
      </c>
      <c r="N341" s="41">
        <v>0.90339599999999998</v>
      </c>
      <c r="O341" s="41"/>
      <c r="P341" s="41">
        <v>0.60226400000000002</v>
      </c>
      <c r="Q341" s="41">
        <v>0.75283</v>
      </c>
      <c r="R341" s="41">
        <v>0.90339599999999998</v>
      </c>
      <c r="S341" s="41"/>
      <c r="T341" s="41">
        <f t="shared" si="15"/>
        <v>0</v>
      </c>
      <c r="U341" s="41">
        <f t="shared" si="16"/>
        <v>0</v>
      </c>
      <c r="V341" s="41">
        <f t="shared" si="17"/>
        <v>0</v>
      </c>
    </row>
    <row r="342" spans="1:22" ht="1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53" t="s">
        <v>1618</v>
      </c>
      <c r="K342" s="54" t="s">
        <v>1619</v>
      </c>
      <c r="L342" s="41">
        <v>0</v>
      </c>
      <c r="M342" s="41">
        <v>0</v>
      </c>
      <c r="N342" s="41">
        <v>0</v>
      </c>
      <c r="O342" s="41"/>
      <c r="P342" s="41">
        <v>66.633753030000022</v>
      </c>
      <c r="Q342" s="41">
        <v>86.544833859999969</v>
      </c>
      <c r="R342" s="41">
        <v>103.80865445999993</v>
      </c>
      <c r="S342" s="41"/>
      <c r="T342" s="41">
        <f t="shared" si="15"/>
        <v>66.633753030000022</v>
      </c>
      <c r="U342" s="41">
        <f t="shared" si="16"/>
        <v>86.544833859999969</v>
      </c>
      <c r="V342" s="41">
        <f t="shared" si="17"/>
        <v>103.80865445999993</v>
      </c>
    </row>
    <row r="343" spans="1:22" ht="1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53" t="s">
        <v>1620</v>
      </c>
      <c r="K343" s="54" t="s">
        <v>1621</v>
      </c>
      <c r="L343" s="41">
        <v>13.816164000000001</v>
      </c>
      <c r="M343" s="41">
        <v>17.296665000000001</v>
      </c>
      <c r="N343" s="41">
        <v>20.601904000000001</v>
      </c>
      <c r="O343" s="41"/>
      <c r="P343" s="41">
        <v>12.16549987</v>
      </c>
      <c r="Q343" s="41">
        <v>15.173383969999998</v>
      </c>
      <c r="R343" s="41">
        <v>18.061942459999997</v>
      </c>
      <c r="S343" s="41"/>
      <c r="T343" s="41">
        <f t="shared" si="15"/>
        <v>-1.6506641300000009</v>
      </c>
      <c r="U343" s="41">
        <f t="shared" si="16"/>
        <v>-2.1232810300000029</v>
      </c>
      <c r="V343" s="41">
        <f t="shared" si="17"/>
        <v>-2.5399615400000037</v>
      </c>
    </row>
    <row r="344" spans="1:22" ht="30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53" t="s">
        <v>1622</v>
      </c>
      <c r="K344" s="54" t="s">
        <v>1623</v>
      </c>
      <c r="L344" s="41">
        <v>295.34294</v>
      </c>
      <c r="M344" s="41">
        <v>425.92645099999999</v>
      </c>
      <c r="N344" s="41">
        <v>527.52821400000005</v>
      </c>
      <c r="O344" s="41"/>
      <c r="P344" s="41">
        <v>591.3601529199999</v>
      </c>
      <c r="Q344" s="41">
        <v>783.61908247999975</v>
      </c>
      <c r="R344" s="41">
        <v>949.23974459999965</v>
      </c>
      <c r="S344" s="41"/>
      <c r="T344" s="41">
        <f t="shared" si="15"/>
        <v>296.01721291999991</v>
      </c>
      <c r="U344" s="41">
        <f t="shared" si="16"/>
        <v>357.69263147999976</v>
      </c>
      <c r="V344" s="41">
        <f t="shared" si="17"/>
        <v>421.71153059999961</v>
      </c>
    </row>
    <row r="345" spans="1:22" ht="30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53" t="s">
        <v>1624</v>
      </c>
      <c r="K345" s="54" t="s">
        <v>1625</v>
      </c>
      <c r="L345" s="41">
        <v>696.29049799999996</v>
      </c>
      <c r="M345" s="41">
        <v>871.014138</v>
      </c>
      <c r="N345" s="41">
        <v>1030.414021</v>
      </c>
      <c r="O345" s="41"/>
      <c r="P345" s="41">
        <v>636.29369597000016</v>
      </c>
      <c r="Q345" s="41">
        <v>797.99705006999989</v>
      </c>
      <c r="R345" s="41">
        <v>952.63070258000005</v>
      </c>
      <c r="S345" s="41"/>
      <c r="T345" s="41">
        <f t="shared" si="15"/>
        <v>-59.996802029999799</v>
      </c>
      <c r="U345" s="41">
        <f t="shared" si="16"/>
        <v>-73.017087930000116</v>
      </c>
      <c r="V345" s="41">
        <f t="shared" si="17"/>
        <v>-77.783318420000001</v>
      </c>
    </row>
    <row r="346" spans="1:22" ht="1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53" t="s">
        <v>1626</v>
      </c>
      <c r="K346" s="54" t="s">
        <v>1627</v>
      </c>
      <c r="L346" s="41">
        <v>190.44096300000001</v>
      </c>
      <c r="M346" s="41">
        <v>238.35526999999999</v>
      </c>
      <c r="N346" s="41">
        <v>284.84683000000001</v>
      </c>
      <c r="O346" s="41"/>
      <c r="P346" s="41">
        <v>91.632825339999968</v>
      </c>
      <c r="Q346" s="41">
        <v>117.96894095000003</v>
      </c>
      <c r="R346" s="41">
        <v>139.96096084000004</v>
      </c>
      <c r="S346" s="41"/>
      <c r="T346" s="41">
        <f t="shared" si="15"/>
        <v>-98.808137660000043</v>
      </c>
      <c r="U346" s="41">
        <f t="shared" si="16"/>
        <v>-120.38632904999996</v>
      </c>
      <c r="V346" s="41">
        <f t="shared" si="17"/>
        <v>-144.88586915999997</v>
      </c>
    </row>
    <row r="347" spans="1:22" ht="1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53" t="s">
        <v>1628</v>
      </c>
      <c r="K347" s="54" t="s">
        <v>1629</v>
      </c>
      <c r="L347" s="41">
        <v>447.62340499999999</v>
      </c>
      <c r="M347" s="41">
        <v>570.58175400000005</v>
      </c>
      <c r="N347" s="41">
        <v>674.13345500000003</v>
      </c>
      <c r="O347" s="41"/>
      <c r="P347" s="41">
        <v>462.19461088999992</v>
      </c>
      <c r="Q347" s="41">
        <v>579.28089236999972</v>
      </c>
      <c r="R347" s="41">
        <v>672.44259476999969</v>
      </c>
      <c r="S347" s="41"/>
      <c r="T347" s="41">
        <f t="shared" si="15"/>
        <v>14.571205889999931</v>
      </c>
      <c r="U347" s="41">
        <f t="shared" si="16"/>
        <v>8.6991383699996732</v>
      </c>
      <c r="V347" s="41">
        <f t="shared" si="17"/>
        <v>-1.6908602300003395</v>
      </c>
    </row>
    <row r="348" spans="1:22" ht="60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53" t="s">
        <v>1630</v>
      </c>
      <c r="K348" s="54" t="s">
        <v>1631</v>
      </c>
      <c r="L348" s="41">
        <v>50</v>
      </c>
      <c r="M348" s="41">
        <v>50</v>
      </c>
      <c r="N348" s="41">
        <v>50</v>
      </c>
      <c r="O348" s="41"/>
      <c r="P348" s="41">
        <v>10.751599629999999</v>
      </c>
      <c r="Q348" s="41">
        <v>20.271780410000002</v>
      </c>
      <c r="R348" s="41">
        <v>22.262230410000001</v>
      </c>
      <c r="S348" s="41"/>
      <c r="T348" s="41">
        <f t="shared" si="15"/>
        <v>-39.248400369999999</v>
      </c>
      <c r="U348" s="41">
        <f t="shared" si="16"/>
        <v>-29.728219589999998</v>
      </c>
      <c r="V348" s="41">
        <f t="shared" si="17"/>
        <v>-27.737769589999999</v>
      </c>
    </row>
    <row r="349" spans="1:22" ht="1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53" t="s">
        <v>1632</v>
      </c>
      <c r="K349" s="54" t="s">
        <v>1633</v>
      </c>
      <c r="L349" s="41">
        <v>16.499184</v>
      </c>
      <c r="M349" s="41">
        <v>34.121084000000003</v>
      </c>
      <c r="N349" s="41">
        <v>46.805883999999999</v>
      </c>
      <c r="O349" s="41"/>
      <c r="P349" s="41">
        <v>0</v>
      </c>
      <c r="Q349" s="41">
        <v>0</v>
      </c>
      <c r="R349" s="41">
        <v>0</v>
      </c>
      <c r="S349" s="41"/>
      <c r="T349" s="41">
        <f t="shared" si="15"/>
        <v>-16.499184</v>
      </c>
      <c r="U349" s="41">
        <f t="shared" si="16"/>
        <v>-34.121084000000003</v>
      </c>
      <c r="V349" s="41">
        <f t="shared" si="17"/>
        <v>-46.805883999999999</v>
      </c>
    </row>
    <row r="350" spans="1:22" ht="1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 t="s">
        <v>1302</v>
      </c>
      <c r="J350" s="25"/>
      <c r="K350" s="25"/>
      <c r="L350" s="41">
        <v>212.6472</v>
      </c>
      <c r="M350" s="41">
        <v>244.75899999999999</v>
      </c>
      <c r="N350" s="41">
        <v>295.9708</v>
      </c>
      <c r="O350" s="41"/>
      <c r="P350" s="41">
        <v>276.35113713999999</v>
      </c>
      <c r="Q350" s="41">
        <v>308.46293714000001</v>
      </c>
      <c r="R350" s="41">
        <v>359.67473713999999</v>
      </c>
      <c r="S350" s="41"/>
      <c r="T350" s="41">
        <f t="shared" si="15"/>
        <v>63.703937139999994</v>
      </c>
      <c r="U350" s="41">
        <f t="shared" si="16"/>
        <v>63.703937140000022</v>
      </c>
      <c r="V350" s="41">
        <f t="shared" si="17"/>
        <v>63.703937139999994</v>
      </c>
    </row>
    <row r="351" spans="1:22" ht="30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53" t="s">
        <v>1634</v>
      </c>
      <c r="K351" s="54" t="s">
        <v>1635</v>
      </c>
      <c r="L351" s="41">
        <v>206.6472</v>
      </c>
      <c r="M351" s="41">
        <v>237.25899999999999</v>
      </c>
      <c r="N351" s="41">
        <v>286.9708</v>
      </c>
      <c r="O351" s="41"/>
      <c r="P351" s="41">
        <v>270.35113713999999</v>
      </c>
      <c r="Q351" s="41">
        <v>300.96293714000001</v>
      </c>
      <c r="R351" s="41">
        <v>350.67473713999999</v>
      </c>
      <c r="S351" s="41"/>
      <c r="T351" s="41">
        <f t="shared" si="15"/>
        <v>63.703937139999994</v>
      </c>
      <c r="U351" s="41">
        <f t="shared" si="16"/>
        <v>63.703937140000022</v>
      </c>
      <c r="V351" s="41">
        <f t="shared" si="17"/>
        <v>63.703937139999994</v>
      </c>
    </row>
    <row r="352" spans="1:22" ht="60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53" t="s">
        <v>1636</v>
      </c>
      <c r="K352" s="54" t="s">
        <v>1637</v>
      </c>
      <c r="L352" s="41">
        <v>6</v>
      </c>
      <c r="M352" s="41">
        <v>7.5</v>
      </c>
      <c r="N352" s="41">
        <v>9</v>
      </c>
      <c r="O352" s="41"/>
      <c r="P352" s="41">
        <v>6</v>
      </c>
      <c r="Q352" s="41">
        <v>7.5</v>
      </c>
      <c r="R352" s="41">
        <v>9</v>
      </c>
      <c r="S352" s="41"/>
      <c r="T352" s="41">
        <f t="shared" si="15"/>
        <v>0</v>
      </c>
      <c r="U352" s="41">
        <f t="shared" si="16"/>
        <v>0</v>
      </c>
      <c r="V352" s="41">
        <f t="shared" si="17"/>
        <v>0</v>
      </c>
    </row>
    <row r="353" spans="1:22" ht="1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 t="s">
        <v>1307</v>
      </c>
      <c r="J353" s="25"/>
      <c r="K353" s="25"/>
      <c r="L353" s="41">
        <v>105</v>
      </c>
      <c r="M353" s="41">
        <v>180</v>
      </c>
      <c r="N353" s="41">
        <v>255</v>
      </c>
      <c r="O353" s="41"/>
      <c r="P353" s="41">
        <v>241.39807789000014</v>
      </c>
      <c r="Q353" s="41">
        <v>315.81389857999983</v>
      </c>
      <c r="R353" s="41">
        <v>397.9674831599998</v>
      </c>
      <c r="S353" s="41"/>
      <c r="T353" s="41">
        <f t="shared" si="15"/>
        <v>136.39807789000014</v>
      </c>
      <c r="U353" s="41">
        <f t="shared" si="16"/>
        <v>135.81389857999983</v>
      </c>
      <c r="V353" s="41">
        <f t="shared" si="17"/>
        <v>142.9674831599998</v>
      </c>
    </row>
    <row r="354" spans="1:22" ht="30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53" t="s">
        <v>1638</v>
      </c>
      <c r="K354" s="54" t="s">
        <v>1639</v>
      </c>
      <c r="L354" s="41">
        <v>105</v>
      </c>
      <c r="M354" s="41">
        <v>180</v>
      </c>
      <c r="N354" s="41">
        <v>255</v>
      </c>
      <c r="O354" s="41"/>
      <c r="P354" s="41">
        <v>241.39807789000014</v>
      </c>
      <c r="Q354" s="41">
        <v>315.81389857999983</v>
      </c>
      <c r="R354" s="41">
        <v>397.9674831599998</v>
      </c>
      <c r="S354" s="41"/>
      <c r="T354" s="41">
        <f t="shared" si="15"/>
        <v>136.39807789000014</v>
      </c>
      <c r="U354" s="41">
        <f t="shared" si="16"/>
        <v>135.81389857999983</v>
      </c>
      <c r="V354" s="41">
        <f t="shared" si="17"/>
        <v>142.9674831599998</v>
      </c>
    </row>
    <row r="355" spans="1:22" ht="15" customHeight="1" x14ac:dyDescent="0.25">
      <c r="A355" s="25"/>
      <c r="B355" s="25"/>
      <c r="C355" s="25"/>
      <c r="D355" s="25"/>
      <c r="E355" s="25"/>
      <c r="F355" s="25"/>
      <c r="G355" s="25"/>
      <c r="H355" s="25" t="s">
        <v>1329</v>
      </c>
      <c r="I355" s="25"/>
      <c r="J355" s="25"/>
      <c r="K355" s="25"/>
      <c r="L355" s="41">
        <v>1788.8473959999999</v>
      </c>
      <c r="M355" s="41">
        <v>2278.0275019999999</v>
      </c>
      <c r="N355" s="41">
        <v>2712.8382660000002</v>
      </c>
      <c r="O355" s="41"/>
      <c r="P355" s="41">
        <v>1711.2870351100009</v>
      </c>
      <c r="Q355" s="41">
        <v>2150.6908345499996</v>
      </c>
      <c r="R355" s="41">
        <v>2549.6329139300019</v>
      </c>
      <c r="S355" s="41"/>
      <c r="T355" s="41">
        <f t="shared" si="15"/>
        <v>-77.560360889998947</v>
      </c>
      <c r="U355" s="41">
        <f t="shared" si="16"/>
        <v>-127.33666745000028</v>
      </c>
      <c r="V355" s="41">
        <f t="shared" si="17"/>
        <v>-163.2053520699983</v>
      </c>
    </row>
    <row r="356" spans="1:22" ht="30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64" t="s">
        <v>1330</v>
      </c>
      <c r="J356" s="62"/>
      <c r="K356" s="62"/>
      <c r="L356" s="41">
        <v>1788.8473959999999</v>
      </c>
      <c r="M356" s="41">
        <v>2278.0275019999999</v>
      </c>
      <c r="N356" s="41">
        <v>2712.8382660000002</v>
      </c>
      <c r="O356" s="41"/>
      <c r="P356" s="41">
        <v>1711.2870351100009</v>
      </c>
      <c r="Q356" s="41">
        <v>2150.6908345499996</v>
      </c>
      <c r="R356" s="41">
        <v>2549.6329139300019</v>
      </c>
      <c r="S356" s="41"/>
      <c r="T356" s="41">
        <f t="shared" si="15"/>
        <v>-77.560360889998947</v>
      </c>
      <c r="U356" s="41">
        <f t="shared" si="16"/>
        <v>-127.33666745000028</v>
      </c>
      <c r="V356" s="41">
        <f t="shared" si="17"/>
        <v>-163.2053520699983</v>
      </c>
    </row>
    <row r="357" spans="1:22" ht="1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53" t="s">
        <v>1331</v>
      </c>
      <c r="K357" s="54" t="s">
        <v>1396</v>
      </c>
      <c r="L357" s="41">
        <v>1788.8473959999999</v>
      </c>
      <c r="M357" s="41">
        <v>2278.0275019999999</v>
      </c>
      <c r="N357" s="41">
        <v>2712.8382660000002</v>
      </c>
      <c r="O357" s="41"/>
      <c r="P357" s="41">
        <v>1711.2870351100009</v>
      </c>
      <c r="Q357" s="41">
        <v>2150.6908345499996</v>
      </c>
      <c r="R357" s="41">
        <v>2549.6329139300019</v>
      </c>
      <c r="S357" s="41"/>
      <c r="T357" s="41">
        <f t="shared" si="15"/>
        <v>-77.560360889998947</v>
      </c>
      <c r="U357" s="41">
        <f t="shared" si="16"/>
        <v>-127.33666745000028</v>
      </c>
      <c r="V357" s="41">
        <f t="shared" si="17"/>
        <v>-163.2053520699983</v>
      </c>
    </row>
    <row r="358" spans="1:22" ht="30" customHeight="1" x14ac:dyDescent="0.25">
      <c r="A358" s="25"/>
      <c r="B358" s="25"/>
      <c r="C358" s="25"/>
      <c r="D358" s="25"/>
      <c r="E358" s="50">
        <v>8</v>
      </c>
      <c r="F358" s="63" t="s">
        <v>367</v>
      </c>
      <c r="G358" s="62"/>
      <c r="H358" s="62"/>
      <c r="I358" s="62"/>
      <c r="J358" s="62"/>
      <c r="K358" s="62"/>
      <c r="L358" s="52">
        <v>31593.529748000001</v>
      </c>
      <c r="M358" s="52">
        <v>41905.347037</v>
      </c>
      <c r="N358" s="52">
        <v>51304.622586999998</v>
      </c>
      <c r="O358" s="52"/>
      <c r="P358" s="52">
        <v>31998.779392769993</v>
      </c>
      <c r="Q358" s="52">
        <v>42301.203901570014</v>
      </c>
      <c r="R358" s="52">
        <v>51698.061788970001</v>
      </c>
      <c r="S358" s="52"/>
      <c r="T358" s="52">
        <f t="shared" si="15"/>
        <v>405.2496447699923</v>
      </c>
      <c r="U358" s="52">
        <f t="shared" si="16"/>
        <v>395.8568645700143</v>
      </c>
      <c r="V358" s="52">
        <f t="shared" si="17"/>
        <v>393.43920197000261</v>
      </c>
    </row>
    <row r="359" spans="1:22" ht="15" customHeight="1" x14ac:dyDescent="0.25">
      <c r="A359" s="25"/>
      <c r="B359" s="25"/>
      <c r="C359" s="25"/>
      <c r="D359" s="25"/>
      <c r="E359" s="25"/>
      <c r="F359" s="25"/>
      <c r="G359" s="25" t="s">
        <v>1300</v>
      </c>
      <c r="H359" s="25"/>
      <c r="I359" s="25"/>
      <c r="J359" s="25"/>
      <c r="K359" s="25"/>
      <c r="L359" s="41">
        <v>31593.529748000001</v>
      </c>
      <c r="M359" s="41">
        <v>41905.347037</v>
      </c>
      <c r="N359" s="41">
        <v>51304.622586999998</v>
      </c>
      <c r="O359" s="41"/>
      <c r="P359" s="41">
        <v>31998.779392769993</v>
      </c>
      <c r="Q359" s="41">
        <v>42301.203901570014</v>
      </c>
      <c r="R359" s="41">
        <v>51698.061788970001</v>
      </c>
      <c r="S359" s="41"/>
      <c r="T359" s="41">
        <f t="shared" si="15"/>
        <v>405.2496447699923</v>
      </c>
      <c r="U359" s="41">
        <f t="shared" si="16"/>
        <v>395.8568645700143</v>
      </c>
      <c r="V359" s="41">
        <f t="shared" si="17"/>
        <v>393.43920197000261</v>
      </c>
    </row>
    <row r="360" spans="1:22" ht="30" customHeight="1" x14ac:dyDescent="0.25">
      <c r="A360" s="25"/>
      <c r="B360" s="25"/>
      <c r="C360" s="25"/>
      <c r="D360" s="25"/>
      <c r="E360" s="25"/>
      <c r="F360" s="25"/>
      <c r="G360" s="25"/>
      <c r="H360" s="64" t="s">
        <v>1432</v>
      </c>
      <c r="I360" s="62"/>
      <c r="J360" s="62"/>
      <c r="K360" s="62"/>
      <c r="L360" s="41">
        <v>26935.144184000001</v>
      </c>
      <c r="M360" s="41">
        <v>35785.808497999999</v>
      </c>
      <c r="N360" s="41">
        <v>43966.875896999998</v>
      </c>
      <c r="O360" s="41"/>
      <c r="P360" s="41">
        <v>27799.117446629996</v>
      </c>
      <c r="Q360" s="41">
        <v>36784.638443349992</v>
      </c>
      <c r="R360" s="41">
        <v>44826.995548509993</v>
      </c>
      <c r="S360" s="41"/>
      <c r="T360" s="41">
        <f t="shared" si="15"/>
        <v>863.97326262999559</v>
      </c>
      <c r="U360" s="41">
        <f t="shared" si="16"/>
        <v>998.82994534999307</v>
      </c>
      <c r="V360" s="41">
        <f t="shared" si="17"/>
        <v>860.11965150999458</v>
      </c>
    </row>
    <row r="361" spans="1:22" ht="1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 t="s">
        <v>1524</v>
      </c>
      <c r="J361" s="25"/>
      <c r="K361" s="25"/>
      <c r="L361" s="41">
        <v>26085.758098999999</v>
      </c>
      <c r="M361" s="41">
        <v>34531.33524</v>
      </c>
      <c r="N361" s="41">
        <v>42464.336439999999</v>
      </c>
      <c r="O361" s="41"/>
      <c r="P361" s="41">
        <v>27301.429366879998</v>
      </c>
      <c r="Q361" s="41">
        <v>35867.293808049995</v>
      </c>
      <c r="R361" s="41">
        <v>43734.857388349999</v>
      </c>
      <c r="S361" s="41"/>
      <c r="T361" s="41">
        <f t="shared" si="15"/>
        <v>1215.6712678799995</v>
      </c>
      <c r="U361" s="41">
        <f t="shared" si="16"/>
        <v>1335.9585680499949</v>
      </c>
      <c r="V361" s="41">
        <f t="shared" si="17"/>
        <v>1270.5209483500003</v>
      </c>
    </row>
    <row r="362" spans="1:22" ht="30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53" t="s">
        <v>1640</v>
      </c>
      <c r="K362" s="54" t="s">
        <v>1641</v>
      </c>
      <c r="L362" s="41">
        <v>0</v>
      </c>
      <c r="M362" s="41">
        <v>0</v>
      </c>
      <c r="N362" s="41">
        <v>0</v>
      </c>
      <c r="O362" s="41"/>
      <c r="P362" s="41">
        <v>0</v>
      </c>
      <c r="Q362" s="41">
        <v>0</v>
      </c>
      <c r="R362" s="41">
        <v>43.583843810000005</v>
      </c>
      <c r="S362" s="41"/>
      <c r="T362" s="41">
        <f t="shared" si="15"/>
        <v>0</v>
      </c>
      <c r="U362" s="41">
        <f t="shared" si="16"/>
        <v>0</v>
      </c>
      <c r="V362" s="41">
        <f t="shared" si="17"/>
        <v>43.583843810000005</v>
      </c>
    </row>
    <row r="363" spans="1:22" ht="30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53" t="s">
        <v>1642</v>
      </c>
      <c r="K363" s="54" t="s">
        <v>1643</v>
      </c>
      <c r="L363" s="41">
        <v>0</v>
      </c>
      <c r="M363" s="41">
        <v>0</v>
      </c>
      <c r="N363" s="41">
        <v>0</v>
      </c>
      <c r="O363" s="41"/>
      <c r="P363" s="41">
        <v>0</v>
      </c>
      <c r="Q363" s="41">
        <v>0</v>
      </c>
      <c r="R363" s="41">
        <v>54.716111040000001</v>
      </c>
      <c r="S363" s="41"/>
      <c r="T363" s="41">
        <f t="shared" si="15"/>
        <v>0</v>
      </c>
      <c r="U363" s="41">
        <f t="shared" si="16"/>
        <v>0</v>
      </c>
      <c r="V363" s="41">
        <f t="shared" si="17"/>
        <v>54.716111040000001</v>
      </c>
    </row>
    <row r="364" spans="1:22" ht="1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53" t="s">
        <v>1644</v>
      </c>
      <c r="K364" s="54" t="s">
        <v>1645</v>
      </c>
      <c r="L364" s="41">
        <v>2493.6863370000001</v>
      </c>
      <c r="M364" s="41">
        <v>2493.6863370000001</v>
      </c>
      <c r="N364" s="41">
        <v>2493.6863370000001</v>
      </c>
      <c r="O364" s="41"/>
      <c r="P364" s="41">
        <v>2807.9620279999999</v>
      </c>
      <c r="Q364" s="41">
        <v>3423.2201</v>
      </c>
      <c r="R364" s="41">
        <v>3423.2201</v>
      </c>
      <c r="S364" s="41"/>
      <c r="T364" s="41">
        <f t="shared" si="15"/>
        <v>314.27569099999982</v>
      </c>
      <c r="U364" s="41">
        <f t="shared" si="16"/>
        <v>929.53376299999991</v>
      </c>
      <c r="V364" s="41">
        <f t="shared" si="17"/>
        <v>929.53376299999991</v>
      </c>
    </row>
    <row r="365" spans="1:22" ht="30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53" t="s">
        <v>1646</v>
      </c>
      <c r="K365" s="54" t="s">
        <v>1647</v>
      </c>
      <c r="L365" s="41">
        <v>3963.6178909999999</v>
      </c>
      <c r="M365" s="41">
        <v>3970.5529000000001</v>
      </c>
      <c r="N365" s="41">
        <v>3977.4879080000001</v>
      </c>
      <c r="O365" s="41"/>
      <c r="P365" s="41">
        <v>3783.1290608999993</v>
      </c>
      <c r="Q365" s="41">
        <v>3868.5204855599991</v>
      </c>
      <c r="R365" s="41">
        <v>3892.9023992299999</v>
      </c>
      <c r="S365" s="41"/>
      <c r="T365" s="41">
        <f t="shared" si="15"/>
        <v>-180.48883010000054</v>
      </c>
      <c r="U365" s="41">
        <f t="shared" si="16"/>
        <v>-102.03241444000105</v>
      </c>
      <c r="V365" s="41">
        <f t="shared" si="17"/>
        <v>-84.58550877000016</v>
      </c>
    </row>
    <row r="366" spans="1:22" ht="1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53" t="s">
        <v>1648</v>
      </c>
      <c r="K366" s="54" t="s">
        <v>1649</v>
      </c>
      <c r="L366" s="41">
        <v>6282.8094810000002</v>
      </c>
      <c r="M366" s="41">
        <v>8212.2725570000002</v>
      </c>
      <c r="N366" s="41">
        <v>10085.232029000001</v>
      </c>
      <c r="O366" s="41"/>
      <c r="P366" s="41">
        <v>5546.6380311099992</v>
      </c>
      <c r="Q366" s="41">
        <v>6764.5510953200001</v>
      </c>
      <c r="R366" s="41">
        <v>8308.2825500099989</v>
      </c>
      <c r="S366" s="41"/>
      <c r="T366" s="41">
        <f t="shared" si="15"/>
        <v>-736.17144989000099</v>
      </c>
      <c r="U366" s="41">
        <f t="shared" si="16"/>
        <v>-1447.7214616800002</v>
      </c>
      <c r="V366" s="41">
        <f t="shared" si="17"/>
        <v>-1776.9494789900018</v>
      </c>
    </row>
    <row r="367" spans="1:22" ht="1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53" t="s">
        <v>1650</v>
      </c>
      <c r="K367" s="54" t="s">
        <v>1651</v>
      </c>
      <c r="L367" s="41">
        <v>6419.8019039999999</v>
      </c>
      <c r="M367" s="41">
        <v>10031.512710000001</v>
      </c>
      <c r="N367" s="41">
        <v>13801.964467</v>
      </c>
      <c r="O367" s="41"/>
      <c r="P367" s="41">
        <v>8644.3699864000009</v>
      </c>
      <c r="Q367" s="41">
        <v>13445.063885420001</v>
      </c>
      <c r="R367" s="41">
        <v>16963.484109090001</v>
      </c>
      <c r="S367" s="41"/>
      <c r="T367" s="41">
        <f t="shared" si="15"/>
        <v>2224.568082400001</v>
      </c>
      <c r="U367" s="41">
        <f t="shared" si="16"/>
        <v>3413.5511754199997</v>
      </c>
      <c r="V367" s="41">
        <f t="shared" si="17"/>
        <v>3161.5196420900011</v>
      </c>
    </row>
    <row r="368" spans="1:22" ht="1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53" t="s">
        <v>1652</v>
      </c>
      <c r="K368" s="54" t="s">
        <v>1653</v>
      </c>
      <c r="L368" s="41">
        <v>673.81060600000001</v>
      </c>
      <c r="M368" s="41">
        <v>1404.3572059999999</v>
      </c>
      <c r="N368" s="41">
        <v>2202.9887020000001</v>
      </c>
      <c r="O368" s="41"/>
      <c r="P368" s="41">
        <v>481.04749555000001</v>
      </c>
      <c r="Q368" s="41">
        <v>1767.8235810799997</v>
      </c>
      <c r="R368" s="41">
        <v>2761.0335949300015</v>
      </c>
      <c r="S368" s="41"/>
      <c r="T368" s="41">
        <f t="shared" si="15"/>
        <v>-192.76311045</v>
      </c>
      <c r="U368" s="41">
        <f t="shared" si="16"/>
        <v>363.46637507999981</v>
      </c>
      <c r="V368" s="41">
        <f t="shared" si="17"/>
        <v>558.04489293000142</v>
      </c>
    </row>
    <row r="369" spans="1:22" ht="30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53" t="s">
        <v>1654</v>
      </c>
      <c r="K369" s="54" t="s">
        <v>1655</v>
      </c>
      <c r="L369" s="41">
        <v>217.450672</v>
      </c>
      <c r="M369" s="41">
        <v>462.72928300000001</v>
      </c>
      <c r="N369" s="41">
        <v>887.61849500000005</v>
      </c>
      <c r="O369" s="41"/>
      <c r="P369" s="41">
        <v>137.57158469999999</v>
      </c>
      <c r="Q369" s="41">
        <v>239.73565705999999</v>
      </c>
      <c r="R369" s="41">
        <v>565.50805519000005</v>
      </c>
      <c r="S369" s="41"/>
      <c r="T369" s="41">
        <f t="shared" si="15"/>
        <v>-79.879087300000009</v>
      </c>
      <c r="U369" s="41">
        <f t="shared" si="16"/>
        <v>-222.99362594000002</v>
      </c>
      <c r="V369" s="41">
        <f t="shared" si="17"/>
        <v>-322.11043981</v>
      </c>
    </row>
    <row r="370" spans="1:22" ht="1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53" t="s">
        <v>1656</v>
      </c>
      <c r="K370" s="54" t="s">
        <v>1657</v>
      </c>
      <c r="L370" s="41">
        <v>3890.0900580000002</v>
      </c>
      <c r="M370" s="41">
        <v>4639.3575629999996</v>
      </c>
      <c r="N370" s="41">
        <v>5006.3007010000001</v>
      </c>
      <c r="O370" s="41"/>
      <c r="P370" s="41">
        <v>3032.0506333499998</v>
      </c>
      <c r="Q370" s="41">
        <v>3245.51058526</v>
      </c>
      <c r="R370" s="41">
        <v>3705.5515488499996</v>
      </c>
      <c r="S370" s="41"/>
      <c r="T370" s="41">
        <f t="shared" si="15"/>
        <v>-858.03942465000046</v>
      </c>
      <c r="U370" s="41">
        <f t="shared" si="16"/>
        <v>-1393.8469777399996</v>
      </c>
      <c r="V370" s="41">
        <f t="shared" si="17"/>
        <v>-1300.7491521500006</v>
      </c>
    </row>
    <row r="371" spans="1:22" ht="1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53" t="s">
        <v>1658</v>
      </c>
      <c r="K371" s="54" t="s">
        <v>1659</v>
      </c>
      <c r="L371" s="41">
        <v>758.15769999999998</v>
      </c>
      <c r="M371" s="41">
        <v>1542.4152999999999</v>
      </c>
      <c r="N371" s="41">
        <v>1643.3376900000001</v>
      </c>
      <c r="O371" s="41"/>
      <c r="P371" s="41">
        <v>1993.7013345900002</v>
      </c>
      <c r="Q371" s="41">
        <v>2176.1870506800001</v>
      </c>
      <c r="R371" s="41">
        <v>2263.1923569300002</v>
      </c>
      <c r="S371" s="41"/>
      <c r="T371" s="41">
        <f t="shared" si="15"/>
        <v>1235.5436345900002</v>
      </c>
      <c r="U371" s="41">
        <f t="shared" si="16"/>
        <v>633.7717506800002</v>
      </c>
      <c r="V371" s="41">
        <f t="shared" si="17"/>
        <v>619.85466693000012</v>
      </c>
    </row>
    <row r="372" spans="1:22" ht="30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53" t="s">
        <v>1660</v>
      </c>
      <c r="K372" s="54" t="s">
        <v>1661</v>
      </c>
      <c r="L372" s="41">
        <v>1386.3334500000001</v>
      </c>
      <c r="M372" s="41">
        <v>1774.451384</v>
      </c>
      <c r="N372" s="41">
        <v>2365.7201110000001</v>
      </c>
      <c r="O372" s="41"/>
      <c r="P372" s="41">
        <v>874.95921228000009</v>
      </c>
      <c r="Q372" s="41">
        <v>936.68136766999999</v>
      </c>
      <c r="R372" s="41">
        <v>1753.3827192700001</v>
      </c>
      <c r="S372" s="41"/>
      <c r="T372" s="41">
        <f t="shared" si="15"/>
        <v>-511.37423772</v>
      </c>
      <c r="U372" s="41">
        <f t="shared" si="16"/>
        <v>-837.77001632999998</v>
      </c>
      <c r="V372" s="41">
        <f t="shared" si="17"/>
        <v>-612.33739173000004</v>
      </c>
    </row>
    <row r="373" spans="1:22" ht="1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 t="s">
        <v>1433</v>
      </c>
      <c r="J373" s="25"/>
      <c r="K373" s="25"/>
      <c r="L373" s="41">
        <v>849.38608499999998</v>
      </c>
      <c r="M373" s="41">
        <v>1254.473258</v>
      </c>
      <c r="N373" s="41">
        <v>1502.5394570000001</v>
      </c>
      <c r="O373" s="41"/>
      <c r="P373" s="41">
        <v>497.68807975000004</v>
      </c>
      <c r="Q373" s="41">
        <v>917.34463530000005</v>
      </c>
      <c r="R373" s="41">
        <v>1092.1381601600001</v>
      </c>
      <c r="S373" s="41"/>
      <c r="T373" s="41">
        <f t="shared" si="15"/>
        <v>-351.69800524999994</v>
      </c>
      <c r="U373" s="41">
        <f t="shared" si="16"/>
        <v>-337.12862269999994</v>
      </c>
      <c r="V373" s="41">
        <f t="shared" si="17"/>
        <v>-410.40129683999999</v>
      </c>
    </row>
    <row r="374" spans="1:22" ht="30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53" t="s">
        <v>1436</v>
      </c>
      <c r="K374" s="54" t="s">
        <v>1662</v>
      </c>
      <c r="L374" s="41">
        <v>652.03013899999996</v>
      </c>
      <c r="M374" s="41">
        <v>1038.5199419999999</v>
      </c>
      <c r="N374" s="41">
        <v>1242.3762899999999</v>
      </c>
      <c r="O374" s="41"/>
      <c r="P374" s="41">
        <v>318.64760611000003</v>
      </c>
      <c r="Q374" s="41">
        <v>681.52660408999998</v>
      </c>
      <c r="R374" s="41">
        <v>792.29390467000007</v>
      </c>
      <c r="S374" s="41"/>
      <c r="T374" s="41">
        <f t="shared" si="15"/>
        <v>-333.38253288999994</v>
      </c>
      <c r="U374" s="41">
        <f t="shared" si="16"/>
        <v>-356.99333790999992</v>
      </c>
      <c r="V374" s="41">
        <f t="shared" si="17"/>
        <v>-450.08238532999985</v>
      </c>
    </row>
    <row r="375" spans="1:22" ht="1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53" t="s">
        <v>1440</v>
      </c>
      <c r="K375" s="54" t="s">
        <v>1663</v>
      </c>
      <c r="L375" s="41">
        <v>61.334099999999999</v>
      </c>
      <c r="M375" s="41">
        <v>61.334099999999999</v>
      </c>
      <c r="N375" s="41">
        <v>61.334099999999999</v>
      </c>
      <c r="O375" s="41"/>
      <c r="P375" s="41">
        <v>61.334099999999999</v>
      </c>
      <c r="Q375" s="41">
        <v>61.334099999999999</v>
      </c>
      <c r="R375" s="41">
        <v>61.334099999999999</v>
      </c>
      <c r="S375" s="41"/>
      <c r="T375" s="41">
        <f t="shared" si="15"/>
        <v>0</v>
      </c>
      <c r="U375" s="41">
        <f t="shared" si="16"/>
        <v>0</v>
      </c>
      <c r="V375" s="41">
        <f t="shared" si="17"/>
        <v>0</v>
      </c>
    </row>
    <row r="376" spans="1:22" ht="30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53" t="s">
        <v>1664</v>
      </c>
      <c r="K376" s="54" t="s">
        <v>1665</v>
      </c>
      <c r="L376" s="41">
        <v>2</v>
      </c>
      <c r="M376" s="41">
        <v>3</v>
      </c>
      <c r="N376" s="41">
        <v>4</v>
      </c>
      <c r="O376" s="41"/>
      <c r="P376" s="41">
        <v>5.0279999999999996</v>
      </c>
      <c r="Q376" s="41">
        <v>14.4425802</v>
      </c>
      <c r="R376" s="41">
        <v>15.4425802</v>
      </c>
      <c r="S376" s="41"/>
      <c r="T376" s="41">
        <f t="shared" si="15"/>
        <v>3.0279999999999996</v>
      </c>
      <c r="U376" s="41">
        <f t="shared" si="16"/>
        <v>11.4425802</v>
      </c>
      <c r="V376" s="41">
        <f t="shared" si="17"/>
        <v>11.4425802</v>
      </c>
    </row>
    <row r="377" spans="1:22" ht="1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53" t="s">
        <v>1539</v>
      </c>
      <c r="K377" s="54" t="s">
        <v>1666</v>
      </c>
      <c r="L377" s="41">
        <v>3</v>
      </c>
      <c r="M377" s="41">
        <v>3</v>
      </c>
      <c r="N377" s="41">
        <v>3</v>
      </c>
      <c r="O377" s="41"/>
      <c r="P377" s="41">
        <v>0.29229785000000003</v>
      </c>
      <c r="Q377" s="41">
        <v>1.4224745299999999</v>
      </c>
      <c r="R377" s="41">
        <v>1.7600392899999997</v>
      </c>
      <c r="S377" s="41"/>
      <c r="T377" s="41">
        <f t="shared" si="15"/>
        <v>-2.7077021499999998</v>
      </c>
      <c r="U377" s="41">
        <f t="shared" si="16"/>
        <v>-1.5775254700000001</v>
      </c>
      <c r="V377" s="41">
        <f t="shared" si="17"/>
        <v>-1.2399607100000003</v>
      </c>
    </row>
    <row r="378" spans="1:22" ht="1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53" t="s">
        <v>1667</v>
      </c>
      <c r="K378" s="54" t="s">
        <v>1668</v>
      </c>
      <c r="L378" s="41">
        <v>53.300075</v>
      </c>
      <c r="M378" s="41">
        <v>58.300075</v>
      </c>
      <c r="N378" s="41">
        <v>65.600149999999999</v>
      </c>
      <c r="O378" s="41"/>
      <c r="P378" s="41">
        <v>0</v>
      </c>
      <c r="Q378" s="41">
        <v>31.568342480000002</v>
      </c>
      <c r="R378" s="41">
        <v>55.148029000000001</v>
      </c>
      <c r="S378" s="41"/>
      <c r="T378" s="41">
        <f t="shared" si="15"/>
        <v>-53.300075</v>
      </c>
      <c r="U378" s="41">
        <f t="shared" si="16"/>
        <v>-26.731732519999998</v>
      </c>
      <c r="V378" s="41">
        <f t="shared" si="17"/>
        <v>-10.452120999999998</v>
      </c>
    </row>
    <row r="379" spans="1:22" ht="30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53" t="s">
        <v>1669</v>
      </c>
      <c r="K379" s="54" t="s">
        <v>1670</v>
      </c>
      <c r="L379" s="41">
        <v>77.721771000000004</v>
      </c>
      <c r="M379" s="41">
        <v>90.319141000000002</v>
      </c>
      <c r="N379" s="41">
        <v>116.228917</v>
      </c>
      <c r="O379" s="41"/>
      <c r="P379" s="41">
        <v>112.38607579000001</v>
      </c>
      <c r="Q379" s="41">
        <v>127.050534</v>
      </c>
      <c r="R379" s="41">
        <v>156.15950699999999</v>
      </c>
      <c r="S379" s="41"/>
      <c r="T379" s="41">
        <f t="shared" si="15"/>
        <v>34.664304790000003</v>
      </c>
      <c r="U379" s="41">
        <f t="shared" si="16"/>
        <v>36.731392999999997</v>
      </c>
      <c r="V379" s="41">
        <f t="shared" si="17"/>
        <v>39.930589999999995</v>
      </c>
    </row>
    <row r="380" spans="1:22" ht="30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53" t="s">
        <v>1671</v>
      </c>
      <c r="K380" s="54" t="s">
        <v>1672</v>
      </c>
      <c r="L380" s="41">
        <v>0</v>
      </c>
      <c r="M380" s="41">
        <v>0</v>
      </c>
      <c r="N380" s="41">
        <v>10</v>
      </c>
      <c r="O380" s="41"/>
      <c r="P380" s="41">
        <v>0</v>
      </c>
      <c r="Q380" s="41">
        <v>0</v>
      </c>
      <c r="R380" s="41">
        <v>10</v>
      </c>
      <c r="S380" s="41"/>
      <c r="T380" s="41">
        <f t="shared" si="15"/>
        <v>0</v>
      </c>
      <c r="U380" s="41">
        <f t="shared" si="16"/>
        <v>0</v>
      </c>
      <c r="V380" s="41">
        <f t="shared" si="17"/>
        <v>0</v>
      </c>
    </row>
    <row r="381" spans="1:22" ht="15" customHeight="1" x14ac:dyDescent="0.25">
      <c r="A381" s="25"/>
      <c r="B381" s="25"/>
      <c r="C381" s="25"/>
      <c r="D381" s="25"/>
      <c r="E381" s="25"/>
      <c r="F381" s="25"/>
      <c r="G381" s="25"/>
      <c r="H381" s="25" t="s">
        <v>1301</v>
      </c>
      <c r="I381" s="25"/>
      <c r="J381" s="25"/>
      <c r="K381" s="25"/>
      <c r="L381" s="41">
        <v>4033.314687</v>
      </c>
      <c r="M381" s="41">
        <v>5295.5504410000003</v>
      </c>
      <c r="N381" s="41">
        <v>6333.1215050000001</v>
      </c>
      <c r="O381" s="41"/>
      <c r="P381" s="41">
        <v>3588.6817755399998</v>
      </c>
      <c r="Q381" s="41">
        <v>4708.1687096300011</v>
      </c>
      <c r="R381" s="41">
        <v>5861.4760817800034</v>
      </c>
      <c r="S381" s="41"/>
      <c r="T381" s="41">
        <f t="shared" si="15"/>
        <v>-444.63291146000029</v>
      </c>
      <c r="U381" s="41">
        <f t="shared" si="16"/>
        <v>-587.38173136999922</v>
      </c>
      <c r="V381" s="41">
        <f t="shared" si="17"/>
        <v>-471.6454232199967</v>
      </c>
    </row>
    <row r="382" spans="1:22" ht="1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 t="s">
        <v>1337</v>
      </c>
      <c r="J382" s="25"/>
      <c r="K382" s="25"/>
      <c r="L382" s="41">
        <v>1583.456983</v>
      </c>
      <c r="M382" s="41">
        <v>2122.2853869999999</v>
      </c>
      <c r="N382" s="41">
        <v>2698.0341870000002</v>
      </c>
      <c r="O382" s="41"/>
      <c r="P382" s="41">
        <v>1538.2167379</v>
      </c>
      <c r="Q382" s="41">
        <v>2066.4360429999997</v>
      </c>
      <c r="R382" s="41">
        <v>2706.9151244099999</v>
      </c>
      <c r="S382" s="41"/>
      <c r="T382" s="41">
        <f t="shared" si="15"/>
        <v>-45.240245100000038</v>
      </c>
      <c r="U382" s="41">
        <f t="shared" si="16"/>
        <v>-55.849344000000201</v>
      </c>
      <c r="V382" s="41">
        <f t="shared" si="17"/>
        <v>8.8809374099996603</v>
      </c>
    </row>
    <row r="383" spans="1:22" ht="30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53" t="s">
        <v>1338</v>
      </c>
      <c r="K383" s="54" t="s">
        <v>1673</v>
      </c>
      <c r="L383" s="41">
        <v>208.464744</v>
      </c>
      <c r="M383" s="41">
        <v>332.744215</v>
      </c>
      <c r="N383" s="41">
        <v>426.33990899999998</v>
      </c>
      <c r="O383" s="41"/>
      <c r="P383" s="41">
        <v>204.20395275999999</v>
      </c>
      <c r="Q383" s="41">
        <v>309.53241393999991</v>
      </c>
      <c r="R383" s="41">
        <v>367.64479381999985</v>
      </c>
      <c r="S383" s="41"/>
      <c r="T383" s="41">
        <f t="shared" si="15"/>
        <v>-4.2607912400000032</v>
      </c>
      <c r="U383" s="41">
        <f t="shared" si="16"/>
        <v>-23.211801060000084</v>
      </c>
      <c r="V383" s="41">
        <f t="shared" si="17"/>
        <v>-58.69511518000013</v>
      </c>
    </row>
    <row r="384" spans="1:22" ht="1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53" t="s">
        <v>1340</v>
      </c>
      <c r="K384" s="54" t="s">
        <v>1674</v>
      </c>
      <c r="L384" s="41">
        <v>338.746241</v>
      </c>
      <c r="M384" s="41">
        <v>465.48840799999999</v>
      </c>
      <c r="N384" s="41">
        <v>589.36559899999997</v>
      </c>
      <c r="O384" s="41"/>
      <c r="P384" s="41">
        <v>331.17248138999997</v>
      </c>
      <c r="Q384" s="41">
        <v>479.48894325999999</v>
      </c>
      <c r="R384" s="41">
        <v>581.89869985999985</v>
      </c>
      <c r="S384" s="41"/>
      <c r="T384" s="41">
        <f t="shared" si="15"/>
        <v>-7.5737596100000246</v>
      </c>
      <c r="U384" s="41">
        <f t="shared" si="16"/>
        <v>14.000535259999992</v>
      </c>
      <c r="V384" s="41">
        <f t="shared" si="17"/>
        <v>-7.4668991400001232</v>
      </c>
    </row>
    <row r="385" spans="1:22" ht="4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53" t="s">
        <v>1342</v>
      </c>
      <c r="K385" s="54" t="s">
        <v>1675</v>
      </c>
      <c r="L385" s="41">
        <v>61.720374</v>
      </c>
      <c r="M385" s="41">
        <v>84.781169000000006</v>
      </c>
      <c r="N385" s="41">
        <v>105.81344900000001</v>
      </c>
      <c r="O385" s="41"/>
      <c r="P385" s="41">
        <v>61.720374</v>
      </c>
      <c r="Q385" s="41">
        <v>84.342014000000006</v>
      </c>
      <c r="R385" s="41">
        <v>105.37429400000001</v>
      </c>
      <c r="S385" s="41"/>
      <c r="T385" s="41">
        <f t="shared" si="15"/>
        <v>0</v>
      </c>
      <c r="U385" s="41">
        <f t="shared" si="16"/>
        <v>-0.43915499999999952</v>
      </c>
      <c r="V385" s="41">
        <f t="shared" si="17"/>
        <v>-0.43915499999999952</v>
      </c>
    </row>
    <row r="386" spans="1:22" ht="30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53" t="s">
        <v>1344</v>
      </c>
      <c r="K386" s="54" t="s">
        <v>1676</v>
      </c>
      <c r="L386" s="41">
        <v>396.54030799999998</v>
      </c>
      <c r="M386" s="41">
        <v>492.93798299999997</v>
      </c>
      <c r="N386" s="41">
        <v>597.99162999999999</v>
      </c>
      <c r="O386" s="41"/>
      <c r="P386" s="41">
        <v>420.84030799999999</v>
      </c>
      <c r="Q386" s="41">
        <v>517.23798299999999</v>
      </c>
      <c r="R386" s="41">
        <v>668.36749699999996</v>
      </c>
      <c r="S386" s="41"/>
      <c r="T386" s="41">
        <f t="shared" si="15"/>
        <v>24.300000000000011</v>
      </c>
      <c r="U386" s="41">
        <f t="shared" si="16"/>
        <v>24.300000000000011</v>
      </c>
      <c r="V386" s="41">
        <f t="shared" si="17"/>
        <v>70.375866999999971</v>
      </c>
    </row>
    <row r="387" spans="1:22" ht="30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53" t="s">
        <v>1346</v>
      </c>
      <c r="K387" s="54" t="s">
        <v>1677</v>
      </c>
      <c r="L387" s="41">
        <v>355.75169899999997</v>
      </c>
      <c r="M387" s="41">
        <v>455.363001</v>
      </c>
      <c r="N387" s="41">
        <v>560.36263099999996</v>
      </c>
      <c r="O387" s="41"/>
      <c r="P387" s="41">
        <v>350.06453499999998</v>
      </c>
      <c r="Q387" s="41">
        <v>449.25068700000003</v>
      </c>
      <c r="R387" s="41">
        <v>559.56921</v>
      </c>
      <c r="S387" s="41"/>
      <c r="T387" s="41">
        <f t="shared" si="15"/>
        <v>-5.6871639999999957</v>
      </c>
      <c r="U387" s="41">
        <f t="shared" si="16"/>
        <v>-6.1123139999999694</v>
      </c>
      <c r="V387" s="41">
        <f t="shared" si="17"/>
        <v>-0.79342099999996663</v>
      </c>
    </row>
    <row r="388" spans="1:22" ht="1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53" t="s">
        <v>1348</v>
      </c>
      <c r="K388" s="54" t="s">
        <v>1678</v>
      </c>
      <c r="L388" s="41">
        <v>152.94467700000001</v>
      </c>
      <c r="M388" s="41">
        <v>195.08229299999999</v>
      </c>
      <c r="N388" s="41">
        <v>313.668273</v>
      </c>
      <c r="O388" s="41"/>
      <c r="P388" s="41">
        <v>134.83468106999999</v>
      </c>
      <c r="Q388" s="41">
        <v>176.76143725</v>
      </c>
      <c r="R388" s="41">
        <v>334.19633023000006</v>
      </c>
      <c r="S388" s="41"/>
      <c r="T388" s="41">
        <f t="shared" si="15"/>
        <v>-18.109995930000025</v>
      </c>
      <c r="U388" s="41">
        <f t="shared" si="16"/>
        <v>-18.320855749999993</v>
      </c>
      <c r="V388" s="41">
        <f t="shared" si="17"/>
        <v>20.528057230000059</v>
      </c>
    </row>
    <row r="389" spans="1:22" ht="1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53" t="s">
        <v>1358</v>
      </c>
      <c r="K389" s="54" t="s">
        <v>1679</v>
      </c>
      <c r="L389" s="41">
        <v>69.288939999999997</v>
      </c>
      <c r="M389" s="41">
        <v>95.888317999999998</v>
      </c>
      <c r="N389" s="41">
        <v>104.492696</v>
      </c>
      <c r="O389" s="41"/>
      <c r="P389" s="41">
        <v>35.380405680000003</v>
      </c>
      <c r="Q389" s="41">
        <v>49.822564550000003</v>
      </c>
      <c r="R389" s="41">
        <v>89.864299500000001</v>
      </c>
      <c r="S389" s="41"/>
      <c r="T389" s="41">
        <f t="shared" si="15"/>
        <v>-33.908534319999994</v>
      </c>
      <c r="U389" s="41">
        <f t="shared" si="16"/>
        <v>-46.065753449999995</v>
      </c>
      <c r="V389" s="41">
        <f t="shared" si="17"/>
        <v>-14.628396499999994</v>
      </c>
    </row>
    <row r="390" spans="1:22" ht="1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 t="s">
        <v>1313</v>
      </c>
      <c r="J390" s="25"/>
      <c r="K390" s="25"/>
      <c r="L390" s="41">
        <v>1508.483557</v>
      </c>
      <c r="M390" s="41">
        <v>1951.23858</v>
      </c>
      <c r="N390" s="41">
        <v>2242.7158009999998</v>
      </c>
      <c r="O390" s="41"/>
      <c r="P390" s="41">
        <v>1263.7164373899996</v>
      </c>
      <c r="Q390" s="41">
        <v>1669.1974908400009</v>
      </c>
      <c r="R390" s="41">
        <v>1992.9158679800037</v>
      </c>
      <c r="S390" s="41"/>
      <c r="T390" s="41">
        <f t="shared" si="15"/>
        <v>-244.76711961000046</v>
      </c>
      <c r="U390" s="41">
        <f t="shared" si="16"/>
        <v>-282.04108915999905</v>
      </c>
      <c r="V390" s="41">
        <f t="shared" si="17"/>
        <v>-249.79993301999616</v>
      </c>
    </row>
    <row r="391" spans="1:22" ht="30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53" t="s">
        <v>1314</v>
      </c>
      <c r="K391" s="54" t="s">
        <v>1680</v>
      </c>
      <c r="L391" s="41">
        <v>1508.483557</v>
      </c>
      <c r="M391" s="41">
        <v>1951.23858</v>
      </c>
      <c r="N391" s="41">
        <v>2242.7158009999998</v>
      </c>
      <c r="O391" s="41"/>
      <c r="P391" s="41">
        <v>1263.7164373899996</v>
      </c>
      <c r="Q391" s="41">
        <v>1669.1974908400009</v>
      </c>
      <c r="R391" s="41">
        <v>1992.9158679800037</v>
      </c>
      <c r="S391" s="41"/>
      <c r="T391" s="41">
        <f t="shared" si="15"/>
        <v>-244.76711961000046</v>
      </c>
      <c r="U391" s="41">
        <f t="shared" si="16"/>
        <v>-282.04108915999905</v>
      </c>
      <c r="V391" s="41">
        <f t="shared" si="17"/>
        <v>-249.79993301999616</v>
      </c>
    </row>
    <row r="392" spans="1:22" ht="1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 t="s">
        <v>1570</v>
      </c>
      <c r="J392" s="25"/>
      <c r="K392" s="25"/>
      <c r="L392" s="41">
        <v>9.515644</v>
      </c>
      <c r="M392" s="41">
        <v>9.515644</v>
      </c>
      <c r="N392" s="41">
        <v>9.515644</v>
      </c>
      <c r="O392" s="41"/>
      <c r="P392" s="41">
        <v>8.0779254600000012</v>
      </c>
      <c r="Q392" s="41">
        <v>8.1912053300000007</v>
      </c>
      <c r="R392" s="41">
        <v>8.3291405100000002</v>
      </c>
      <c r="S392" s="41"/>
      <c r="T392" s="41">
        <f t="shared" ref="T392:T455" si="18">P392-L392</f>
        <v>-1.4377185399999988</v>
      </c>
      <c r="U392" s="41">
        <f t="shared" ref="U392:U455" si="19">Q392-M392</f>
        <v>-1.3244386699999993</v>
      </c>
      <c r="V392" s="41">
        <f t="shared" ref="V392:V455" si="20">R392-N392</f>
        <v>-1.1865034899999998</v>
      </c>
    </row>
    <row r="393" spans="1:22" ht="30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53" t="s">
        <v>1571</v>
      </c>
      <c r="K393" s="54" t="s">
        <v>1681</v>
      </c>
      <c r="L393" s="41">
        <v>9.515644</v>
      </c>
      <c r="M393" s="41">
        <v>9.515644</v>
      </c>
      <c r="N393" s="41">
        <v>9.515644</v>
      </c>
      <c r="O393" s="41"/>
      <c r="P393" s="41">
        <v>8.0779254600000012</v>
      </c>
      <c r="Q393" s="41">
        <v>8.1912053300000007</v>
      </c>
      <c r="R393" s="41">
        <v>8.3291405100000002</v>
      </c>
      <c r="S393" s="41"/>
      <c r="T393" s="41">
        <f t="shared" si="18"/>
        <v>-1.4377185399999988</v>
      </c>
      <c r="U393" s="41">
        <f t="shared" si="19"/>
        <v>-1.3244386699999993</v>
      </c>
      <c r="V393" s="41">
        <f t="shared" si="20"/>
        <v>-1.1865034899999998</v>
      </c>
    </row>
    <row r="394" spans="1:22" ht="1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 t="s">
        <v>1398</v>
      </c>
      <c r="J394" s="25"/>
      <c r="K394" s="25"/>
      <c r="L394" s="41">
        <v>654.12698799999998</v>
      </c>
      <c r="M394" s="41">
        <v>822.21440399999994</v>
      </c>
      <c r="N394" s="41">
        <v>971.385762</v>
      </c>
      <c r="O394" s="41"/>
      <c r="P394" s="41">
        <v>448.32346642000027</v>
      </c>
      <c r="Q394" s="41">
        <v>567.23163749000025</v>
      </c>
      <c r="R394" s="41">
        <v>730.50967174000016</v>
      </c>
      <c r="S394" s="41"/>
      <c r="T394" s="41">
        <f t="shared" si="18"/>
        <v>-205.80352157999971</v>
      </c>
      <c r="U394" s="41">
        <f t="shared" si="19"/>
        <v>-254.98276650999969</v>
      </c>
      <c r="V394" s="41">
        <f t="shared" si="20"/>
        <v>-240.87609025999984</v>
      </c>
    </row>
    <row r="395" spans="1:22" ht="30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53" t="s">
        <v>1589</v>
      </c>
      <c r="K395" s="54" t="s">
        <v>1682</v>
      </c>
      <c r="L395" s="41">
        <v>654.12698799999998</v>
      </c>
      <c r="M395" s="41">
        <v>822.21440399999994</v>
      </c>
      <c r="N395" s="41">
        <v>971.385762</v>
      </c>
      <c r="O395" s="41"/>
      <c r="P395" s="41">
        <v>448.32346642000027</v>
      </c>
      <c r="Q395" s="41">
        <v>567.23163749000025</v>
      </c>
      <c r="R395" s="41">
        <v>730.50967174000016</v>
      </c>
      <c r="S395" s="41"/>
      <c r="T395" s="41">
        <f t="shared" si="18"/>
        <v>-205.80352157999971</v>
      </c>
      <c r="U395" s="41">
        <f t="shared" si="19"/>
        <v>-254.98276650999969</v>
      </c>
      <c r="V395" s="41">
        <f t="shared" si="20"/>
        <v>-240.87609025999984</v>
      </c>
    </row>
    <row r="396" spans="1:22" ht="1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 t="s">
        <v>1302</v>
      </c>
      <c r="J396" s="25"/>
      <c r="K396" s="25"/>
      <c r="L396" s="41">
        <v>188.023775</v>
      </c>
      <c r="M396" s="41">
        <v>281.80000100000001</v>
      </c>
      <c r="N396" s="41">
        <v>281.80000100000001</v>
      </c>
      <c r="O396" s="41"/>
      <c r="P396" s="41">
        <v>184.51602348000003</v>
      </c>
      <c r="Q396" s="41">
        <v>208.54235173000001</v>
      </c>
      <c r="R396" s="41">
        <v>209.46472535000004</v>
      </c>
      <c r="S396" s="41"/>
      <c r="T396" s="41">
        <f t="shared" si="18"/>
        <v>-3.5077515199999709</v>
      </c>
      <c r="U396" s="41">
        <f t="shared" si="19"/>
        <v>-73.257649270000002</v>
      </c>
      <c r="V396" s="41">
        <f t="shared" si="20"/>
        <v>-72.335275649999971</v>
      </c>
    </row>
    <row r="397" spans="1:22" ht="30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53" t="s">
        <v>1424</v>
      </c>
      <c r="K397" s="54" t="s">
        <v>1425</v>
      </c>
      <c r="L397" s="41">
        <v>188.023775</v>
      </c>
      <c r="M397" s="41">
        <v>281.80000100000001</v>
      </c>
      <c r="N397" s="41">
        <v>281.80000100000001</v>
      </c>
      <c r="O397" s="41"/>
      <c r="P397" s="41">
        <v>184.51602348000003</v>
      </c>
      <c r="Q397" s="41">
        <v>208.54235173000001</v>
      </c>
      <c r="R397" s="41">
        <v>209.46472535000004</v>
      </c>
      <c r="S397" s="41"/>
      <c r="T397" s="41">
        <f t="shared" si="18"/>
        <v>-3.5077515199999709</v>
      </c>
      <c r="U397" s="41">
        <f t="shared" si="19"/>
        <v>-73.257649270000002</v>
      </c>
      <c r="V397" s="41">
        <f t="shared" si="20"/>
        <v>-72.335275649999971</v>
      </c>
    </row>
    <row r="398" spans="1:22" ht="1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 t="s">
        <v>1307</v>
      </c>
      <c r="J398" s="25"/>
      <c r="K398" s="25"/>
      <c r="L398" s="41">
        <v>89.707740000000001</v>
      </c>
      <c r="M398" s="41">
        <v>108.496425</v>
      </c>
      <c r="N398" s="41">
        <v>129.67010999999999</v>
      </c>
      <c r="O398" s="41"/>
      <c r="P398" s="41">
        <v>145.83118489</v>
      </c>
      <c r="Q398" s="41">
        <v>188.56998123999998</v>
      </c>
      <c r="R398" s="41">
        <v>213.34155178999998</v>
      </c>
      <c r="S398" s="41"/>
      <c r="T398" s="41">
        <f t="shared" si="18"/>
        <v>56.123444890000002</v>
      </c>
      <c r="U398" s="41">
        <f t="shared" si="19"/>
        <v>80.073556239999974</v>
      </c>
      <c r="V398" s="41">
        <f t="shared" si="20"/>
        <v>83.671441789999989</v>
      </c>
    </row>
    <row r="399" spans="1:22" ht="1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53" t="s">
        <v>1683</v>
      </c>
      <c r="K399" s="54" t="s">
        <v>1684</v>
      </c>
      <c r="L399" s="41">
        <v>0</v>
      </c>
      <c r="M399" s="41">
        <v>0</v>
      </c>
      <c r="N399" s="41">
        <v>0</v>
      </c>
      <c r="O399" s="41"/>
      <c r="P399" s="41">
        <v>0</v>
      </c>
      <c r="Q399" s="41">
        <v>2.6257000000000001</v>
      </c>
      <c r="R399" s="41">
        <v>6.7683</v>
      </c>
      <c r="S399" s="41"/>
      <c r="T399" s="41">
        <f t="shared" si="18"/>
        <v>0</v>
      </c>
      <c r="U399" s="41">
        <f t="shared" si="19"/>
        <v>2.6257000000000001</v>
      </c>
      <c r="V399" s="41">
        <f t="shared" si="20"/>
        <v>6.7683</v>
      </c>
    </row>
    <row r="400" spans="1:22" ht="1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53" t="s">
        <v>1685</v>
      </c>
      <c r="K400" s="54" t="s">
        <v>1686</v>
      </c>
      <c r="L400" s="41">
        <v>0</v>
      </c>
      <c r="M400" s="41">
        <v>0</v>
      </c>
      <c r="N400" s="41">
        <v>0</v>
      </c>
      <c r="O400" s="41"/>
      <c r="P400" s="41">
        <v>119.31854026000002</v>
      </c>
      <c r="Q400" s="41">
        <v>139.32245028999998</v>
      </c>
      <c r="R400" s="41">
        <v>148.70616490999998</v>
      </c>
      <c r="S400" s="41"/>
      <c r="T400" s="41">
        <f t="shared" si="18"/>
        <v>119.31854026000002</v>
      </c>
      <c r="U400" s="41">
        <f t="shared" si="19"/>
        <v>139.32245028999998</v>
      </c>
      <c r="V400" s="41">
        <f t="shared" si="20"/>
        <v>148.70616490999998</v>
      </c>
    </row>
    <row r="401" spans="1:22" ht="1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53" t="s">
        <v>1308</v>
      </c>
      <c r="K401" s="54" t="s">
        <v>1309</v>
      </c>
      <c r="L401" s="41">
        <v>87.907740000000004</v>
      </c>
      <c r="M401" s="41">
        <v>106.246425</v>
      </c>
      <c r="N401" s="41">
        <v>124.58511</v>
      </c>
      <c r="O401" s="41"/>
      <c r="P401" s="41">
        <v>15.166041680000001</v>
      </c>
      <c r="Q401" s="41">
        <v>33.216362719999999</v>
      </c>
      <c r="R401" s="41">
        <v>43.823352310000011</v>
      </c>
      <c r="S401" s="41"/>
      <c r="T401" s="41">
        <f t="shared" si="18"/>
        <v>-72.741698319999998</v>
      </c>
      <c r="U401" s="41">
        <f t="shared" si="19"/>
        <v>-73.03006228000001</v>
      </c>
      <c r="V401" s="41">
        <f t="shared" si="20"/>
        <v>-80.761757689999996</v>
      </c>
    </row>
    <row r="402" spans="1:22" ht="1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53" t="s">
        <v>1310</v>
      </c>
      <c r="K402" s="54" t="s">
        <v>1311</v>
      </c>
      <c r="L402" s="41">
        <v>0</v>
      </c>
      <c r="M402" s="41">
        <v>0</v>
      </c>
      <c r="N402" s="41">
        <v>0</v>
      </c>
      <c r="O402" s="41"/>
      <c r="P402" s="41">
        <v>0</v>
      </c>
      <c r="Q402" s="41">
        <v>0.55359999999999998</v>
      </c>
      <c r="R402" s="41">
        <v>1.01</v>
      </c>
      <c r="S402" s="41"/>
      <c r="T402" s="41">
        <f t="shared" si="18"/>
        <v>0</v>
      </c>
      <c r="U402" s="41">
        <f t="shared" si="19"/>
        <v>0.55359999999999998</v>
      </c>
      <c r="V402" s="41">
        <f t="shared" si="20"/>
        <v>1.01</v>
      </c>
    </row>
    <row r="403" spans="1:22" ht="1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53" t="s">
        <v>1502</v>
      </c>
      <c r="K403" s="54" t="s">
        <v>1503</v>
      </c>
      <c r="L403" s="41">
        <v>1.8</v>
      </c>
      <c r="M403" s="41">
        <v>2.25</v>
      </c>
      <c r="N403" s="41">
        <v>5.085</v>
      </c>
      <c r="O403" s="41"/>
      <c r="P403" s="41">
        <v>0</v>
      </c>
      <c r="Q403" s="41">
        <v>0.85186823</v>
      </c>
      <c r="R403" s="41">
        <v>1.03373457</v>
      </c>
      <c r="S403" s="41"/>
      <c r="T403" s="41">
        <f t="shared" si="18"/>
        <v>-1.8</v>
      </c>
      <c r="U403" s="41">
        <f t="shared" si="19"/>
        <v>-1.39813177</v>
      </c>
      <c r="V403" s="41">
        <f t="shared" si="20"/>
        <v>-4.0512654299999999</v>
      </c>
    </row>
    <row r="404" spans="1:22" ht="1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53" t="s">
        <v>1603</v>
      </c>
      <c r="K404" s="54" t="s">
        <v>1687</v>
      </c>
      <c r="L404" s="41">
        <v>0</v>
      </c>
      <c r="M404" s="41">
        <v>0</v>
      </c>
      <c r="N404" s="41">
        <v>0</v>
      </c>
      <c r="O404" s="41"/>
      <c r="P404" s="41">
        <v>11.346602949999999</v>
      </c>
      <c r="Q404" s="41">
        <v>12</v>
      </c>
      <c r="R404" s="41">
        <v>12</v>
      </c>
      <c r="S404" s="41"/>
      <c r="T404" s="41">
        <f t="shared" si="18"/>
        <v>11.346602949999999</v>
      </c>
      <c r="U404" s="41">
        <f t="shared" si="19"/>
        <v>12</v>
      </c>
      <c r="V404" s="41">
        <f t="shared" si="20"/>
        <v>12</v>
      </c>
    </row>
    <row r="405" spans="1:22" ht="15" customHeight="1" x14ac:dyDescent="0.25">
      <c r="A405" s="25"/>
      <c r="B405" s="25"/>
      <c r="C405" s="25"/>
      <c r="D405" s="25"/>
      <c r="E405" s="25"/>
      <c r="F405" s="25"/>
      <c r="G405" s="25"/>
      <c r="H405" s="25" t="s">
        <v>1329</v>
      </c>
      <c r="I405" s="25"/>
      <c r="J405" s="25"/>
      <c r="K405" s="25"/>
      <c r="L405" s="41">
        <v>615.95412699999997</v>
      </c>
      <c r="M405" s="41">
        <v>811.95634800000005</v>
      </c>
      <c r="N405" s="41">
        <v>989.718435</v>
      </c>
      <c r="O405" s="41"/>
      <c r="P405" s="41">
        <v>607.20066392000047</v>
      </c>
      <c r="Q405" s="41">
        <v>800.86467055000014</v>
      </c>
      <c r="R405" s="41">
        <v>999.58514198</v>
      </c>
      <c r="S405" s="41"/>
      <c r="T405" s="41">
        <f t="shared" si="18"/>
        <v>-8.7534630799995057</v>
      </c>
      <c r="U405" s="41">
        <f t="shared" si="19"/>
        <v>-11.091677449999906</v>
      </c>
      <c r="V405" s="41">
        <f t="shared" si="20"/>
        <v>9.8667069800000036</v>
      </c>
    </row>
    <row r="406" spans="1:22" ht="30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64" t="s">
        <v>1330</v>
      </c>
      <c r="J406" s="62"/>
      <c r="K406" s="62"/>
      <c r="L406" s="41">
        <v>573.21399499999995</v>
      </c>
      <c r="M406" s="41">
        <v>758.75764900000001</v>
      </c>
      <c r="N406" s="41">
        <v>926.42456400000003</v>
      </c>
      <c r="O406" s="41"/>
      <c r="P406" s="41">
        <v>567.01776287000052</v>
      </c>
      <c r="Q406" s="41">
        <v>749.9811381100003</v>
      </c>
      <c r="R406" s="41">
        <v>937.79845350000016</v>
      </c>
      <c r="S406" s="41"/>
      <c r="T406" s="41">
        <f t="shared" si="18"/>
        <v>-6.1962321299994301</v>
      </c>
      <c r="U406" s="41">
        <f t="shared" si="19"/>
        <v>-8.7765108899997131</v>
      </c>
      <c r="V406" s="41">
        <f t="shared" si="20"/>
        <v>11.373889500000132</v>
      </c>
    </row>
    <row r="407" spans="1:22" ht="1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53" t="s">
        <v>1331</v>
      </c>
      <c r="K407" s="54" t="s">
        <v>1396</v>
      </c>
      <c r="L407" s="41">
        <v>573.21399499999995</v>
      </c>
      <c r="M407" s="41">
        <v>758.75764900000001</v>
      </c>
      <c r="N407" s="41">
        <v>926.42456400000003</v>
      </c>
      <c r="O407" s="41"/>
      <c r="P407" s="41">
        <v>567.01776287000052</v>
      </c>
      <c r="Q407" s="41">
        <v>749.9811381100003</v>
      </c>
      <c r="R407" s="41">
        <v>937.79845350000016</v>
      </c>
      <c r="S407" s="41"/>
      <c r="T407" s="41">
        <f t="shared" si="18"/>
        <v>-6.1962321299994301</v>
      </c>
      <c r="U407" s="41">
        <f t="shared" si="19"/>
        <v>-8.7765108899997131</v>
      </c>
      <c r="V407" s="41">
        <f t="shared" si="20"/>
        <v>11.373889500000132</v>
      </c>
    </row>
    <row r="408" spans="1:22" ht="1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 t="s">
        <v>1335</v>
      </c>
      <c r="J408" s="25"/>
      <c r="K408" s="25"/>
      <c r="L408" s="41">
        <v>42.740132000000003</v>
      </c>
      <c r="M408" s="41">
        <v>53.198698999999998</v>
      </c>
      <c r="N408" s="41">
        <v>63.293871000000003</v>
      </c>
      <c r="O408" s="41"/>
      <c r="P408" s="41">
        <v>40.182901049999998</v>
      </c>
      <c r="Q408" s="41">
        <v>50.883532439999996</v>
      </c>
      <c r="R408" s="41">
        <v>61.78668847999996</v>
      </c>
      <c r="S408" s="41"/>
      <c r="T408" s="41">
        <f t="shared" si="18"/>
        <v>-2.5572309500000046</v>
      </c>
      <c r="U408" s="41">
        <f t="shared" si="19"/>
        <v>-2.3151665600000015</v>
      </c>
      <c r="V408" s="41">
        <f t="shared" si="20"/>
        <v>-1.5071825200000433</v>
      </c>
    </row>
    <row r="409" spans="1:22" ht="1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53" t="s">
        <v>1336</v>
      </c>
      <c r="K409" s="54" t="s">
        <v>1397</v>
      </c>
      <c r="L409" s="41">
        <v>42.740132000000003</v>
      </c>
      <c r="M409" s="41">
        <v>53.198698999999998</v>
      </c>
      <c r="N409" s="41">
        <v>63.293871000000003</v>
      </c>
      <c r="O409" s="41"/>
      <c r="P409" s="41">
        <v>40.182901049999998</v>
      </c>
      <c r="Q409" s="41">
        <v>50.883532439999996</v>
      </c>
      <c r="R409" s="41">
        <v>61.78668847999996</v>
      </c>
      <c r="S409" s="41"/>
      <c r="T409" s="41">
        <f t="shared" si="18"/>
        <v>-2.5572309500000046</v>
      </c>
      <c r="U409" s="41">
        <f t="shared" si="19"/>
        <v>-2.3151665600000015</v>
      </c>
      <c r="V409" s="41">
        <f t="shared" si="20"/>
        <v>-1.5071825200000433</v>
      </c>
    </row>
    <row r="410" spans="1:22" ht="15" customHeight="1" x14ac:dyDescent="0.25">
      <c r="A410" s="25"/>
      <c r="B410" s="25"/>
      <c r="C410" s="25"/>
      <c r="D410" s="25"/>
      <c r="E410" s="25"/>
      <c r="F410" s="25"/>
      <c r="G410" s="25"/>
      <c r="H410" s="25" t="s">
        <v>1504</v>
      </c>
      <c r="I410" s="25"/>
      <c r="J410" s="25"/>
      <c r="K410" s="25"/>
      <c r="L410" s="41">
        <v>9.1167499999999997</v>
      </c>
      <c r="M410" s="41">
        <v>12.031750000000001</v>
      </c>
      <c r="N410" s="41">
        <v>14.906750000000001</v>
      </c>
      <c r="O410" s="41"/>
      <c r="P410" s="41">
        <v>3.7795066799999999</v>
      </c>
      <c r="Q410" s="41">
        <v>7.53207804</v>
      </c>
      <c r="R410" s="41">
        <v>10.005016699999999</v>
      </c>
      <c r="S410" s="41"/>
      <c r="T410" s="41">
        <f t="shared" si="18"/>
        <v>-5.3372433199999998</v>
      </c>
      <c r="U410" s="41">
        <f t="shared" si="19"/>
        <v>-4.4996719600000006</v>
      </c>
      <c r="V410" s="41">
        <f t="shared" si="20"/>
        <v>-4.9017333000000018</v>
      </c>
    </row>
    <row r="411" spans="1:22" ht="1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 t="s">
        <v>1505</v>
      </c>
      <c r="J411" s="25"/>
      <c r="K411" s="25"/>
      <c r="L411" s="41">
        <v>9.1167499999999997</v>
      </c>
      <c r="M411" s="41">
        <v>12.031750000000001</v>
      </c>
      <c r="N411" s="41">
        <v>14.906750000000001</v>
      </c>
      <c r="O411" s="41"/>
      <c r="P411" s="41">
        <v>3.7795066799999999</v>
      </c>
      <c r="Q411" s="41">
        <v>7.53207804</v>
      </c>
      <c r="R411" s="41">
        <v>10.005016699999999</v>
      </c>
      <c r="S411" s="41"/>
      <c r="T411" s="41">
        <f t="shared" si="18"/>
        <v>-5.3372433199999998</v>
      </c>
      <c r="U411" s="41">
        <f t="shared" si="19"/>
        <v>-4.4996719600000006</v>
      </c>
      <c r="V411" s="41">
        <f t="shared" si="20"/>
        <v>-4.9017333000000018</v>
      </c>
    </row>
    <row r="412" spans="1:22" ht="30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53" t="s">
        <v>1506</v>
      </c>
      <c r="K412" s="54" t="s">
        <v>1688</v>
      </c>
      <c r="L412" s="41">
        <v>9.1167499999999997</v>
      </c>
      <c r="M412" s="41">
        <v>12.031750000000001</v>
      </c>
      <c r="N412" s="41">
        <v>14.906750000000001</v>
      </c>
      <c r="O412" s="41"/>
      <c r="P412" s="41">
        <v>3.7795066799999999</v>
      </c>
      <c r="Q412" s="41">
        <v>7.53207804</v>
      </c>
      <c r="R412" s="41">
        <v>10.005016699999999</v>
      </c>
      <c r="S412" s="41"/>
      <c r="T412" s="41">
        <f t="shared" si="18"/>
        <v>-5.3372433199999998</v>
      </c>
      <c r="U412" s="41">
        <f t="shared" si="19"/>
        <v>-4.4996719600000006</v>
      </c>
      <c r="V412" s="41">
        <f t="shared" si="20"/>
        <v>-4.9017333000000018</v>
      </c>
    </row>
    <row r="413" spans="1:22" ht="15" customHeight="1" x14ac:dyDescent="0.25">
      <c r="A413" s="25"/>
      <c r="B413" s="25"/>
      <c r="C413" s="25"/>
      <c r="D413" s="25"/>
      <c r="E413" s="50">
        <v>9</v>
      </c>
      <c r="F413" s="50" t="s">
        <v>449</v>
      </c>
      <c r="G413" s="51"/>
      <c r="H413" s="51"/>
      <c r="I413" s="51"/>
      <c r="J413" s="51"/>
      <c r="K413" s="51"/>
      <c r="L413" s="52">
        <v>28410.568761999999</v>
      </c>
      <c r="M413" s="52">
        <v>34816.119881999999</v>
      </c>
      <c r="N413" s="52">
        <v>47178.488615000002</v>
      </c>
      <c r="O413" s="52"/>
      <c r="P413" s="52">
        <v>27337.764961700002</v>
      </c>
      <c r="Q413" s="52">
        <v>33743.316081699995</v>
      </c>
      <c r="R413" s="52">
        <v>45956.149903589998</v>
      </c>
      <c r="S413" s="52"/>
      <c r="T413" s="52">
        <f t="shared" si="18"/>
        <v>-1072.8038002999965</v>
      </c>
      <c r="U413" s="52">
        <f t="shared" si="19"/>
        <v>-1072.8038003000038</v>
      </c>
      <c r="V413" s="52">
        <f t="shared" si="20"/>
        <v>-1222.3387114100042</v>
      </c>
    </row>
    <row r="414" spans="1:22" ht="15" customHeight="1" x14ac:dyDescent="0.25">
      <c r="A414" s="25"/>
      <c r="B414" s="25"/>
      <c r="C414" s="25"/>
      <c r="D414" s="25"/>
      <c r="E414" s="25"/>
      <c r="F414" s="25"/>
      <c r="G414" s="25" t="s">
        <v>1300</v>
      </c>
      <c r="H414" s="25"/>
      <c r="I414" s="25"/>
      <c r="J414" s="25"/>
      <c r="K414" s="25"/>
      <c r="L414" s="41">
        <v>28410.568761999999</v>
      </c>
      <c r="M414" s="41">
        <v>34816.119881999999</v>
      </c>
      <c r="N414" s="41">
        <v>47178.488615000002</v>
      </c>
      <c r="O414" s="41"/>
      <c r="P414" s="41">
        <v>27337.764961700002</v>
      </c>
      <c r="Q414" s="41">
        <v>33743.316081699995</v>
      </c>
      <c r="R414" s="41">
        <v>45956.149903589998</v>
      </c>
      <c r="S414" s="41"/>
      <c r="T414" s="41">
        <f t="shared" si="18"/>
        <v>-1072.8038002999965</v>
      </c>
      <c r="U414" s="41">
        <f t="shared" si="19"/>
        <v>-1072.8038003000038</v>
      </c>
      <c r="V414" s="41">
        <f t="shared" si="20"/>
        <v>-1222.3387114100042</v>
      </c>
    </row>
    <row r="415" spans="1:22" ht="30" customHeight="1" x14ac:dyDescent="0.25">
      <c r="A415" s="25"/>
      <c r="B415" s="25"/>
      <c r="C415" s="25"/>
      <c r="D415" s="25"/>
      <c r="E415" s="25"/>
      <c r="F415" s="25"/>
      <c r="G415" s="25"/>
      <c r="H415" s="64" t="s">
        <v>1432</v>
      </c>
      <c r="I415" s="62"/>
      <c r="J415" s="62"/>
      <c r="K415" s="62"/>
      <c r="L415" s="41">
        <v>447.58302400000002</v>
      </c>
      <c r="M415" s="41">
        <v>659.23756000000003</v>
      </c>
      <c r="N415" s="41">
        <v>782.88951399999996</v>
      </c>
      <c r="O415" s="41"/>
      <c r="P415" s="41">
        <v>323.97149139999988</v>
      </c>
      <c r="Q415" s="41">
        <v>489.79192086000006</v>
      </c>
      <c r="R415" s="41">
        <v>649.09488689</v>
      </c>
      <c r="S415" s="41"/>
      <c r="T415" s="41">
        <f t="shared" si="18"/>
        <v>-123.61153260000015</v>
      </c>
      <c r="U415" s="41">
        <f t="shared" si="19"/>
        <v>-169.44563913999997</v>
      </c>
      <c r="V415" s="41">
        <f t="shared" si="20"/>
        <v>-133.79462710999996</v>
      </c>
    </row>
    <row r="416" spans="1:22" ht="1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 t="s">
        <v>1524</v>
      </c>
      <c r="J416" s="25"/>
      <c r="K416" s="25"/>
      <c r="L416" s="41">
        <v>443.83302400000002</v>
      </c>
      <c r="M416" s="41">
        <v>655.48756000000003</v>
      </c>
      <c r="N416" s="41">
        <v>779.13951399999996</v>
      </c>
      <c r="O416" s="41"/>
      <c r="P416" s="41">
        <v>322.5922853699999</v>
      </c>
      <c r="Q416" s="41">
        <v>485.21845369000005</v>
      </c>
      <c r="R416" s="41">
        <v>644.52141972000004</v>
      </c>
      <c r="S416" s="41"/>
      <c r="T416" s="41">
        <f t="shared" si="18"/>
        <v>-121.24073863000012</v>
      </c>
      <c r="U416" s="41">
        <f t="shared" si="19"/>
        <v>-170.26910630999998</v>
      </c>
      <c r="V416" s="41">
        <f t="shared" si="20"/>
        <v>-134.61809427999992</v>
      </c>
    </row>
    <row r="417" spans="1:22" ht="1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53" t="s">
        <v>1689</v>
      </c>
      <c r="K417" s="54" t="s">
        <v>1690</v>
      </c>
      <c r="L417" s="41">
        <v>443.83302400000002</v>
      </c>
      <c r="M417" s="41">
        <v>655.48756000000003</v>
      </c>
      <c r="N417" s="41">
        <v>779.13951399999996</v>
      </c>
      <c r="O417" s="41"/>
      <c r="P417" s="41">
        <v>322.5922853699999</v>
      </c>
      <c r="Q417" s="41">
        <v>485.21845369000005</v>
      </c>
      <c r="R417" s="41">
        <v>644.52141972000004</v>
      </c>
      <c r="S417" s="41"/>
      <c r="T417" s="41">
        <f t="shared" si="18"/>
        <v>-121.24073863000012</v>
      </c>
      <c r="U417" s="41">
        <f t="shared" si="19"/>
        <v>-170.26910630999998</v>
      </c>
      <c r="V417" s="41">
        <f t="shared" si="20"/>
        <v>-134.61809427999992</v>
      </c>
    </row>
    <row r="418" spans="1:22" ht="1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 t="s">
        <v>1433</v>
      </c>
      <c r="J418" s="25"/>
      <c r="K418" s="25"/>
      <c r="L418" s="41">
        <v>3.75</v>
      </c>
      <c r="M418" s="41">
        <v>3.75</v>
      </c>
      <c r="N418" s="41">
        <v>3.75</v>
      </c>
      <c r="O418" s="41"/>
      <c r="P418" s="41">
        <v>1.37920603</v>
      </c>
      <c r="Q418" s="41">
        <v>4.5734671699999998</v>
      </c>
      <c r="R418" s="41">
        <v>4.5734671699999998</v>
      </c>
      <c r="S418" s="41"/>
      <c r="T418" s="41">
        <f t="shared" si="18"/>
        <v>-2.3707939700000003</v>
      </c>
      <c r="U418" s="41">
        <f t="shared" si="19"/>
        <v>0.8234671699999998</v>
      </c>
      <c r="V418" s="41">
        <f t="shared" si="20"/>
        <v>0.8234671699999998</v>
      </c>
    </row>
    <row r="419" spans="1:22" ht="30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53" t="s">
        <v>1434</v>
      </c>
      <c r="K419" s="54" t="s">
        <v>1691</v>
      </c>
      <c r="L419" s="41">
        <v>3.75</v>
      </c>
      <c r="M419" s="41">
        <v>3.75</v>
      </c>
      <c r="N419" s="41">
        <v>3.75</v>
      </c>
      <c r="O419" s="41"/>
      <c r="P419" s="41">
        <v>1.37920603</v>
      </c>
      <c r="Q419" s="41">
        <v>4.5734671699999998</v>
      </c>
      <c r="R419" s="41">
        <v>4.5734671699999998</v>
      </c>
      <c r="S419" s="41"/>
      <c r="T419" s="41">
        <f t="shared" si="18"/>
        <v>-2.3707939700000003</v>
      </c>
      <c r="U419" s="41">
        <f t="shared" si="19"/>
        <v>0.8234671699999998</v>
      </c>
      <c r="V419" s="41">
        <f t="shared" si="20"/>
        <v>0.8234671699999998</v>
      </c>
    </row>
    <row r="420" spans="1:22" ht="15" customHeight="1" x14ac:dyDescent="0.25">
      <c r="A420" s="25"/>
      <c r="B420" s="25"/>
      <c r="C420" s="25"/>
      <c r="D420" s="25"/>
      <c r="E420" s="25"/>
      <c r="F420" s="25"/>
      <c r="G420" s="25"/>
      <c r="H420" s="25" t="s">
        <v>1301</v>
      </c>
      <c r="I420" s="25"/>
      <c r="J420" s="25"/>
      <c r="K420" s="25"/>
      <c r="L420" s="41">
        <v>27256.573732000001</v>
      </c>
      <c r="M420" s="41">
        <v>33286.258608999997</v>
      </c>
      <c r="N420" s="41">
        <v>45371.728473000003</v>
      </c>
      <c r="O420" s="41"/>
      <c r="P420" s="41">
        <v>26361.348553140004</v>
      </c>
      <c r="Q420" s="41">
        <v>32455.093393709991</v>
      </c>
      <c r="R420" s="41">
        <v>44314.631192419991</v>
      </c>
      <c r="S420" s="41"/>
      <c r="T420" s="41">
        <f t="shared" si="18"/>
        <v>-895.22517885999696</v>
      </c>
      <c r="U420" s="41">
        <f t="shared" si="19"/>
        <v>-831.16521529000602</v>
      </c>
      <c r="V420" s="41">
        <f t="shared" si="20"/>
        <v>-1057.097280580012</v>
      </c>
    </row>
    <row r="421" spans="1:22" ht="1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 t="s">
        <v>1337</v>
      </c>
      <c r="J421" s="25"/>
      <c r="K421" s="25"/>
      <c r="L421" s="41">
        <v>2819.7936079999999</v>
      </c>
      <c r="M421" s="41">
        <v>3084.835427</v>
      </c>
      <c r="N421" s="41">
        <v>3282.3033529999998</v>
      </c>
      <c r="O421" s="41"/>
      <c r="P421" s="41">
        <v>3075.0361825599994</v>
      </c>
      <c r="Q421" s="41">
        <v>3329.3675032399992</v>
      </c>
      <c r="R421" s="41">
        <v>3686.1166294799996</v>
      </c>
      <c r="S421" s="41"/>
      <c r="T421" s="41">
        <f t="shared" si="18"/>
        <v>255.24257455999941</v>
      </c>
      <c r="U421" s="41">
        <f t="shared" si="19"/>
        <v>244.53207623999924</v>
      </c>
      <c r="V421" s="41">
        <f t="shared" si="20"/>
        <v>403.81327647999979</v>
      </c>
    </row>
    <row r="422" spans="1:22" ht="38.25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53" t="s">
        <v>1344</v>
      </c>
      <c r="K422" s="54" t="s">
        <v>1692</v>
      </c>
      <c r="L422" s="41">
        <v>18.640122999999999</v>
      </c>
      <c r="M422" s="41">
        <v>23.267358999999999</v>
      </c>
      <c r="N422" s="41">
        <v>27.719369</v>
      </c>
      <c r="O422" s="41"/>
      <c r="P422" s="41">
        <v>16.236740359999999</v>
      </c>
      <c r="Q422" s="41">
        <v>20.331962159999996</v>
      </c>
      <c r="R422" s="41">
        <v>24.28262539</v>
      </c>
      <c r="S422" s="41"/>
      <c r="T422" s="41">
        <f t="shared" si="18"/>
        <v>-2.4033826400000002</v>
      </c>
      <c r="U422" s="41">
        <f t="shared" si="19"/>
        <v>-2.9353968400000028</v>
      </c>
      <c r="V422" s="41">
        <f t="shared" si="20"/>
        <v>-3.4367436100000006</v>
      </c>
    </row>
    <row r="423" spans="1:22" ht="30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53" t="s">
        <v>1350</v>
      </c>
      <c r="K423" s="54" t="s">
        <v>1693</v>
      </c>
      <c r="L423" s="41">
        <v>21.674408</v>
      </c>
      <c r="M423" s="41">
        <v>26.238683000000002</v>
      </c>
      <c r="N423" s="41">
        <v>30.484658</v>
      </c>
      <c r="O423" s="41"/>
      <c r="P423" s="41">
        <v>21.674408</v>
      </c>
      <c r="Q423" s="41">
        <v>26.238683000000002</v>
      </c>
      <c r="R423" s="41">
        <v>30.484658</v>
      </c>
      <c r="S423" s="41"/>
      <c r="T423" s="41">
        <f t="shared" si="18"/>
        <v>0</v>
      </c>
      <c r="U423" s="41">
        <f t="shared" si="19"/>
        <v>0</v>
      </c>
      <c r="V423" s="41">
        <f t="shared" si="20"/>
        <v>0</v>
      </c>
    </row>
    <row r="424" spans="1:22" ht="1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53" t="s">
        <v>1352</v>
      </c>
      <c r="K424" s="54" t="s">
        <v>1694</v>
      </c>
      <c r="L424" s="41">
        <v>8.0572479999999995</v>
      </c>
      <c r="M424" s="41">
        <v>10.071001000000001</v>
      </c>
      <c r="N424" s="41">
        <v>12.022342</v>
      </c>
      <c r="O424" s="41"/>
      <c r="P424" s="41">
        <v>7.9393826699999996</v>
      </c>
      <c r="Q424" s="41">
        <v>9.7681356699999995</v>
      </c>
      <c r="R424" s="41">
        <v>12.022342</v>
      </c>
      <c r="S424" s="41"/>
      <c r="T424" s="41">
        <f t="shared" si="18"/>
        <v>-0.11786532999999988</v>
      </c>
      <c r="U424" s="41">
        <f t="shared" si="19"/>
        <v>-0.30286533000000126</v>
      </c>
      <c r="V424" s="41">
        <f t="shared" si="20"/>
        <v>0</v>
      </c>
    </row>
    <row r="425" spans="1:22" ht="1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53" t="s">
        <v>1356</v>
      </c>
      <c r="K425" s="54" t="s">
        <v>1695</v>
      </c>
      <c r="L425" s="41">
        <v>765.07072000000005</v>
      </c>
      <c r="M425" s="41">
        <v>994.08736699999997</v>
      </c>
      <c r="N425" s="41">
        <v>1158.0966519999999</v>
      </c>
      <c r="O425" s="41"/>
      <c r="P425" s="41">
        <v>741.5686349099999</v>
      </c>
      <c r="Q425" s="41">
        <v>943.10251277999964</v>
      </c>
      <c r="R425" s="41">
        <v>1087.8189548299993</v>
      </c>
      <c r="S425" s="41"/>
      <c r="T425" s="41">
        <f t="shared" si="18"/>
        <v>-23.502085090000151</v>
      </c>
      <c r="U425" s="41">
        <f t="shared" si="19"/>
        <v>-50.984854220000329</v>
      </c>
      <c r="V425" s="41">
        <f t="shared" si="20"/>
        <v>-70.277697170000692</v>
      </c>
    </row>
    <row r="426" spans="1:22" ht="1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53" t="s">
        <v>1358</v>
      </c>
      <c r="K426" s="54" t="s">
        <v>1696</v>
      </c>
      <c r="L426" s="41">
        <v>17.187052999999999</v>
      </c>
      <c r="M426" s="41">
        <v>21.264258000000002</v>
      </c>
      <c r="N426" s="41">
        <v>24.957523999999999</v>
      </c>
      <c r="O426" s="41"/>
      <c r="P426" s="41">
        <v>16.433572110000004</v>
      </c>
      <c r="Q426" s="41">
        <v>20.546117909999996</v>
      </c>
      <c r="R426" s="41">
        <v>23.917479790000005</v>
      </c>
      <c r="S426" s="41"/>
      <c r="T426" s="41">
        <f t="shared" si="18"/>
        <v>-0.75348088999999518</v>
      </c>
      <c r="U426" s="41">
        <f t="shared" si="19"/>
        <v>-0.71814009000000567</v>
      </c>
      <c r="V426" s="41">
        <f t="shared" si="20"/>
        <v>-1.0400442099999943</v>
      </c>
    </row>
    <row r="427" spans="1:22" ht="1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53" t="s">
        <v>1360</v>
      </c>
      <c r="K427" s="54" t="s">
        <v>1697</v>
      </c>
      <c r="L427" s="41">
        <v>1252.8714970000001</v>
      </c>
      <c r="M427" s="41">
        <v>1252.8714970000001</v>
      </c>
      <c r="N427" s="41">
        <v>1252.8714970000001</v>
      </c>
      <c r="O427" s="41"/>
      <c r="P427" s="41">
        <v>1251.8422688600001</v>
      </c>
      <c r="Q427" s="41">
        <v>1251.8422694200001</v>
      </c>
      <c r="R427" s="41">
        <v>1251.8422694200001</v>
      </c>
      <c r="S427" s="41"/>
      <c r="T427" s="41">
        <f t="shared" si="18"/>
        <v>-1.0292281399999865</v>
      </c>
      <c r="U427" s="41">
        <f t="shared" si="19"/>
        <v>-1.029227579999997</v>
      </c>
      <c r="V427" s="41">
        <f t="shared" si="20"/>
        <v>-1.029227579999997</v>
      </c>
    </row>
    <row r="428" spans="1:22" ht="30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53" t="s">
        <v>1362</v>
      </c>
      <c r="K428" s="54" t="s">
        <v>1698</v>
      </c>
      <c r="L428" s="41">
        <v>629.42082500000004</v>
      </c>
      <c r="M428" s="41">
        <v>629.42082500000004</v>
      </c>
      <c r="N428" s="41">
        <v>629.42082500000004</v>
      </c>
      <c r="O428" s="41"/>
      <c r="P428" s="41">
        <v>656.38039100000003</v>
      </c>
      <c r="Q428" s="41">
        <v>656.91336656999988</v>
      </c>
      <c r="R428" s="41">
        <v>805.68757500000004</v>
      </c>
      <c r="S428" s="41"/>
      <c r="T428" s="41">
        <f t="shared" si="18"/>
        <v>26.959565999999995</v>
      </c>
      <c r="U428" s="41">
        <f t="shared" si="19"/>
        <v>27.492541569999844</v>
      </c>
      <c r="V428" s="41">
        <f t="shared" si="20"/>
        <v>176.26675</v>
      </c>
    </row>
    <row r="429" spans="1:22" ht="30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53" t="s">
        <v>1366</v>
      </c>
      <c r="K429" s="54" t="s">
        <v>1699</v>
      </c>
      <c r="L429" s="41">
        <v>56.517507999999999</v>
      </c>
      <c r="M429" s="41">
        <v>69.901143000000005</v>
      </c>
      <c r="N429" s="41">
        <v>80.555655000000002</v>
      </c>
      <c r="O429" s="41"/>
      <c r="P429" s="41">
        <v>77.430979979999961</v>
      </c>
      <c r="Q429" s="41">
        <v>88.518405499999986</v>
      </c>
      <c r="R429" s="41">
        <v>101.20266564999997</v>
      </c>
      <c r="S429" s="41"/>
      <c r="T429" s="41">
        <f t="shared" si="18"/>
        <v>20.913471979999962</v>
      </c>
      <c r="U429" s="41">
        <f t="shared" si="19"/>
        <v>18.617262499999981</v>
      </c>
      <c r="V429" s="41">
        <f t="shared" si="20"/>
        <v>20.64701064999997</v>
      </c>
    </row>
    <row r="430" spans="1:22" ht="1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53" t="s">
        <v>1374</v>
      </c>
      <c r="K430" s="54" t="s">
        <v>1700</v>
      </c>
      <c r="L430" s="41">
        <v>25.564927000000001</v>
      </c>
      <c r="M430" s="41">
        <v>25.564927000000001</v>
      </c>
      <c r="N430" s="41">
        <v>25.564927000000001</v>
      </c>
      <c r="O430" s="41"/>
      <c r="P430" s="41">
        <v>49.683352059999997</v>
      </c>
      <c r="Q430" s="41">
        <v>69.683352060000004</v>
      </c>
      <c r="R430" s="41">
        <v>100.41262353</v>
      </c>
      <c r="S430" s="41"/>
      <c r="T430" s="41">
        <f t="shared" si="18"/>
        <v>24.118425059999996</v>
      </c>
      <c r="U430" s="41">
        <f t="shared" si="19"/>
        <v>44.118425060000007</v>
      </c>
      <c r="V430" s="41">
        <f t="shared" si="20"/>
        <v>74.847696530000007</v>
      </c>
    </row>
    <row r="431" spans="1:22" ht="1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53" t="s">
        <v>1380</v>
      </c>
      <c r="K431" s="54" t="s">
        <v>1701</v>
      </c>
      <c r="L431" s="41">
        <v>0</v>
      </c>
      <c r="M431" s="41">
        <v>0</v>
      </c>
      <c r="N431" s="41">
        <v>0</v>
      </c>
      <c r="O431" s="41"/>
      <c r="P431" s="41">
        <v>58.406182119999997</v>
      </c>
      <c r="Q431" s="41">
        <v>58.406182119999997</v>
      </c>
      <c r="R431" s="41">
        <v>58.406182119999997</v>
      </c>
      <c r="S431" s="41"/>
      <c r="T431" s="41">
        <f t="shared" si="18"/>
        <v>58.406182119999997</v>
      </c>
      <c r="U431" s="41">
        <f t="shared" si="19"/>
        <v>58.406182119999997</v>
      </c>
      <c r="V431" s="41">
        <f t="shared" si="20"/>
        <v>58.406182119999997</v>
      </c>
    </row>
    <row r="432" spans="1:22" ht="30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53" t="s">
        <v>1702</v>
      </c>
      <c r="K432" s="54" t="s">
        <v>1703</v>
      </c>
      <c r="L432" s="41">
        <v>0</v>
      </c>
      <c r="M432" s="41">
        <v>0</v>
      </c>
      <c r="N432" s="41">
        <v>0</v>
      </c>
      <c r="O432" s="41"/>
      <c r="P432" s="41">
        <v>151</v>
      </c>
      <c r="Q432" s="41">
        <v>151</v>
      </c>
      <c r="R432" s="41">
        <v>151</v>
      </c>
      <c r="S432" s="41"/>
      <c r="T432" s="41">
        <f t="shared" si="18"/>
        <v>151</v>
      </c>
      <c r="U432" s="41">
        <f t="shared" si="19"/>
        <v>151</v>
      </c>
      <c r="V432" s="41">
        <f t="shared" si="20"/>
        <v>151</v>
      </c>
    </row>
    <row r="433" spans="1:22" ht="1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53" t="s">
        <v>1386</v>
      </c>
      <c r="K433" s="54" t="s">
        <v>1704</v>
      </c>
      <c r="L433" s="41">
        <v>24.789299</v>
      </c>
      <c r="M433" s="41">
        <v>32.148367</v>
      </c>
      <c r="N433" s="41">
        <v>40.609904</v>
      </c>
      <c r="O433" s="41"/>
      <c r="P433" s="41">
        <v>26.44027049</v>
      </c>
      <c r="Q433" s="41">
        <v>33.016516049999993</v>
      </c>
      <c r="R433" s="41">
        <v>39.03925375</v>
      </c>
      <c r="S433" s="41"/>
      <c r="T433" s="41">
        <f t="shared" si="18"/>
        <v>1.6509714899999999</v>
      </c>
      <c r="U433" s="41">
        <f t="shared" si="19"/>
        <v>0.86814904999999243</v>
      </c>
      <c r="V433" s="41">
        <f t="shared" si="20"/>
        <v>-1.5706502499999999</v>
      </c>
    </row>
    <row r="434" spans="1:22" ht="1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 t="s">
        <v>1313</v>
      </c>
      <c r="J434" s="25"/>
      <c r="K434" s="25"/>
      <c r="L434" s="41">
        <v>2950.657142</v>
      </c>
      <c r="M434" s="41">
        <v>3013.2679859999998</v>
      </c>
      <c r="N434" s="41">
        <v>3074.4960839999999</v>
      </c>
      <c r="O434" s="41"/>
      <c r="P434" s="41">
        <v>711.1847950799995</v>
      </c>
      <c r="Q434" s="41">
        <v>763.18015306000154</v>
      </c>
      <c r="R434" s="41">
        <v>3019.2493533600041</v>
      </c>
      <c r="S434" s="41"/>
      <c r="T434" s="41">
        <f t="shared" si="18"/>
        <v>-2239.4723469200007</v>
      </c>
      <c r="U434" s="41">
        <f t="shared" si="19"/>
        <v>-2250.0878329399984</v>
      </c>
      <c r="V434" s="41">
        <f t="shared" si="20"/>
        <v>-55.246730639995803</v>
      </c>
    </row>
    <row r="435" spans="1:22" ht="30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53" t="s">
        <v>1314</v>
      </c>
      <c r="K435" s="54" t="s">
        <v>1705</v>
      </c>
      <c r="L435" s="41">
        <v>2950.657142</v>
      </c>
      <c r="M435" s="41">
        <v>3013.2679859999998</v>
      </c>
      <c r="N435" s="41">
        <v>3074.4960839999999</v>
      </c>
      <c r="O435" s="41"/>
      <c r="P435" s="41">
        <v>711.1847950799995</v>
      </c>
      <c r="Q435" s="41">
        <v>763.18015306000154</v>
      </c>
      <c r="R435" s="41">
        <v>3019.2493533600041</v>
      </c>
      <c r="S435" s="41"/>
      <c r="T435" s="41">
        <f t="shared" si="18"/>
        <v>-2239.4723469200007</v>
      </c>
      <c r="U435" s="41">
        <f t="shared" si="19"/>
        <v>-2250.0878329399984</v>
      </c>
      <c r="V435" s="41">
        <f t="shared" si="20"/>
        <v>-55.246730639995803</v>
      </c>
    </row>
    <row r="436" spans="1:22" ht="1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 t="s">
        <v>1398</v>
      </c>
      <c r="J436" s="25"/>
      <c r="K436" s="25"/>
      <c r="L436" s="41">
        <v>6205.9619620000003</v>
      </c>
      <c r="M436" s="41">
        <v>6724.6555109999999</v>
      </c>
      <c r="N436" s="41">
        <v>8505.7992400000003</v>
      </c>
      <c r="O436" s="41"/>
      <c r="P436" s="41">
        <v>4848.5889520700021</v>
      </c>
      <c r="Q436" s="41">
        <v>5239.3445696300032</v>
      </c>
      <c r="R436" s="41">
        <v>6177.9127433499989</v>
      </c>
      <c r="S436" s="41"/>
      <c r="T436" s="41">
        <f t="shared" si="18"/>
        <v>-1357.3730099299983</v>
      </c>
      <c r="U436" s="41">
        <f t="shared" si="19"/>
        <v>-1485.3109413699967</v>
      </c>
      <c r="V436" s="41">
        <f t="shared" si="20"/>
        <v>-2327.8864966500014</v>
      </c>
    </row>
    <row r="437" spans="1:22" ht="30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53" t="s">
        <v>1589</v>
      </c>
      <c r="K437" s="54" t="s">
        <v>1706</v>
      </c>
      <c r="L437" s="41">
        <v>143.20747800000001</v>
      </c>
      <c r="M437" s="41">
        <v>178.601619</v>
      </c>
      <c r="N437" s="41">
        <v>210.97752600000001</v>
      </c>
      <c r="O437" s="41"/>
      <c r="P437" s="41">
        <v>113.7140248700001</v>
      </c>
      <c r="Q437" s="41">
        <v>144.61135961000011</v>
      </c>
      <c r="R437" s="41">
        <v>173.32352984000028</v>
      </c>
      <c r="S437" s="41"/>
      <c r="T437" s="41">
        <f t="shared" si="18"/>
        <v>-29.493453129999907</v>
      </c>
      <c r="U437" s="41">
        <f t="shared" si="19"/>
        <v>-33.990259389999892</v>
      </c>
      <c r="V437" s="41">
        <f t="shared" si="20"/>
        <v>-37.653996159999735</v>
      </c>
    </row>
    <row r="438" spans="1:22" ht="30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53" t="s">
        <v>1591</v>
      </c>
      <c r="K438" s="54" t="s">
        <v>1707</v>
      </c>
      <c r="L438" s="41">
        <v>1779.5582380000001</v>
      </c>
      <c r="M438" s="41">
        <v>1911.7147689999999</v>
      </c>
      <c r="N438" s="41">
        <v>2733.699611</v>
      </c>
      <c r="O438" s="41"/>
      <c r="P438" s="41">
        <v>422.03474932000131</v>
      </c>
      <c r="Q438" s="41">
        <v>515.1380242800002</v>
      </c>
      <c r="R438" s="41">
        <v>618.08658352999976</v>
      </c>
      <c r="S438" s="41"/>
      <c r="T438" s="41">
        <f t="shared" si="18"/>
        <v>-1357.5234886799988</v>
      </c>
      <c r="U438" s="41">
        <f t="shared" si="19"/>
        <v>-1396.5767447199996</v>
      </c>
      <c r="V438" s="41">
        <f t="shared" si="20"/>
        <v>-2115.6130274700004</v>
      </c>
    </row>
    <row r="439" spans="1:22" ht="4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53" t="s">
        <v>1593</v>
      </c>
      <c r="K439" s="54" t="s">
        <v>1708</v>
      </c>
      <c r="L439" s="41">
        <v>1512.456412</v>
      </c>
      <c r="M439" s="41">
        <v>1750.784208</v>
      </c>
      <c r="N439" s="41">
        <v>2573.2108629999998</v>
      </c>
      <c r="O439" s="41"/>
      <c r="P439" s="41">
        <v>1424.0779025200013</v>
      </c>
      <c r="Q439" s="41">
        <v>1543.7728062600002</v>
      </c>
      <c r="R439" s="41">
        <v>2167.9598266100006</v>
      </c>
      <c r="S439" s="41"/>
      <c r="T439" s="41">
        <f t="shared" si="18"/>
        <v>-88.378509479998684</v>
      </c>
      <c r="U439" s="41">
        <f t="shared" si="19"/>
        <v>-207.01140173999988</v>
      </c>
      <c r="V439" s="41">
        <f t="shared" si="20"/>
        <v>-405.25103638999917</v>
      </c>
    </row>
    <row r="440" spans="1:22" ht="1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53" t="s">
        <v>1596</v>
      </c>
      <c r="K440" s="54" t="s">
        <v>1709</v>
      </c>
      <c r="L440" s="41">
        <v>1.68601</v>
      </c>
      <c r="M440" s="41">
        <v>2.457614</v>
      </c>
      <c r="N440" s="41">
        <v>3.3590779999999998</v>
      </c>
      <c r="O440" s="41"/>
      <c r="P440" s="41">
        <v>1.06574356</v>
      </c>
      <c r="Q440" s="41">
        <v>1.6480331699999999</v>
      </c>
      <c r="R440" s="41">
        <v>2.5659762300000004</v>
      </c>
      <c r="S440" s="41"/>
      <c r="T440" s="41">
        <f t="shared" si="18"/>
        <v>-0.62026643999999997</v>
      </c>
      <c r="U440" s="41">
        <f t="shared" si="19"/>
        <v>-0.80958083000000003</v>
      </c>
      <c r="V440" s="41">
        <f t="shared" si="20"/>
        <v>-0.79310176999999937</v>
      </c>
    </row>
    <row r="441" spans="1:22" ht="1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53" t="s">
        <v>1399</v>
      </c>
      <c r="K441" s="54" t="s">
        <v>1710</v>
      </c>
      <c r="L441" s="41">
        <v>1.6458250000000001</v>
      </c>
      <c r="M441" s="41">
        <v>2.1296550000000001</v>
      </c>
      <c r="N441" s="41">
        <v>2.671872</v>
      </c>
      <c r="O441" s="41"/>
      <c r="P441" s="41">
        <v>2.13309163</v>
      </c>
      <c r="Q441" s="41">
        <v>2.4783363400000002</v>
      </c>
      <c r="R441" s="41">
        <v>3.2006037300000001</v>
      </c>
      <c r="S441" s="41"/>
      <c r="T441" s="41">
        <f t="shared" si="18"/>
        <v>0.48726662999999992</v>
      </c>
      <c r="U441" s="41">
        <f t="shared" si="19"/>
        <v>0.34868134000000017</v>
      </c>
      <c r="V441" s="41">
        <f t="shared" si="20"/>
        <v>0.52873173000000007</v>
      </c>
    </row>
    <row r="442" spans="1:22" ht="30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53" t="s">
        <v>1711</v>
      </c>
      <c r="K442" s="54" t="s">
        <v>1712</v>
      </c>
      <c r="L442" s="41">
        <v>2390.7191769999999</v>
      </c>
      <c r="M442" s="41">
        <v>2395.0426480000001</v>
      </c>
      <c r="N442" s="41">
        <v>2399.3444119999999</v>
      </c>
      <c r="O442" s="41"/>
      <c r="P442" s="41">
        <v>2381.7200879299985</v>
      </c>
      <c r="Q442" s="41">
        <v>2383.7148890600029</v>
      </c>
      <c r="R442" s="41">
        <v>2387.0163370699984</v>
      </c>
      <c r="S442" s="41"/>
      <c r="T442" s="41">
        <f t="shared" si="18"/>
        <v>-8.9990890700014461</v>
      </c>
      <c r="U442" s="41">
        <f t="shared" si="19"/>
        <v>-11.327758939997238</v>
      </c>
      <c r="V442" s="41">
        <f t="shared" si="20"/>
        <v>-12.328074930001549</v>
      </c>
    </row>
    <row r="443" spans="1:22" ht="1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53" t="s">
        <v>1713</v>
      </c>
      <c r="K443" s="54" t="s">
        <v>1714</v>
      </c>
      <c r="L443" s="41">
        <v>376.68882200000002</v>
      </c>
      <c r="M443" s="41">
        <v>483.92499800000002</v>
      </c>
      <c r="N443" s="41">
        <v>582.53587800000003</v>
      </c>
      <c r="O443" s="41"/>
      <c r="P443" s="41">
        <v>503.84335224000006</v>
      </c>
      <c r="Q443" s="41">
        <v>647.98112091000007</v>
      </c>
      <c r="R443" s="41">
        <v>825.75988633999975</v>
      </c>
      <c r="S443" s="41"/>
      <c r="T443" s="41">
        <f t="shared" si="18"/>
        <v>127.15453024000004</v>
      </c>
      <c r="U443" s="41">
        <f t="shared" si="19"/>
        <v>164.05612291000006</v>
      </c>
      <c r="V443" s="41">
        <f t="shared" si="20"/>
        <v>243.22400833999973</v>
      </c>
    </row>
    <row r="444" spans="1:22" ht="1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 t="s">
        <v>1302</v>
      </c>
      <c r="J444" s="25"/>
      <c r="K444" s="25"/>
      <c r="L444" s="41">
        <v>30.5</v>
      </c>
      <c r="M444" s="41">
        <v>31.914999999999999</v>
      </c>
      <c r="N444" s="41">
        <v>2493.6055780000002</v>
      </c>
      <c r="O444" s="41"/>
      <c r="P444" s="41">
        <v>22.56798612</v>
      </c>
      <c r="Q444" s="41">
        <v>23.14940064</v>
      </c>
      <c r="R444" s="41">
        <v>25.60880139</v>
      </c>
      <c r="S444" s="41"/>
      <c r="T444" s="41">
        <f t="shared" si="18"/>
        <v>-7.9320138799999995</v>
      </c>
      <c r="U444" s="41">
        <f t="shared" si="19"/>
        <v>-8.7655993599999995</v>
      </c>
      <c r="V444" s="41">
        <f t="shared" si="20"/>
        <v>-2467.9967766100003</v>
      </c>
    </row>
    <row r="445" spans="1:22" ht="1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53" t="s">
        <v>1715</v>
      </c>
      <c r="K445" s="54" t="s">
        <v>1716</v>
      </c>
      <c r="L445" s="41">
        <v>0</v>
      </c>
      <c r="M445" s="41">
        <v>0</v>
      </c>
      <c r="N445" s="41">
        <v>2461.5405780000001</v>
      </c>
      <c r="O445" s="41"/>
      <c r="P445" s="41">
        <v>0</v>
      </c>
      <c r="Q445" s="41">
        <v>0</v>
      </c>
      <c r="R445" s="41">
        <v>0</v>
      </c>
      <c r="S445" s="41"/>
      <c r="T445" s="41">
        <f t="shared" si="18"/>
        <v>0</v>
      </c>
      <c r="U445" s="41">
        <f t="shared" si="19"/>
        <v>0</v>
      </c>
      <c r="V445" s="41">
        <f t="shared" si="20"/>
        <v>-2461.5405780000001</v>
      </c>
    </row>
    <row r="446" spans="1:22" ht="30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53" t="s">
        <v>1424</v>
      </c>
      <c r="K446" s="54" t="s">
        <v>1425</v>
      </c>
      <c r="L446" s="41">
        <v>30.5</v>
      </c>
      <c r="M446" s="41">
        <v>31.914999999999999</v>
      </c>
      <c r="N446" s="41">
        <v>32.064999999999998</v>
      </c>
      <c r="O446" s="41"/>
      <c r="P446" s="41">
        <v>22.56798612</v>
      </c>
      <c r="Q446" s="41">
        <v>23.14940064</v>
      </c>
      <c r="R446" s="41">
        <v>25.60880139</v>
      </c>
      <c r="S446" s="41"/>
      <c r="T446" s="41">
        <f t="shared" si="18"/>
        <v>-7.9320138799999995</v>
      </c>
      <c r="U446" s="41">
        <f t="shared" si="19"/>
        <v>-8.7655993599999995</v>
      </c>
      <c r="V446" s="41">
        <f t="shared" si="20"/>
        <v>-6.4561986099999977</v>
      </c>
    </row>
    <row r="447" spans="1:22" ht="1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 t="s">
        <v>1307</v>
      </c>
      <c r="J447" s="25"/>
      <c r="K447" s="25"/>
      <c r="L447" s="41">
        <v>15249.66102</v>
      </c>
      <c r="M447" s="41">
        <v>20431.584685000002</v>
      </c>
      <c r="N447" s="41">
        <v>28015.524217999999</v>
      </c>
      <c r="O447" s="41"/>
      <c r="P447" s="41">
        <v>17703.970637309998</v>
      </c>
      <c r="Q447" s="41">
        <v>23100.051767139987</v>
      </c>
      <c r="R447" s="41">
        <v>31405.743664839993</v>
      </c>
      <c r="S447" s="41"/>
      <c r="T447" s="41">
        <f t="shared" si="18"/>
        <v>2454.3096173099984</v>
      </c>
      <c r="U447" s="41">
        <f t="shared" si="19"/>
        <v>2668.467082139985</v>
      </c>
      <c r="V447" s="41">
        <f t="shared" si="20"/>
        <v>3390.2194468399939</v>
      </c>
    </row>
    <row r="448" spans="1:22" ht="1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53" t="s">
        <v>1717</v>
      </c>
      <c r="K448" s="54" t="s">
        <v>1718</v>
      </c>
      <c r="L448" s="41">
        <v>5611.5957669999998</v>
      </c>
      <c r="M448" s="41">
        <v>6548.155847</v>
      </c>
      <c r="N448" s="41">
        <v>7990.8559269999996</v>
      </c>
      <c r="O448" s="41"/>
      <c r="P448" s="41">
        <v>5262.294374399994</v>
      </c>
      <c r="Q448" s="41">
        <v>6277.3180614799949</v>
      </c>
      <c r="R448" s="41">
        <v>8641.3980191600058</v>
      </c>
      <c r="S448" s="41"/>
      <c r="T448" s="41">
        <f t="shared" si="18"/>
        <v>-349.30139260000578</v>
      </c>
      <c r="U448" s="41">
        <f t="shared" si="19"/>
        <v>-270.83778552000513</v>
      </c>
      <c r="V448" s="41">
        <f t="shared" si="20"/>
        <v>650.54209216000618</v>
      </c>
    </row>
    <row r="449" spans="1:22" ht="1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53" t="s">
        <v>1719</v>
      </c>
      <c r="K449" s="54" t="s">
        <v>1720</v>
      </c>
      <c r="L449" s="41">
        <v>728.65477499999997</v>
      </c>
      <c r="M449" s="41">
        <v>890.88497500000005</v>
      </c>
      <c r="N449" s="41">
        <v>1054.601175</v>
      </c>
      <c r="O449" s="41"/>
      <c r="P449" s="41">
        <v>556.59158587000002</v>
      </c>
      <c r="Q449" s="41">
        <v>663.21583690000011</v>
      </c>
      <c r="R449" s="41">
        <v>694.28171813000006</v>
      </c>
      <c r="S449" s="41"/>
      <c r="T449" s="41">
        <f t="shared" si="18"/>
        <v>-172.06318912999996</v>
      </c>
      <c r="U449" s="41">
        <f t="shared" si="19"/>
        <v>-227.66913809999994</v>
      </c>
      <c r="V449" s="41">
        <f t="shared" si="20"/>
        <v>-360.31945686999995</v>
      </c>
    </row>
    <row r="450" spans="1:22" ht="1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53" t="s">
        <v>1721</v>
      </c>
      <c r="K450" s="54" t="s">
        <v>1722</v>
      </c>
      <c r="L450" s="41">
        <v>0.87</v>
      </c>
      <c r="M450" s="41">
        <v>3.3408000000000002</v>
      </c>
      <c r="N450" s="41">
        <v>4.2165999999999997</v>
      </c>
      <c r="O450" s="41"/>
      <c r="P450" s="41">
        <v>0.89610065000000005</v>
      </c>
      <c r="Q450" s="41">
        <v>18.537193540000001</v>
      </c>
      <c r="R450" s="41">
        <v>238.05033956</v>
      </c>
      <c r="S450" s="41"/>
      <c r="T450" s="41">
        <f t="shared" si="18"/>
        <v>2.6100650000000059E-2</v>
      </c>
      <c r="U450" s="41">
        <f t="shared" si="19"/>
        <v>15.196393540000001</v>
      </c>
      <c r="V450" s="41">
        <f t="shared" si="20"/>
        <v>233.83373956</v>
      </c>
    </row>
    <row r="451" spans="1:22" ht="30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53" t="s">
        <v>1723</v>
      </c>
      <c r="K451" s="54" t="s">
        <v>1724</v>
      </c>
      <c r="L451" s="41">
        <v>6.99</v>
      </c>
      <c r="M451" s="41">
        <v>9.0287500000000005</v>
      </c>
      <c r="N451" s="41">
        <v>11.067500000000001</v>
      </c>
      <c r="O451" s="41"/>
      <c r="P451" s="41">
        <v>0</v>
      </c>
      <c r="Q451" s="41">
        <v>0.63721707999999999</v>
      </c>
      <c r="R451" s="41">
        <v>0.75899931999999992</v>
      </c>
      <c r="S451" s="41"/>
      <c r="T451" s="41">
        <f t="shared" si="18"/>
        <v>-6.99</v>
      </c>
      <c r="U451" s="41">
        <f t="shared" si="19"/>
        <v>-8.3915329200000013</v>
      </c>
      <c r="V451" s="41">
        <f t="shared" si="20"/>
        <v>-10.308500680000002</v>
      </c>
    </row>
    <row r="452" spans="1:22" ht="1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53" t="s">
        <v>1308</v>
      </c>
      <c r="K452" s="54" t="s">
        <v>1309</v>
      </c>
      <c r="L452" s="41">
        <v>7.5</v>
      </c>
      <c r="M452" s="41">
        <v>22.5</v>
      </c>
      <c r="N452" s="41">
        <v>37.5</v>
      </c>
      <c r="O452" s="41"/>
      <c r="P452" s="41">
        <v>74.659227200000004</v>
      </c>
      <c r="Q452" s="41">
        <v>81.717521200000007</v>
      </c>
      <c r="R452" s="41">
        <v>98.803054200000005</v>
      </c>
      <c r="S452" s="41"/>
      <c r="T452" s="41">
        <f t="shared" si="18"/>
        <v>67.159227200000004</v>
      </c>
      <c r="U452" s="41">
        <f t="shared" si="19"/>
        <v>59.217521200000007</v>
      </c>
      <c r="V452" s="41">
        <f t="shared" si="20"/>
        <v>61.303054200000005</v>
      </c>
    </row>
    <row r="453" spans="1:22" ht="1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53" t="s">
        <v>1310</v>
      </c>
      <c r="K453" s="54" t="s">
        <v>1311</v>
      </c>
      <c r="L453" s="41">
        <v>2.4</v>
      </c>
      <c r="M453" s="41">
        <v>136.417812</v>
      </c>
      <c r="N453" s="41">
        <v>323.10058700000002</v>
      </c>
      <c r="O453" s="41"/>
      <c r="P453" s="41">
        <v>226.73915267000001</v>
      </c>
      <c r="Q453" s="41">
        <v>231.13739196</v>
      </c>
      <c r="R453" s="41">
        <v>340.82834013000002</v>
      </c>
      <c r="S453" s="41"/>
      <c r="T453" s="41">
        <f t="shared" si="18"/>
        <v>224.33915267</v>
      </c>
      <c r="U453" s="41">
        <f t="shared" si="19"/>
        <v>94.719579960000004</v>
      </c>
      <c r="V453" s="41">
        <f t="shared" si="20"/>
        <v>17.727753129999996</v>
      </c>
    </row>
    <row r="454" spans="1:22" ht="1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53" t="s">
        <v>1502</v>
      </c>
      <c r="K454" s="54" t="s">
        <v>1503</v>
      </c>
      <c r="L454" s="41">
        <v>360.14134300000001</v>
      </c>
      <c r="M454" s="41">
        <v>534.02763800000002</v>
      </c>
      <c r="N454" s="41">
        <v>692.76094699999999</v>
      </c>
      <c r="O454" s="41"/>
      <c r="P454" s="41">
        <v>181.05224275</v>
      </c>
      <c r="Q454" s="41">
        <v>212.17945752</v>
      </c>
      <c r="R454" s="41">
        <v>233.21320531999996</v>
      </c>
      <c r="S454" s="41"/>
      <c r="T454" s="41">
        <f t="shared" si="18"/>
        <v>-179.08910025</v>
      </c>
      <c r="U454" s="41">
        <f t="shared" si="19"/>
        <v>-321.84818048</v>
      </c>
      <c r="V454" s="41">
        <f t="shared" si="20"/>
        <v>-459.54774168000006</v>
      </c>
    </row>
    <row r="455" spans="1:22" ht="30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53" t="s">
        <v>1725</v>
      </c>
      <c r="K455" s="54" t="s">
        <v>1726</v>
      </c>
      <c r="L455" s="41">
        <v>2021.3340949999999</v>
      </c>
      <c r="M455" s="41">
        <v>3093.932358</v>
      </c>
      <c r="N455" s="41">
        <v>4318.7503509999997</v>
      </c>
      <c r="O455" s="41"/>
      <c r="P455" s="41">
        <v>2607.361528280007</v>
      </c>
      <c r="Q455" s="41">
        <v>3493.2516645299929</v>
      </c>
      <c r="R455" s="41">
        <v>4706.2080494099919</v>
      </c>
      <c r="S455" s="41"/>
      <c r="T455" s="41">
        <f t="shared" si="18"/>
        <v>586.02743328000702</v>
      </c>
      <c r="U455" s="41">
        <f t="shared" si="19"/>
        <v>399.3193065299929</v>
      </c>
      <c r="V455" s="41">
        <f t="shared" si="20"/>
        <v>387.45769840999219</v>
      </c>
    </row>
    <row r="456" spans="1:22" ht="1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53" t="s">
        <v>1727</v>
      </c>
      <c r="K456" s="54" t="s">
        <v>1728</v>
      </c>
      <c r="L456" s="41">
        <v>2831.258597</v>
      </c>
      <c r="M456" s="41">
        <v>4167.1909269999996</v>
      </c>
      <c r="N456" s="41">
        <v>5485.1010319999996</v>
      </c>
      <c r="O456" s="41"/>
      <c r="P456" s="41">
        <v>4922.3592243699977</v>
      </c>
      <c r="Q456" s="41">
        <v>6399.562389929999</v>
      </c>
      <c r="R456" s="41">
        <v>8054.8866527099972</v>
      </c>
      <c r="S456" s="41"/>
      <c r="T456" s="41">
        <f t="shared" ref="T456:T519" si="21">P456-L456</f>
        <v>2091.1006273699977</v>
      </c>
      <c r="U456" s="41">
        <f t="shared" ref="U456:U519" si="22">Q456-M456</f>
        <v>2232.3714629299993</v>
      </c>
      <c r="V456" s="41">
        <f t="shared" ref="V456:V519" si="23">R456-N456</f>
        <v>2569.7856207099976</v>
      </c>
    </row>
    <row r="457" spans="1:22" ht="4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53" t="s">
        <v>1729</v>
      </c>
      <c r="K457" s="54" t="s">
        <v>1730</v>
      </c>
      <c r="L457" s="41">
        <v>245.5</v>
      </c>
      <c r="M457" s="41">
        <v>347.6</v>
      </c>
      <c r="N457" s="41">
        <v>480.5</v>
      </c>
      <c r="O457" s="41"/>
      <c r="P457" s="41">
        <v>376.75785500000006</v>
      </c>
      <c r="Q457" s="41">
        <v>441.70778843000011</v>
      </c>
      <c r="R457" s="41">
        <v>538.88920521</v>
      </c>
      <c r="S457" s="41"/>
      <c r="T457" s="41">
        <f t="shared" si="21"/>
        <v>131.25785500000006</v>
      </c>
      <c r="U457" s="41">
        <f t="shared" si="22"/>
        <v>94.107788430000085</v>
      </c>
      <c r="V457" s="41">
        <f t="shared" si="23"/>
        <v>58.38920521</v>
      </c>
    </row>
    <row r="458" spans="1:22" ht="1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53" t="s">
        <v>1731</v>
      </c>
      <c r="K458" s="54" t="s">
        <v>1732</v>
      </c>
      <c r="L458" s="41">
        <v>14.25</v>
      </c>
      <c r="M458" s="41">
        <v>43.45</v>
      </c>
      <c r="N458" s="41">
        <v>81.75</v>
      </c>
      <c r="O458" s="41"/>
      <c r="P458" s="41">
        <v>20.206441450000003</v>
      </c>
      <c r="Q458" s="41">
        <v>20.206441450000003</v>
      </c>
      <c r="R458" s="41">
        <v>20.530080350000002</v>
      </c>
      <c r="S458" s="41"/>
      <c r="T458" s="41">
        <f t="shared" si="21"/>
        <v>5.9564414500000034</v>
      </c>
      <c r="U458" s="41">
        <f t="shared" si="22"/>
        <v>-23.243558549999999</v>
      </c>
      <c r="V458" s="41">
        <f t="shared" si="23"/>
        <v>-61.219919649999994</v>
      </c>
    </row>
    <row r="459" spans="1:22" ht="30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53" t="s">
        <v>1733</v>
      </c>
      <c r="K459" s="54" t="s">
        <v>1734</v>
      </c>
      <c r="L459" s="41">
        <v>1213.3440029999999</v>
      </c>
      <c r="M459" s="41">
        <v>1668.348002</v>
      </c>
      <c r="N459" s="41">
        <v>2123.3520010000002</v>
      </c>
      <c r="O459" s="41"/>
      <c r="P459" s="41">
        <v>1322.4841769799998</v>
      </c>
      <c r="Q459" s="41">
        <v>1671.4969705899994</v>
      </c>
      <c r="R459" s="41">
        <v>2417.3764447599992</v>
      </c>
      <c r="S459" s="41"/>
      <c r="T459" s="41">
        <f t="shared" si="21"/>
        <v>109.14017397999987</v>
      </c>
      <c r="U459" s="41">
        <f t="shared" si="22"/>
        <v>3.1489685899994129</v>
      </c>
      <c r="V459" s="41">
        <f t="shared" si="23"/>
        <v>294.02444375999903</v>
      </c>
    </row>
    <row r="460" spans="1:22" ht="30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53" t="s">
        <v>1735</v>
      </c>
      <c r="K460" s="54" t="s">
        <v>1736</v>
      </c>
      <c r="L460" s="41">
        <v>30</v>
      </c>
      <c r="M460" s="41">
        <v>60</v>
      </c>
      <c r="N460" s="41">
        <v>105</v>
      </c>
      <c r="O460" s="41"/>
      <c r="P460" s="41">
        <v>51.381430739999985</v>
      </c>
      <c r="Q460" s="41">
        <v>68.831820909999976</v>
      </c>
      <c r="R460" s="41">
        <v>113.41608010999997</v>
      </c>
      <c r="S460" s="41"/>
      <c r="T460" s="41">
        <f t="shared" si="21"/>
        <v>21.381430739999985</v>
      </c>
      <c r="U460" s="41">
        <f t="shared" si="22"/>
        <v>8.8318209099999763</v>
      </c>
      <c r="V460" s="41">
        <f t="shared" si="23"/>
        <v>8.4160801099999674</v>
      </c>
    </row>
    <row r="461" spans="1:22" ht="1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53" t="s">
        <v>1737</v>
      </c>
      <c r="K461" s="54" t="s">
        <v>1738</v>
      </c>
      <c r="L461" s="41">
        <v>1133.74244</v>
      </c>
      <c r="M461" s="41">
        <v>1522.0650760000001</v>
      </c>
      <c r="N461" s="41">
        <v>1630.930492</v>
      </c>
      <c r="O461" s="41"/>
      <c r="P461" s="41">
        <v>1135.53855125</v>
      </c>
      <c r="Q461" s="41">
        <v>1430.5042207899999</v>
      </c>
      <c r="R461" s="41">
        <v>1702.1220890299996</v>
      </c>
      <c r="S461" s="41"/>
      <c r="T461" s="41">
        <f t="shared" si="21"/>
        <v>1.7961112499999672</v>
      </c>
      <c r="U461" s="41">
        <f t="shared" si="22"/>
        <v>-91.560855210000227</v>
      </c>
      <c r="V461" s="41">
        <f t="shared" si="23"/>
        <v>71.191597029999684</v>
      </c>
    </row>
    <row r="462" spans="1:22" ht="1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53" t="s">
        <v>1739</v>
      </c>
      <c r="K462" s="54" t="s">
        <v>1740</v>
      </c>
      <c r="L462" s="41">
        <v>10.1</v>
      </c>
      <c r="M462" s="41">
        <v>13.55</v>
      </c>
      <c r="N462" s="41">
        <v>1983.55</v>
      </c>
      <c r="O462" s="41"/>
      <c r="P462" s="41">
        <v>26.513357980000002</v>
      </c>
      <c r="Q462" s="41">
        <v>734.33877601999995</v>
      </c>
      <c r="R462" s="41">
        <v>1986.88708836</v>
      </c>
      <c r="S462" s="41"/>
      <c r="T462" s="41">
        <f t="shared" si="21"/>
        <v>16.413357980000001</v>
      </c>
      <c r="U462" s="41">
        <f t="shared" si="22"/>
        <v>720.78877602</v>
      </c>
      <c r="V462" s="41">
        <f t="shared" si="23"/>
        <v>3.3370883600000525</v>
      </c>
    </row>
    <row r="463" spans="1:22" ht="1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53" t="s">
        <v>1603</v>
      </c>
      <c r="K463" s="54" t="s">
        <v>1687</v>
      </c>
      <c r="L463" s="41">
        <v>0</v>
      </c>
      <c r="M463" s="41">
        <v>0</v>
      </c>
      <c r="N463" s="41">
        <v>0</v>
      </c>
      <c r="O463" s="41"/>
      <c r="P463" s="41">
        <v>0</v>
      </c>
      <c r="Q463" s="41">
        <v>13.47108109</v>
      </c>
      <c r="R463" s="41">
        <v>32.421792449999998</v>
      </c>
      <c r="S463" s="41"/>
      <c r="T463" s="41">
        <f t="shared" si="21"/>
        <v>0</v>
      </c>
      <c r="U463" s="41">
        <f t="shared" si="22"/>
        <v>13.47108109</v>
      </c>
      <c r="V463" s="41">
        <f t="shared" si="23"/>
        <v>32.421792449999998</v>
      </c>
    </row>
    <row r="464" spans="1:22" ht="1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53" t="s">
        <v>1741</v>
      </c>
      <c r="K464" s="54" t="s">
        <v>1742</v>
      </c>
      <c r="L464" s="41">
        <v>781.98</v>
      </c>
      <c r="M464" s="41">
        <v>1046.0925</v>
      </c>
      <c r="N464" s="41">
        <v>1277.7316060000001</v>
      </c>
      <c r="O464" s="41"/>
      <c r="P464" s="41">
        <v>880.81956928</v>
      </c>
      <c r="Q464" s="41">
        <v>1281.9197450499996</v>
      </c>
      <c r="R464" s="41">
        <v>1489.5067525399998</v>
      </c>
      <c r="S464" s="41"/>
      <c r="T464" s="41">
        <f t="shared" si="21"/>
        <v>98.839569279999978</v>
      </c>
      <c r="U464" s="41">
        <f t="shared" si="22"/>
        <v>235.82724504999965</v>
      </c>
      <c r="V464" s="41">
        <f t="shared" si="23"/>
        <v>211.7751465399997</v>
      </c>
    </row>
    <row r="465" spans="1:22" ht="30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53" t="s">
        <v>1743</v>
      </c>
      <c r="K465" s="54" t="s">
        <v>1744</v>
      </c>
      <c r="L465" s="41">
        <v>250</v>
      </c>
      <c r="M465" s="41">
        <v>325</v>
      </c>
      <c r="N465" s="41">
        <v>414.75599999999997</v>
      </c>
      <c r="O465" s="41"/>
      <c r="P465" s="41">
        <v>58.315818440000001</v>
      </c>
      <c r="Q465" s="41">
        <v>60.018188670000001</v>
      </c>
      <c r="R465" s="41">
        <v>96.165754090000007</v>
      </c>
      <c r="S465" s="41"/>
      <c r="T465" s="41">
        <f t="shared" si="21"/>
        <v>-191.68418156000001</v>
      </c>
      <c r="U465" s="41">
        <f t="shared" si="22"/>
        <v>-264.98181133000003</v>
      </c>
      <c r="V465" s="41">
        <f t="shared" si="23"/>
        <v>-318.59024590999996</v>
      </c>
    </row>
    <row r="466" spans="1:22" ht="15" customHeight="1" x14ac:dyDescent="0.25">
      <c r="A466" s="25"/>
      <c r="B466" s="25"/>
      <c r="C466" s="25"/>
      <c r="D466" s="25"/>
      <c r="E466" s="25"/>
      <c r="F466" s="25"/>
      <c r="G466" s="25"/>
      <c r="H466" s="25" t="s">
        <v>1329</v>
      </c>
      <c r="I466" s="25"/>
      <c r="J466" s="25"/>
      <c r="K466" s="25"/>
      <c r="L466" s="41">
        <v>706.41200600000002</v>
      </c>
      <c r="M466" s="41">
        <v>870.62371299999995</v>
      </c>
      <c r="N466" s="41">
        <v>1023.870628</v>
      </c>
      <c r="O466" s="41"/>
      <c r="P466" s="41">
        <v>652.44491716000061</v>
      </c>
      <c r="Q466" s="41">
        <v>798.43076713000016</v>
      </c>
      <c r="R466" s="41">
        <v>992.4238242800011</v>
      </c>
      <c r="S466" s="41"/>
      <c r="T466" s="41">
        <f t="shared" si="21"/>
        <v>-53.967088839999406</v>
      </c>
      <c r="U466" s="41">
        <f t="shared" si="22"/>
        <v>-72.192945869999789</v>
      </c>
      <c r="V466" s="41">
        <f t="shared" si="23"/>
        <v>-31.446803719998911</v>
      </c>
    </row>
    <row r="467" spans="1:22" ht="30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64" t="s">
        <v>1330</v>
      </c>
      <c r="J467" s="62"/>
      <c r="K467" s="62"/>
      <c r="L467" s="41">
        <v>673.78498999999999</v>
      </c>
      <c r="M467" s="41">
        <v>831.43505500000003</v>
      </c>
      <c r="N467" s="41">
        <v>978.42706399999997</v>
      </c>
      <c r="O467" s="41"/>
      <c r="P467" s="41">
        <v>625.16917262000061</v>
      </c>
      <c r="Q467" s="41">
        <v>765.18729782000014</v>
      </c>
      <c r="R467" s="41">
        <v>953.86088377000101</v>
      </c>
      <c r="S467" s="41"/>
      <c r="T467" s="41">
        <f t="shared" si="21"/>
        <v>-48.615817379999385</v>
      </c>
      <c r="U467" s="41">
        <f t="shared" si="22"/>
        <v>-66.247757179999894</v>
      </c>
      <c r="V467" s="41">
        <f t="shared" si="23"/>
        <v>-24.566180229998963</v>
      </c>
    </row>
    <row r="468" spans="1:22" ht="1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53" t="s">
        <v>1331</v>
      </c>
      <c r="K468" s="54" t="s">
        <v>1396</v>
      </c>
      <c r="L468" s="41">
        <v>673.78498999999999</v>
      </c>
      <c r="M468" s="41">
        <v>831.43505500000003</v>
      </c>
      <c r="N468" s="41">
        <v>978.42706399999997</v>
      </c>
      <c r="O468" s="41"/>
      <c r="P468" s="41">
        <v>625.16917262000061</v>
      </c>
      <c r="Q468" s="41">
        <v>765.18729782000014</v>
      </c>
      <c r="R468" s="41">
        <v>953.86088377000101</v>
      </c>
      <c r="S468" s="41"/>
      <c r="T468" s="41">
        <f t="shared" si="21"/>
        <v>-48.615817379999385</v>
      </c>
      <c r="U468" s="41">
        <f t="shared" si="22"/>
        <v>-66.247757179999894</v>
      </c>
      <c r="V468" s="41">
        <f t="shared" si="23"/>
        <v>-24.566180229998963</v>
      </c>
    </row>
    <row r="469" spans="1:22" ht="1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 t="s">
        <v>1335</v>
      </c>
      <c r="J469" s="25"/>
      <c r="K469" s="25"/>
      <c r="L469" s="41">
        <v>32.627015999999998</v>
      </c>
      <c r="M469" s="41">
        <v>39.188657999999997</v>
      </c>
      <c r="N469" s="41">
        <v>45.443564000000002</v>
      </c>
      <c r="O469" s="41"/>
      <c r="P469" s="41">
        <v>27.275744540000002</v>
      </c>
      <c r="Q469" s="41">
        <v>33.243469309999988</v>
      </c>
      <c r="R469" s="41">
        <v>38.56294050999999</v>
      </c>
      <c r="S469" s="41"/>
      <c r="T469" s="41">
        <f t="shared" si="21"/>
        <v>-5.351271459999996</v>
      </c>
      <c r="U469" s="41">
        <f t="shared" si="22"/>
        <v>-5.945188690000009</v>
      </c>
      <c r="V469" s="41">
        <f t="shared" si="23"/>
        <v>-6.8806234900000121</v>
      </c>
    </row>
    <row r="470" spans="1:22" ht="30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53" t="s">
        <v>1336</v>
      </c>
      <c r="K470" s="54" t="s">
        <v>1401</v>
      </c>
      <c r="L470" s="41">
        <v>32.627015999999998</v>
      </c>
      <c r="M470" s="41">
        <v>39.188657999999997</v>
      </c>
      <c r="N470" s="41">
        <v>45.443564000000002</v>
      </c>
      <c r="O470" s="41"/>
      <c r="P470" s="41">
        <v>27.275744540000002</v>
      </c>
      <c r="Q470" s="41">
        <v>33.243469309999988</v>
      </c>
      <c r="R470" s="41">
        <v>38.56294050999999</v>
      </c>
      <c r="S470" s="41"/>
      <c r="T470" s="41">
        <f t="shared" si="21"/>
        <v>-5.351271459999996</v>
      </c>
      <c r="U470" s="41">
        <f t="shared" si="22"/>
        <v>-5.945188690000009</v>
      </c>
      <c r="V470" s="41">
        <f t="shared" si="23"/>
        <v>-6.8806234900000121</v>
      </c>
    </row>
    <row r="471" spans="1:22" ht="15" customHeight="1" x14ac:dyDescent="0.25">
      <c r="A471" s="25"/>
      <c r="B471" s="25"/>
      <c r="C471" s="25"/>
      <c r="D471" s="25"/>
      <c r="E471" s="50">
        <v>10</v>
      </c>
      <c r="F471" s="50" t="s">
        <v>531</v>
      </c>
      <c r="G471" s="51"/>
      <c r="H471" s="51"/>
      <c r="I471" s="51"/>
      <c r="J471" s="51"/>
      <c r="K471" s="51"/>
      <c r="L471" s="52">
        <v>6976.6276230000003</v>
      </c>
      <c r="M471" s="52">
        <v>8436.2745849999992</v>
      </c>
      <c r="N471" s="52">
        <v>10135.002850999999</v>
      </c>
      <c r="O471" s="52"/>
      <c r="P471" s="52">
        <v>7001.3134963599996</v>
      </c>
      <c r="Q471" s="52">
        <v>8496.7552472799998</v>
      </c>
      <c r="R471" s="52">
        <v>10815.416345949998</v>
      </c>
      <c r="S471" s="52"/>
      <c r="T471" s="52">
        <f t="shared" si="21"/>
        <v>24.685873359999277</v>
      </c>
      <c r="U471" s="52">
        <f t="shared" si="22"/>
        <v>60.480662280000615</v>
      </c>
      <c r="V471" s="52">
        <f t="shared" si="23"/>
        <v>680.41349494999849</v>
      </c>
    </row>
    <row r="472" spans="1:22" ht="15" customHeight="1" x14ac:dyDescent="0.25">
      <c r="A472" s="25"/>
      <c r="B472" s="25"/>
      <c r="C472" s="25"/>
      <c r="D472" s="25"/>
      <c r="E472" s="25"/>
      <c r="F472" s="25"/>
      <c r="G472" s="25" t="s">
        <v>1300</v>
      </c>
      <c r="H472" s="25"/>
      <c r="I472" s="25"/>
      <c r="J472" s="25"/>
      <c r="K472" s="25"/>
      <c r="L472" s="41">
        <v>6976.6276230000003</v>
      </c>
      <c r="M472" s="41">
        <v>8436.2745849999992</v>
      </c>
      <c r="N472" s="41">
        <v>10135.002850999999</v>
      </c>
      <c r="O472" s="41"/>
      <c r="P472" s="41">
        <v>7001.3134963599996</v>
      </c>
      <c r="Q472" s="41">
        <v>8496.7552472799998</v>
      </c>
      <c r="R472" s="41">
        <v>10815.416345949998</v>
      </c>
      <c r="S472" s="41"/>
      <c r="T472" s="41">
        <f t="shared" si="21"/>
        <v>24.685873359999277</v>
      </c>
      <c r="U472" s="41">
        <f t="shared" si="22"/>
        <v>60.480662280000615</v>
      </c>
      <c r="V472" s="41">
        <f t="shared" si="23"/>
        <v>680.41349494999849</v>
      </c>
    </row>
    <row r="473" spans="1:22" ht="30" customHeight="1" x14ac:dyDescent="0.25">
      <c r="A473" s="25"/>
      <c r="B473" s="25"/>
      <c r="C473" s="25"/>
      <c r="D473" s="25"/>
      <c r="E473" s="25"/>
      <c r="F473" s="25"/>
      <c r="G473" s="25"/>
      <c r="H473" s="64" t="s">
        <v>1432</v>
      </c>
      <c r="I473" s="62"/>
      <c r="J473" s="62"/>
      <c r="K473" s="62"/>
      <c r="L473" s="41">
        <v>5011.1087690000004</v>
      </c>
      <c r="M473" s="41">
        <v>6060.9974560000001</v>
      </c>
      <c r="N473" s="41">
        <v>7353.262815</v>
      </c>
      <c r="O473" s="41"/>
      <c r="P473" s="41">
        <v>4852.7952515799998</v>
      </c>
      <c r="Q473" s="41">
        <v>5988.8953862699991</v>
      </c>
      <c r="R473" s="41">
        <v>7873.0775150399995</v>
      </c>
      <c r="S473" s="41"/>
      <c r="T473" s="41">
        <f t="shared" si="21"/>
        <v>-158.31351742000061</v>
      </c>
      <c r="U473" s="41">
        <f t="shared" si="22"/>
        <v>-72.102069730000949</v>
      </c>
      <c r="V473" s="41">
        <f t="shared" si="23"/>
        <v>519.81470003999948</v>
      </c>
    </row>
    <row r="474" spans="1:22" ht="1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 t="s">
        <v>1524</v>
      </c>
      <c r="J474" s="25"/>
      <c r="K474" s="25"/>
      <c r="L474" s="41">
        <v>4713.6623010000003</v>
      </c>
      <c r="M474" s="41">
        <v>5763.3143559999999</v>
      </c>
      <c r="N474" s="41">
        <v>7035.3430829999998</v>
      </c>
      <c r="O474" s="41"/>
      <c r="P474" s="41">
        <v>4509.7451184199999</v>
      </c>
      <c r="Q474" s="41">
        <v>5645.6843433399999</v>
      </c>
      <c r="R474" s="41">
        <v>7529.7175015299999</v>
      </c>
      <c r="S474" s="41"/>
      <c r="T474" s="41">
        <f t="shared" si="21"/>
        <v>-203.91718258000037</v>
      </c>
      <c r="U474" s="41">
        <f t="shared" si="22"/>
        <v>-117.63001265999992</v>
      </c>
      <c r="V474" s="41">
        <f t="shared" si="23"/>
        <v>494.37441853000018</v>
      </c>
    </row>
    <row r="475" spans="1:22" ht="30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53" t="s">
        <v>1745</v>
      </c>
      <c r="K475" s="54" t="s">
        <v>1746</v>
      </c>
      <c r="L475" s="41">
        <v>1.030332</v>
      </c>
      <c r="M475" s="41">
        <v>1.2879149999999999</v>
      </c>
      <c r="N475" s="41">
        <v>1.545498</v>
      </c>
      <c r="O475" s="41"/>
      <c r="P475" s="41">
        <v>197.99966609999998</v>
      </c>
      <c r="Q475" s="41">
        <v>198.43936082999997</v>
      </c>
      <c r="R475" s="41">
        <v>198.80871976999998</v>
      </c>
      <c r="S475" s="41"/>
      <c r="T475" s="41">
        <f t="shared" si="21"/>
        <v>196.9693341</v>
      </c>
      <c r="U475" s="41">
        <f t="shared" si="22"/>
        <v>197.15144582999997</v>
      </c>
      <c r="V475" s="41">
        <f t="shared" si="23"/>
        <v>197.26322176999997</v>
      </c>
    </row>
    <row r="476" spans="1:22" ht="1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53" t="s">
        <v>1747</v>
      </c>
      <c r="K476" s="54" t="s">
        <v>1748</v>
      </c>
      <c r="L476" s="41">
        <v>182.152973</v>
      </c>
      <c r="M476" s="41">
        <v>265.514096</v>
      </c>
      <c r="N476" s="41">
        <v>514.38035500000001</v>
      </c>
      <c r="O476" s="41"/>
      <c r="P476" s="41">
        <v>179.97305940999999</v>
      </c>
      <c r="Q476" s="41">
        <v>193.38724228000001</v>
      </c>
      <c r="R476" s="41">
        <v>527.87905618000002</v>
      </c>
      <c r="S476" s="41"/>
      <c r="T476" s="41">
        <f t="shared" si="21"/>
        <v>-2.1799135900000124</v>
      </c>
      <c r="U476" s="41">
        <f t="shared" si="22"/>
        <v>-72.126853719999986</v>
      </c>
      <c r="V476" s="41">
        <f t="shared" si="23"/>
        <v>13.498701180000012</v>
      </c>
    </row>
    <row r="477" spans="1:22" ht="1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53" t="s">
        <v>1749</v>
      </c>
      <c r="K477" s="54" t="s">
        <v>1750</v>
      </c>
      <c r="L477" s="41">
        <v>4384.3645029999998</v>
      </c>
      <c r="M477" s="41">
        <v>5168.5701060000001</v>
      </c>
      <c r="N477" s="41">
        <v>6102.7757089999996</v>
      </c>
      <c r="O477" s="41"/>
      <c r="P477" s="41">
        <v>3878.21641611</v>
      </c>
      <c r="Q477" s="41">
        <v>4834.0899662499996</v>
      </c>
      <c r="R477" s="41">
        <v>6359.3429310699994</v>
      </c>
      <c r="S477" s="41"/>
      <c r="T477" s="41">
        <f t="shared" si="21"/>
        <v>-506.14808688999983</v>
      </c>
      <c r="U477" s="41">
        <f t="shared" si="22"/>
        <v>-334.48013975000049</v>
      </c>
      <c r="V477" s="41">
        <f t="shared" si="23"/>
        <v>256.56722206999984</v>
      </c>
    </row>
    <row r="478" spans="1:22" ht="1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53" t="s">
        <v>1751</v>
      </c>
      <c r="K478" s="54" t="s">
        <v>1752</v>
      </c>
      <c r="L478" s="41">
        <v>2.2919839999999998</v>
      </c>
      <c r="M478" s="41">
        <v>2.8649800000000001</v>
      </c>
      <c r="N478" s="41">
        <v>39.437975999999999</v>
      </c>
      <c r="O478" s="41"/>
      <c r="P478" s="41">
        <v>111.71306888000001</v>
      </c>
      <c r="Q478" s="41">
        <v>112.10251891000001</v>
      </c>
      <c r="R478" s="41">
        <v>112.43387035000001</v>
      </c>
      <c r="S478" s="41"/>
      <c r="T478" s="41">
        <f t="shared" si="21"/>
        <v>109.42108488000001</v>
      </c>
      <c r="U478" s="41">
        <f t="shared" si="22"/>
        <v>109.23753891000001</v>
      </c>
      <c r="V478" s="41">
        <f t="shared" si="23"/>
        <v>72.995894350000015</v>
      </c>
    </row>
    <row r="479" spans="1:22" ht="30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53" t="s">
        <v>1753</v>
      </c>
      <c r="K479" s="54" t="s">
        <v>1754</v>
      </c>
      <c r="L479" s="41">
        <v>111.660217</v>
      </c>
      <c r="M479" s="41">
        <v>212.89592999999999</v>
      </c>
      <c r="N479" s="41">
        <v>214.131643</v>
      </c>
      <c r="O479" s="41"/>
      <c r="P479" s="41">
        <v>117.43973768000001</v>
      </c>
      <c r="Q479" s="41">
        <v>214.26939081</v>
      </c>
      <c r="R479" s="41">
        <v>228.11021119</v>
      </c>
      <c r="S479" s="41"/>
      <c r="T479" s="41">
        <f t="shared" si="21"/>
        <v>5.7795206800000045</v>
      </c>
      <c r="U479" s="41">
        <f t="shared" si="22"/>
        <v>1.3734608100000116</v>
      </c>
      <c r="V479" s="41">
        <f t="shared" si="23"/>
        <v>13.978568190000004</v>
      </c>
    </row>
    <row r="480" spans="1:22" ht="1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53" t="s">
        <v>1755</v>
      </c>
      <c r="K480" s="54" t="s">
        <v>1756</v>
      </c>
      <c r="L480" s="41">
        <v>1.242292</v>
      </c>
      <c r="M480" s="41">
        <v>50.581328999999997</v>
      </c>
      <c r="N480" s="41">
        <v>101.391902</v>
      </c>
      <c r="O480" s="41"/>
      <c r="P480" s="41">
        <v>1.0971564599999999</v>
      </c>
      <c r="Q480" s="41">
        <v>1.4077294599999999</v>
      </c>
      <c r="R480" s="41">
        <v>1.6439818799999999</v>
      </c>
      <c r="S480" s="41"/>
      <c r="T480" s="41">
        <f t="shared" si="21"/>
        <v>-0.14513554000000006</v>
      </c>
      <c r="U480" s="41">
        <f t="shared" si="22"/>
        <v>-49.173599539999998</v>
      </c>
      <c r="V480" s="41">
        <f t="shared" si="23"/>
        <v>-99.747920120000003</v>
      </c>
    </row>
    <row r="481" spans="1:22" ht="30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53" t="s">
        <v>1757</v>
      </c>
      <c r="K481" s="54" t="s">
        <v>1758</v>
      </c>
      <c r="L481" s="41">
        <v>30.92</v>
      </c>
      <c r="M481" s="41">
        <v>61.6</v>
      </c>
      <c r="N481" s="41">
        <v>61.68</v>
      </c>
      <c r="O481" s="41"/>
      <c r="P481" s="41">
        <v>23.306013779999997</v>
      </c>
      <c r="Q481" s="41">
        <v>91.988134799999997</v>
      </c>
      <c r="R481" s="41">
        <v>101.49873109000001</v>
      </c>
      <c r="S481" s="41"/>
      <c r="T481" s="41">
        <f t="shared" si="21"/>
        <v>-7.6139862200000046</v>
      </c>
      <c r="U481" s="41">
        <f t="shared" si="22"/>
        <v>30.388134799999996</v>
      </c>
      <c r="V481" s="41">
        <f t="shared" si="23"/>
        <v>39.818731090000007</v>
      </c>
    </row>
    <row r="482" spans="1:22" ht="1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 t="s">
        <v>1433</v>
      </c>
      <c r="J482" s="25"/>
      <c r="K482" s="25"/>
      <c r="L482" s="41">
        <v>297.44646799999998</v>
      </c>
      <c r="M482" s="41">
        <v>297.68310000000002</v>
      </c>
      <c r="N482" s="41">
        <v>317.91973200000001</v>
      </c>
      <c r="O482" s="41"/>
      <c r="P482" s="41">
        <v>343.05013316000003</v>
      </c>
      <c r="Q482" s="41">
        <v>343.21104293000008</v>
      </c>
      <c r="R482" s="41">
        <v>343.36001351000004</v>
      </c>
      <c r="S482" s="41"/>
      <c r="T482" s="41">
        <f t="shared" si="21"/>
        <v>45.603665160000048</v>
      </c>
      <c r="U482" s="41">
        <f t="shared" si="22"/>
        <v>45.527942930000052</v>
      </c>
      <c r="V482" s="41">
        <f t="shared" si="23"/>
        <v>25.440281510000034</v>
      </c>
    </row>
    <row r="483" spans="1:22" ht="30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53" t="s">
        <v>1438</v>
      </c>
      <c r="K483" s="54" t="s">
        <v>1759</v>
      </c>
      <c r="L483" s="41">
        <v>0.94652800000000004</v>
      </c>
      <c r="M483" s="41">
        <v>1.18316</v>
      </c>
      <c r="N483" s="41">
        <v>21.419792000000001</v>
      </c>
      <c r="O483" s="41"/>
      <c r="P483" s="41">
        <v>0.81642596000000001</v>
      </c>
      <c r="Q483" s="41">
        <v>0.97733572999999996</v>
      </c>
      <c r="R483" s="41">
        <v>1.1263063100000001</v>
      </c>
      <c r="S483" s="41"/>
      <c r="T483" s="41">
        <f t="shared" si="21"/>
        <v>-0.13010204000000003</v>
      </c>
      <c r="U483" s="41">
        <f t="shared" si="22"/>
        <v>-0.20582427000000003</v>
      </c>
      <c r="V483" s="41">
        <f t="shared" si="23"/>
        <v>-20.293485690000001</v>
      </c>
    </row>
    <row r="484" spans="1:22" ht="30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53" t="s">
        <v>1440</v>
      </c>
      <c r="K484" s="54" t="s">
        <v>1760</v>
      </c>
      <c r="L484" s="41">
        <v>296.49993999999998</v>
      </c>
      <c r="M484" s="41">
        <v>296.49993999999998</v>
      </c>
      <c r="N484" s="41">
        <v>296.49993999999998</v>
      </c>
      <c r="O484" s="41"/>
      <c r="P484" s="41">
        <v>342.23370720000003</v>
      </c>
      <c r="Q484" s="41">
        <v>342.23370720000003</v>
      </c>
      <c r="R484" s="41">
        <v>342.23370720000003</v>
      </c>
      <c r="S484" s="41"/>
      <c r="T484" s="41">
        <f t="shared" si="21"/>
        <v>45.733767200000045</v>
      </c>
      <c r="U484" s="41">
        <f t="shared" si="22"/>
        <v>45.733767200000045</v>
      </c>
      <c r="V484" s="41">
        <f t="shared" si="23"/>
        <v>45.733767200000045</v>
      </c>
    </row>
    <row r="485" spans="1:22" ht="15" customHeight="1" x14ac:dyDescent="0.25">
      <c r="A485" s="25"/>
      <c r="B485" s="25"/>
      <c r="C485" s="25"/>
      <c r="D485" s="25"/>
      <c r="E485" s="25"/>
      <c r="F485" s="25"/>
      <c r="G485" s="25"/>
      <c r="H485" s="25" t="s">
        <v>1301</v>
      </c>
      <c r="I485" s="25"/>
      <c r="J485" s="25"/>
      <c r="K485" s="25"/>
      <c r="L485" s="41">
        <v>1783.8505279999999</v>
      </c>
      <c r="M485" s="41">
        <v>2130.2536810000001</v>
      </c>
      <c r="N485" s="41">
        <v>2489.244682</v>
      </c>
      <c r="O485" s="41"/>
      <c r="P485" s="41">
        <v>1982.6788221200002</v>
      </c>
      <c r="Q485" s="41">
        <v>2299.2055268899999</v>
      </c>
      <c r="R485" s="41">
        <v>2695.0090822799998</v>
      </c>
      <c r="S485" s="41"/>
      <c r="T485" s="41">
        <f t="shared" si="21"/>
        <v>198.82829412000024</v>
      </c>
      <c r="U485" s="41">
        <f t="shared" si="22"/>
        <v>168.95184588999973</v>
      </c>
      <c r="V485" s="41">
        <f t="shared" si="23"/>
        <v>205.76440027999979</v>
      </c>
    </row>
    <row r="486" spans="1:22" ht="1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 t="s">
        <v>1337</v>
      </c>
      <c r="J486" s="25"/>
      <c r="K486" s="25"/>
      <c r="L486" s="41">
        <v>304.018708</v>
      </c>
      <c r="M486" s="41">
        <v>389.00013300000001</v>
      </c>
      <c r="N486" s="41">
        <v>479.24467800000002</v>
      </c>
      <c r="O486" s="41"/>
      <c r="P486" s="41">
        <v>277.43261192000011</v>
      </c>
      <c r="Q486" s="41">
        <v>353.73074105000012</v>
      </c>
      <c r="R486" s="41">
        <v>424.95882950999982</v>
      </c>
      <c r="S486" s="41"/>
      <c r="T486" s="41">
        <f t="shared" si="21"/>
        <v>-26.586096079999891</v>
      </c>
      <c r="U486" s="41">
        <f t="shared" si="22"/>
        <v>-35.269391949999886</v>
      </c>
      <c r="V486" s="41">
        <f t="shared" si="23"/>
        <v>-54.285848490000205</v>
      </c>
    </row>
    <row r="487" spans="1:22" ht="4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53" t="s">
        <v>1346</v>
      </c>
      <c r="K487" s="54" t="s">
        <v>1761</v>
      </c>
      <c r="L487" s="41">
        <v>73.883363000000003</v>
      </c>
      <c r="M487" s="41">
        <v>92.898348999999996</v>
      </c>
      <c r="N487" s="41">
        <v>115.56613400000001</v>
      </c>
      <c r="O487" s="41"/>
      <c r="P487" s="41">
        <v>67.604870359999978</v>
      </c>
      <c r="Q487" s="41">
        <v>85.675540669999961</v>
      </c>
      <c r="R487" s="41">
        <v>105.20140631000005</v>
      </c>
      <c r="S487" s="41"/>
      <c r="T487" s="41">
        <f t="shared" si="21"/>
        <v>-6.2784926400000245</v>
      </c>
      <c r="U487" s="41">
        <f t="shared" si="22"/>
        <v>-7.222808330000035</v>
      </c>
      <c r="V487" s="41">
        <f t="shared" si="23"/>
        <v>-10.364727689999953</v>
      </c>
    </row>
    <row r="488" spans="1:22" ht="4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53" t="s">
        <v>1348</v>
      </c>
      <c r="K488" s="54" t="s">
        <v>1762</v>
      </c>
      <c r="L488" s="41">
        <v>49.787148999999999</v>
      </c>
      <c r="M488" s="41">
        <v>68.669905</v>
      </c>
      <c r="N488" s="41">
        <v>97.752341999999999</v>
      </c>
      <c r="O488" s="41"/>
      <c r="P488" s="41">
        <v>42.01047882999999</v>
      </c>
      <c r="Q488" s="41">
        <v>56.486718369999998</v>
      </c>
      <c r="R488" s="41">
        <v>71.09470512</v>
      </c>
      <c r="S488" s="41"/>
      <c r="T488" s="41">
        <f t="shared" si="21"/>
        <v>-7.7766701700000098</v>
      </c>
      <c r="U488" s="41">
        <f t="shared" si="22"/>
        <v>-12.183186630000002</v>
      </c>
      <c r="V488" s="41">
        <f t="shared" si="23"/>
        <v>-26.657636879999998</v>
      </c>
    </row>
    <row r="489" spans="1:22" ht="30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53" t="s">
        <v>1350</v>
      </c>
      <c r="K489" s="54" t="s">
        <v>1763</v>
      </c>
      <c r="L489" s="41">
        <v>67.137202000000002</v>
      </c>
      <c r="M489" s="41">
        <v>81.022219000000007</v>
      </c>
      <c r="N489" s="41">
        <v>91.641069999999999</v>
      </c>
      <c r="O489" s="41"/>
      <c r="P489" s="41">
        <v>66.562573999999998</v>
      </c>
      <c r="Q489" s="41">
        <v>80.427417000000005</v>
      </c>
      <c r="R489" s="41">
        <v>90.692446000000004</v>
      </c>
      <c r="S489" s="41"/>
      <c r="T489" s="41">
        <f t="shared" si="21"/>
        <v>-0.57462800000000414</v>
      </c>
      <c r="U489" s="41">
        <f t="shared" si="22"/>
        <v>-0.59480200000000139</v>
      </c>
      <c r="V489" s="41">
        <f t="shared" si="23"/>
        <v>-0.94862399999999525</v>
      </c>
    </row>
    <row r="490" spans="1:22" ht="4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53" t="s">
        <v>1354</v>
      </c>
      <c r="K490" s="54" t="s">
        <v>1764</v>
      </c>
      <c r="L490" s="41">
        <v>113.210994</v>
      </c>
      <c r="M490" s="41">
        <v>146.40966</v>
      </c>
      <c r="N490" s="41">
        <v>174.285132</v>
      </c>
      <c r="O490" s="41"/>
      <c r="P490" s="41">
        <v>101.25468873000018</v>
      </c>
      <c r="Q490" s="41">
        <v>131.14106501000018</v>
      </c>
      <c r="R490" s="41">
        <v>157.97027207999975</v>
      </c>
      <c r="S490" s="41"/>
      <c r="T490" s="41">
        <f t="shared" si="21"/>
        <v>-11.956305269999817</v>
      </c>
      <c r="U490" s="41">
        <f t="shared" si="22"/>
        <v>-15.268594989999826</v>
      </c>
      <c r="V490" s="41">
        <f t="shared" si="23"/>
        <v>-16.314859920000259</v>
      </c>
    </row>
    <row r="491" spans="1:22" ht="1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 t="s">
        <v>1556</v>
      </c>
      <c r="J491" s="25"/>
      <c r="K491" s="25"/>
      <c r="L491" s="41">
        <v>93.719738000000007</v>
      </c>
      <c r="M491" s="41">
        <v>116.67206899999999</v>
      </c>
      <c r="N491" s="41">
        <v>144.307277</v>
      </c>
      <c r="O491" s="41"/>
      <c r="P491" s="41">
        <v>83.24019783</v>
      </c>
      <c r="Q491" s="41">
        <v>104.94446694999999</v>
      </c>
      <c r="R491" s="41">
        <v>129.96740955999971</v>
      </c>
      <c r="S491" s="41"/>
      <c r="T491" s="41">
        <f t="shared" si="21"/>
        <v>-10.479540170000007</v>
      </c>
      <c r="U491" s="41">
        <f t="shared" si="22"/>
        <v>-11.727602050000002</v>
      </c>
      <c r="V491" s="41">
        <f t="shared" si="23"/>
        <v>-14.33986744000029</v>
      </c>
    </row>
    <row r="492" spans="1:22" ht="30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53" t="s">
        <v>1559</v>
      </c>
      <c r="K492" s="54" t="s">
        <v>1765</v>
      </c>
      <c r="L492" s="41">
        <v>93.719738000000007</v>
      </c>
      <c r="M492" s="41">
        <v>116.67206899999999</v>
      </c>
      <c r="N492" s="41">
        <v>144.307277</v>
      </c>
      <c r="O492" s="41"/>
      <c r="P492" s="41">
        <v>83.24019783</v>
      </c>
      <c r="Q492" s="41">
        <v>104.94446694999999</v>
      </c>
      <c r="R492" s="41">
        <v>129.96740955999971</v>
      </c>
      <c r="S492" s="41"/>
      <c r="T492" s="41">
        <f t="shared" si="21"/>
        <v>-10.479540170000007</v>
      </c>
      <c r="U492" s="41">
        <f t="shared" si="22"/>
        <v>-11.727602050000002</v>
      </c>
      <c r="V492" s="41">
        <f t="shared" si="23"/>
        <v>-14.33986744000029</v>
      </c>
    </row>
    <row r="493" spans="1:22" ht="1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 t="s">
        <v>1313</v>
      </c>
      <c r="J493" s="25"/>
      <c r="K493" s="25"/>
      <c r="L493" s="41">
        <v>633.11714500000005</v>
      </c>
      <c r="M493" s="41">
        <v>763.70385499999998</v>
      </c>
      <c r="N493" s="41">
        <v>890.42641500000002</v>
      </c>
      <c r="O493" s="41"/>
      <c r="P493" s="41">
        <v>786.19255667000027</v>
      </c>
      <c r="Q493" s="41">
        <v>902.95824913000013</v>
      </c>
      <c r="R493" s="41">
        <v>1034.3779383399999</v>
      </c>
      <c r="S493" s="41"/>
      <c r="T493" s="41">
        <f t="shared" si="21"/>
        <v>153.07541167000022</v>
      </c>
      <c r="U493" s="41">
        <f t="shared" si="22"/>
        <v>139.25439413000015</v>
      </c>
      <c r="V493" s="41">
        <f t="shared" si="23"/>
        <v>143.95152333999988</v>
      </c>
    </row>
    <row r="494" spans="1:22" ht="30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53" t="s">
        <v>1417</v>
      </c>
      <c r="K494" s="54" t="s">
        <v>1766</v>
      </c>
      <c r="L494" s="41">
        <v>118.672481</v>
      </c>
      <c r="M494" s="41">
        <v>153.89622299999999</v>
      </c>
      <c r="N494" s="41">
        <v>189.47912700000001</v>
      </c>
      <c r="O494" s="41"/>
      <c r="P494" s="41">
        <v>140.79150539000014</v>
      </c>
      <c r="Q494" s="41">
        <v>174.91969524999999</v>
      </c>
      <c r="R494" s="41">
        <v>201.02914541999974</v>
      </c>
      <c r="S494" s="41"/>
      <c r="T494" s="41">
        <f t="shared" si="21"/>
        <v>22.119024390000135</v>
      </c>
      <c r="U494" s="41">
        <f t="shared" si="22"/>
        <v>21.023472249999998</v>
      </c>
      <c r="V494" s="41">
        <f t="shared" si="23"/>
        <v>11.550018419999731</v>
      </c>
    </row>
    <row r="495" spans="1:22" ht="30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53" t="s">
        <v>1466</v>
      </c>
      <c r="K495" s="54" t="s">
        <v>1767</v>
      </c>
      <c r="L495" s="41">
        <v>59.554547999999997</v>
      </c>
      <c r="M495" s="41">
        <v>80.229118999999997</v>
      </c>
      <c r="N495" s="41">
        <v>100.313924</v>
      </c>
      <c r="O495" s="41"/>
      <c r="P495" s="41">
        <v>49.066792310000004</v>
      </c>
      <c r="Q495" s="41">
        <v>67.015619749999999</v>
      </c>
      <c r="R495" s="41">
        <v>84.622582480000034</v>
      </c>
      <c r="S495" s="41"/>
      <c r="T495" s="41">
        <f t="shared" si="21"/>
        <v>-10.487755689999993</v>
      </c>
      <c r="U495" s="41">
        <f t="shared" si="22"/>
        <v>-13.213499249999998</v>
      </c>
      <c r="V495" s="41">
        <f t="shared" si="23"/>
        <v>-15.691341519999966</v>
      </c>
    </row>
    <row r="496" spans="1:22" ht="4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53" t="s">
        <v>1768</v>
      </c>
      <c r="K496" s="54" t="s">
        <v>1769</v>
      </c>
      <c r="L496" s="41">
        <v>34.075270000000003</v>
      </c>
      <c r="M496" s="41">
        <v>43.844839999999998</v>
      </c>
      <c r="N496" s="41">
        <v>53.440325999999999</v>
      </c>
      <c r="O496" s="41"/>
      <c r="P496" s="41">
        <v>23.520421960000004</v>
      </c>
      <c r="Q496" s="41">
        <v>31.412829719999991</v>
      </c>
      <c r="R496" s="41">
        <v>43.564172259999992</v>
      </c>
      <c r="S496" s="41"/>
      <c r="T496" s="41">
        <f t="shared" si="21"/>
        <v>-10.55484804</v>
      </c>
      <c r="U496" s="41">
        <f t="shared" si="22"/>
        <v>-12.432010280000007</v>
      </c>
      <c r="V496" s="41">
        <f t="shared" si="23"/>
        <v>-9.8761537400000066</v>
      </c>
    </row>
    <row r="497" spans="1:22" ht="4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53" t="s">
        <v>1522</v>
      </c>
      <c r="K497" s="54" t="s">
        <v>1770</v>
      </c>
      <c r="L497" s="41">
        <v>308.73451799999998</v>
      </c>
      <c r="M497" s="41">
        <v>339.96288500000003</v>
      </c>
      <c r="N497" s="41">
        <v>372.532848</v>
      </c>
      <c r="O497" s="41"/>
      <c r="P497" s="41">
        <v>469.83565511</v>
      </c>
      <c r="Q497" s="41">
        <v>496.19207662000014</v>
      </c>
      <c r="R497" s="41">
        <v>524.52973599000006</v>
      </c>
      <c r="S497" s="41"/>
      <c r="T497" s="41">
        <f t="shared" si="21"/>
        <v>161.10113711000002</v>
      </c>
      <c r="U497" s="41">
        <f t="shared" si="22"/>
        <v>156.22919162000011</v>
      </c>
      <c r="V497" s="41">
        <f t="shared" si="23"/>
        <v>151.99688799000006</v>
      </c>
    </row>
    <row r="498" spans="1:22" ht="4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53" t="s">
        <v>1468</v>
      </c>
      <c r="K498" s="54" t="s">
        <v>1771</v>
      </c>
      <c r="L498" s="41">
        <v>91.099410000000006</v>
      </c>
      <c r="M498" s="41">
        <v>119.13448099999999</v>
      </c>
      <c r="N498" s="41">
        <v>142.69114999999999</v>
      </c>
      <c r="O498" s="41"/>
      <c r="P498" s="41">
        <v>82.979395589999996</v>
      </c>
      <c r="Q498" s="41">
        <v>108.09156243</v>
      </c>
      <c r="R498" s="41">
        <v>150.06405817999996</v>
      </c>
      <c r="S498" s="41"/>
      <c r="T498" s="41">
        <f t="shared" si="21"/>
        <v>-8.1200144100000102</v>
      </c>
      <c r="U498" s="41">
        <f t="shared" si="22"/>
        <v>-11.042918569999998</v>
      </c>
      <c r="V498" s="41">
        <f t="shared" si="23"/>
        <v>7.3729081799999676</v>
      </c>
    </row>
    <row r="499" spans="1:22" ht="30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53" t="s">
        <v>1470</v>
      </c>
      <c r="K499" s="54" t="s">
        <v>1772</v>
      </c>
      <c r="L499" s="41">
        <v>20.980917999999999</v>
      </c>
      <c r="M499" s="41">
        <v>26.636306999999999</v>
      </c>
      <c r="N499" s="41">
        <v>31.96904</v>
      </c>
      <c r="O499" s="41"/>
      <c r="P499" s="41">
        <v>19.998786310000003</v>
      </c>
      <c r="Q499" s="41">
        <v>25.326465360000014</v>
      </c>
      <c r="R499" s="41">
        <v>30.568244010000004</v>
      </c>
      <c r="S499" s="41"/>
      <c r="T499" s="41">
        <f t="shared" si="21"/>
        <v>-0.98213168999999567</v>
      </c>
      <c r="U499" s="41">
        <f t="shared" si="22"/>
        <v>-1.3098416399999842</v>
      </c>
      <c r="V499" s="41">
        <f t="shared" si="23"/>
        <v>-1.4007959899999953</v>
      </c>
    </row>
    <row r="500" spans="1:22" ht="1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 t="s">
        <v>1570</v>
      </c>
      <c r="J500" s="25"/>
      <c r="K500" s="25"/>
      <c r="L500" s="41">
        <v>285.41148199999998</v>
      </c>
      <c r="M500" s="41">
        <v>355.48304200000001</v>
      </c>
      <c r="N500" s="41">
        <v>429.59226200000001</v>
      </c>
      <c r="O500" s="41"/>
      <c r="P500" s="41">
        <v>293.82933360999994</v>
      </c>
      <c r="Q500" s="41">
        <v>351.86282137999996</v>
      </c>
      <c r="R500" s="41">
        <v>476.77324282999996</v>
      </c>
      <c r="S500" s="41"/>
      <c r="T500" s="41">
        <f t="shared" si="21"/>
        <v>8.417851609999957</v>
      </c>
      <c r="U500" s="41">
        <f t="shared" si="22"/>
        <v>-3.6202206200000546</v>
      </c>
      <c r="V500" s="41">
        <f t="shared" si="23"/>
        <v>47.180980829999953</v>
      </c>
    </row>
    <row r="501" spans="1:22" ht="30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53" t="s">
        <v>1571</v>
      </c>
      <c r="K501" s="54" t="s">
        <v>1773</v>
      </c>
      <c r="L501" s="41">
        <v>30.516929000000001</v>
      </c>
      <c r="M501" s="41">
        <v>40.744233999999999</v>
      </c>
      <c r="N501" s="41">
        <v>49.190919999999998</v>
      </c>
      <c r="O501" s="41"/>
      <c r="P501" s="41">
        <v>23.292883089999997</v>
      </c>
      <c r="Q501" s="41">
        <v>30.87057476999999</v>
      </c>
      <c r="R501" s="41">
        <v>41.043943179999992</v>
      </c>
      <c r="S501" s="41"/>
      <c r="T501" s="41">
        <f t="shared" si="21"/>
        <v>-7.2240459100000045</v>
      </c>
      <c r="U501" s="41">
        <f t="shared" si="22"/>
        <v>-9.8736592300000083</v>
      </c>
      <c r="V501" s="41">
        <f t="shared" si="23"/>
        <v>-8.1469768200000061</v>
      </c>
    </row>
    <row r="502" spans="1:22" ht="30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53" t="s">
        <v>1774</v>
      </c>
      <c r="K502" s="54" t="s">
        <v>1775</v>
      </c>
      <c r="L502" s="41">
        <v>254.894553</v>
      </c>
      <c r="M502" s="41">
        <v>314.73880800000001</v>
      </c>
      <c r="N502" s="41">
        <v>380.401342</v>
      </c>
      <c r="O502" s="41"/>
      <c r="P502" s="41">
        <v>270.53645051999996</v>
      </c>
      <c r="Q502" s="41">
        <v>320.99224660999994</v>
      </c>
      <c r="R502" s="41">
        <v>435.72929964999997</v>
      </c>
      <c r="S502" s="41"/>
      <c r="T502" s="41">
        <f t="shared" si="21"/>
        <v>15.641897519999958</v>
      </c>
      <c r="U502" s="41">
        <f t="shared" si="22"/>
        <v>6.2534386099999324</v>
      </c>
      <c r="V502" s="41">
        <f t="shared" si="23"/>
        <v>55.327957649999973</v>
      </c>
    </row>
    <row r="503" spans="1:22" ht="1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 t="s">
        <v>1398</v>
      </c>
      <c r="J503" s="25"/>
      <c r="K503" s="25"/>
      <c r="L503" s="41">
        <v>114.48345500000001</v>
      </c>
      <c r="M503" s="41">
        <v>147.79458199999999</v>
      </c>
      <c r="N503" s="41">
        <v>182.57405</v>
      </c>
      <c r="O503" s="41"/>
      <c r="P503" s="41">
        <v>115.32013009000002</v>
      </c>
      <c r="Q503" s="41">
        <v>149.9207001499999</v>
      </c>
      <c r="R503" s="41">
        <v>192.48706003000021</v>
      </c>
      <c r="S503" s="41"/>
      <c r="T503" s="41">
        <f t="shared" si="21"/>
        <v>0.83667509000001417</v>
      </c>
      <c r="U503" s="41">
        <f t="shared" si="22"/>
        <v>2.1261181499999111</v>
      </c>
      <c r="V503" s="41">
        <f t="shared" si="23"/>
        <v>9.9130100300002084</v>
      </c>
    </row>
    <row r="504" spans="1:22" ht="30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53" t="s">
        <v>1589</v>
      </c>
      <c r="K504" s="54" t="s">
        <v>1776</v>
      </c>
      <c r="L504" s="41">
        <v>14.054774999999999</v>
      </c>
      <c r="M504" s="41">
        <v>18.614719000000001</v>
      </c>
      <c r="N504" s="41">
        <v>22.384485999999999</v>
      </c>
      <c r="O504" s="41"/>
      <c r="P504" s="41">
        <v>9.5991788600000021</v>
      </c>
      <c r="Q504" s="41">
        <v>13.271492160000005</v>
      </c>
      <c r="R504" s="41">
        <v>16.983040580000001</v>
      </c>
      <c r="S504" s="41"/>
      <c r="T504" s="41">
        <f t="shared" si="21"/>
        <v>-4.4555961399999973</v>
      </c>
      <c r="U504" s="41">
        <f t="shared" si="22"/>
        <v>-5.3432268399999963</v>
      </c>
      <c r="V504" s="41">
        <f t="shared" si="23"/>
        <v>-5.4014454199999982</v>
      </c>
    </row>
    <row r="505" spans="1:22" ht="60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53" t="s">
        <v>1591</v>
      </c>
      <c r="K505" s="54" t="s">
        <v>1777</v>
      </c>
      <c r="L505" s="41">
        <v>16.112686</v>
      </c>
      <c r="M505" s="41">
        <v>20.784137000000001</v>
      </c>
      <c r="N505" s="41">
        <v>25.47034</v>
      </c>
      <c r="O505" s="41"/>
      <c r="P505" s="41">
        <v>19.077752989999993</v>
      </c>
      <c r="Q505" s="41">
        <v>23.616706299999997</v>
      </c>
      <c r="R505" s="41">
        <v>28.187198419999998</v>
      </c>
      <c r="S505" s="41"/>
      <c r="T505" s="41">
        <f t="shared" si="21"/>
        <v>2.9650669899999933</v>
      </c>
      <c r="U505" s="41">
        <f t="shared" si="22"/>
        <v>2.8325692999999958</v>
      </c>
      <c r="V505" s="41">
        <f t="shared" si="23"/>
        <v>2.7168584199999977</v>
      </c>
    </row>
    <row r="506" spans="1:22" ht="4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53" t="s">
        <v>1593</v>
      </c>
      <c r="K506" s="54" t="s">
        <v>1778</v>
      </c>
      <c r="L506" s="41">
        <v>67.504847999999996</v>
      </c>
      <c r="M506" s="41">
        <v>84.706252000000006</v>
      </c>
      <c r="N506" s="41">
        <v>104.821519</v>
      </c>
      <c r="O506" s="41"/>
      <c r="P506" s="41">
        <v>70.614879160000029</v>
      </c>
      <c r="Q506" s="41">
        <v>90.554944039999924</v>
      </c>
      <c r="R506" s="41">
        <v>118.56349205000018</v>
      </c>
      <c r="S506" s="41"/>
      <c r="T506" s="41">
        <f t="shared" si="21"/>
        <v>3.1100311600000339</v>
      </c>
      <c r="U506" s="41">
        <f t="shared" si="22"/>
        <v>5.8486920399999178</v>
      </c>
      <c r="V506" s="41">
        <f t="shared" si="23"/>
        <v>13.741973050000183</v>
      </c>
    </row>
    <row r="507" spans="1:22" ht="30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53" t="s">
        <v>1596</v>
      </c>
      <c r="K507" s="54" t="s">
        <v>1779</v>
      </c>
      <c r="L507" s="41">
        <v>16.811146000000001</v>
      </c>
      <c r="M507" s="41">
        <v>23.689474000000001</v>
      </c>
      <c r="N507" s="41">
        <v>29.897704999999998</v>
      </c>
      <c r="O507" s="41"/>
      <c r="P507" s="41">
        <v>16.028319080000003</v>
      </c>
      <c r="Q507" s="41">
        <v>22.477557650000001</v>
      </c>
      <c r="R507" s="41">
        <v>28.753328980000003</v>
      </c>
      <c r="S507" s="41"/>
      <c r="T507" s="41">
        <f t="shared" si="21"/>
        <v>-0.78282691999999798</v>
      </c>
      <c r="U507" s="41">
        <f t="shared" si="22"/>
        <v>-1.2119163499999992</v>
      </c>
      <c r="V507" s="41">
        <f t="shared" si="23"/>
        <v>-1.1443760199999957</v>
      </c>
    </row>
    <row r="508" spans="1:22" ht="1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 t="s">
        <v>1302</v>
      </c>
      <c r="J508" s="25"/>
      <c r="K508" s="25"/>
      <c r="L508" s="41">
        <v>353.1</v>
      </c>
      <c r="M508" s="41">
        <v>353.1</v>
      </c>
      <c r="N508" s="41">
        <v>353.1</v>
      </c>
      <c r="O508" s="41"/>
      <c r="P508" s="41">
        <v>426.66399200000001</v>
      </c>
      <c r="Q508" s="41">
        <v>429.09817067</v>
      </c>
      <c r="R508" s="41">
        <v>429.32567231999997</v>
      </c>
      <c r="S508" s="41"/>
      <c r="T508" s="41">
        <f t="shared" si="21"/>
        <v>73.563991999999985</v>
      </c>
      <c r="U508" s="41">
        <f t="shared" si="22"/>
        <v>75.998170669999979</v>
      </c>
      <c r="V508" s="41">
        <f t="shared" si="23"/>
        <v>76.225672319999944</v>
      </c>
    </row>
    <row r="509" spans="1:22" ht="1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53" t="s">
        <v>1305</v>
      </c>
      <c r="K509" s="54" t="s">
        <v>1780</v>
      </c>
      <c r="L509" s="41">
        <v>3.1</v>
      </c>
      <c r="M509" s="41">
        <v>3.1</v>
      </c>
      <c r="N509" s="41">
        <v>3.1</v>
      </c>
      <c r="O509" s="41"/>
      <c r="P509" s="41">
        <v>3.1</v>
      </c>
      <c r="Q509" s="41">
        <v>3.1</v>
      </c>
      <c r="R509" s="41">
        <v>3.1</v>
      </c>
      <c r="S509" s="41"/>
      <c r="T509" s="41">
        <f t="shared" si="21"/>
        <v>0</v>
      </c>
      <c r="U509" s="41">
        <f t="shared" si="22"/>
        <v>0</v>
      </c>
      <c r="V509" s="41">
        <f t="shared" si="23"/>
        <v>0</v>
      </c>
    </row>
    <row r="510" spans="1:22" ht="1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53" t="s">
        <v>1317</v>
      </c>
      <c r="K510" s="54" t="s">
        <v>1781</v>
      </c>
      <c r="L510" s="41">
        <v>350</v>
      </c>
      <c r="M510" s="41">
        <v>350</v>
      </c>
      <c r="N510" s="41">
        <v>350</v>
      </c>
      <c r="O510" s="41"/>
      <c r="P510" s="41">
        <v>350</v>
      </c>
      <c r="Q510" s="41">
        <v>350</v>
      </c>
      <c r="R510" s="41">
        <v>350</v>
      </c>
      <c r="S510" s="41"/>
      <c r="T510" s="41">
        <f t="shared" si="21"/>
        <v>0</v>
      </c>
      <c r="U510" s="41">
        <f t="shared" si="22"/>
        <v>0</v>
      </c>
      <c r="V510" s="41">
        <f t="shared" si="23"/>
        <v>0</v>
      </c>
    </row>
    <row r="511" spans="1:22" ht="30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53" t="s">
        <v>1424</v>
      </c>
      <c r="K511" s="54" t="s">
        <v>1425</v>
      </c>
      <c r="L511" s="41">
        <v>0</v>
      </c>
      <c r="M511" s="41">
        <v>0</v>
      </c>
      <c r="N511" s="41">
        <v>0</v>
      </c>
      <c r="O511" s="41"/>
      <c r="P511" s="41">
        <v>73.563991999999999</v>
      </c>
      <c r="Q511" s="41">
        <v>75.998170670000007</v>
      </c>
      <c r="R511" s="41">
        <v>76.225672319999987</v>
      </c>
      <c r="S511" s="41"/>
      <c r="T511" s="41">
        <f t="shared" si="21"/>
        <v>73.563991999999999</v>
      </c>
      <c r="U511" s="41">
        <f t="shared" si="22"/>
        <v>75.998170670000007</v>
      </c>
      <c r="V511" s="41">
        <f t="shared" si="23"/>
        <v>76.225672319999987</v>
      </c>
    </row>
    <row r="512" spans="1:22" ht="1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 t="s">
        <v>1307</v>
      </c>
      <c r="J512" s="25"/>
      <c r="K512" s="25"/>
      <c r="L512" s="41">
        <v>0</v>
      </c>
      <c r="M512" s="41">
        <v>4.5</v>
      </c>
      <c r="N512" s="41">
        <v>10</v>
      </c>
      <c r="O512" s="41"/>
      <c r="P512" s="41">
        <v>0</v>
      </c>
      <c r="Q512" s="41">
        <v>6.6903775599999999</v>
      </c>
      <c r="R512" s="41">
        <v>7.1189296899999999</v>
      </c>
      <c r="S512" s="41"/>
      <c r="T512" s="41">
        <f t="shared" si="21"/>
        <v>0</v>
      </c>
      <c r="U512" s="41">
        <f t="shared" si="22"/>
        <v>2.1903775599999999</v>
      </c>
      <c r="V512" s="41">
        <f t="shared" si="23"/>
        <v>-2.8810703100000001</v>
      </c>
    </row>
    <row r="513" spans="1:22" ht="1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53" t="s">
        <v>1310</v>
      </c>
      <c r="K513" s="54" t="s">
        <v>1311</v>
      </c>
      <c r="L513" s="41">
        <v>0</v>
      </c>
      <c r="M513" s="41">
        <v>4.5</v>
      </c>
      <c r="N513" s="41">
        <v>10</v>
      </c>
      <c r="O513" s="41"/>
      <c r="P513" s="41">
        <v>0</v>
      </c>
      <c r="Q513" s="41">
        <v>6.6903775599999999</v>
      </c>
      <c r="R513" s="41">
        <v>7.1189296899999999</v>
      </c>
      <c r="S513" s="41"/>
      <c r="T513" s="41">
        <f t="shared" si="21"/>
        <v>0</v>
      </c>
      <c r="U513" s="41">
        <f t="shared" si="22"/>
        <v>2.1903775599999999</v>
      </c>
      <c r="V513" s="41">
        <f t="shared" si="23"/>
        <v>-2.8810703100000001</v>
      </c>
    </row>
    <row r="514" spans="1:22" ht="15" customHeight="1" x14ac:dyDescent="0.25">
      <c r="A514" s="25"/>
      <c r="B514" s="25"/>
      <c r="C514" s="25"/>
      <c r="D514" s="25"/>
      <c r="E514" s="25"/>
      <c r="F514" s="25"/>
      <c r="G514" s="25"/>
      <c r="H514" s="25" t="s">
        <v>1329</v>
      </c>
      <c r="I514" s="25"/>
      <c r="J514" s="25"/>
      <c r="K514" s="25"/>
      <c r="L514" s="41">
        <v>181.66832600000001</v>
      </c>
      <c r="M514" s="41">
        <v>245.023448</v>
      </c>
      <c r="N514" s="41">
        <v>292.49535400000002</v>
      </c>
      <c r="O514" s="41"/>
      <c r="P514" s="41">
        <v>165.83942266000003</v>
      </c>
      <c r="Q514" s="41">
        <v>208.6543341199999</v>
      </c>
      <c r="R514" s="41">
        <v>247.32974863000013</v>
      </c>
      <c r="S514" s="41"/>
      <c r="T514" s="41">
        <f t="shared" si="21"/>
        <v>-15.828903339999982</v>
      </c>
      <c r="U514" s="41">
        <f t="shared" si="22"/>
        <v>-36.3691138800001</v>
      </c>
      <c r="V514" s="41">
        <f t="shared" si="23"/>
        <v>-45.165605369999895</v>
      </c>
    </row>
    <row r="515" spans="1:22" ht="30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64" t="s">
        <v>1330</v>
      </c>
      <c r="J515" s="62"/>
      <c r="K515" s="62"/>
      <c r="L515" s="41">
        <v>152.42269200000001</v>
      </c>
      <c r="M515" s="41">
        <v>208.16231999999999</v>
      </c>
      <c r="N515" s="41">
        <v>248.402761</v>
      </c>
      <c r="O515" s="41"/>
      <c r="P515" s="41">
        <v>139.91437791000001</v>
      </c>
      <c r="Q515" s="41">
        <v>175.89529251999991</v>
      </c>
      <c r="R515" s="41">
        <v>208.2534514000001</v>
      </c>
      <c r="S515" s="41"/>
      <c r="T515" s="41">
        <f t="shared" si="21"/>
        <v>-12.508314089999999</v>
      </c>
      <c r="U515" s="41">
        <f t="shared" si="22"/>
        <v>-32.267027480000081</v>
      </c>
      <c r="V515" s="41">
        <f t="shared" si="23"/>
        <v>-40.149309599999896</v>
      </c>
    </row>
    <row r="516" spans="1:22" ht="1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53" t="s">
        <v>1331</v>
      </c>
      <c r="K516" s="54" t="s">
        <v>1396</v>
      </c>
      <c r="L516" s="41">
        <v>152.42269200000001</v>
      </c>
      <c r="M516" s="41">
        <v>208.16231999999999</v>
      </c>
      <c r="N516" s="41">
        <v>248.402761</v>
      </c>
      <c r="O516" s="41"/>
      <c r="P516" s="41">
        <v>139.91437791000001</v>
      </c>
      <c r="Q516" s="41">
        <v>175.89529251999991</v>
      </c>
      <c r="R516" s="41">
        <v>208.2534514000001</v>
      </c>
      <c r="S516" s="41"/>
      <c r="T516" s="41">
        <f t="shared" si="21"/>
        <v>-12.508314089999999</v>
      </c>
      <c r="U516" s="41">
        <f t="shared" si="22"/>
        <v>-32.267027480000081</v>
      </c>
      <c r="V516" s="41">
        <f t="shared" si="23"/>
        <v>-40.149309599999896</v>
      </c>
    </row>
    <row r="517" spans="1:22" ht="1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 t="s">
        <v>1335</v>
      </c>
      <c r="J517" s="25"/>
      <c r="K517" s="25"/>
      <c r="L517" s="41">
        <v>29.245633999999999</v>
      </c>
      <c r="M517" s="41">
        <v>36.861128000000001</v>
      </c>
      <c r="N517" s="41">
        <v>44.092593000000001</v>
      </c>
      <c r="O517" s="41"/>
      <c r="P517" s="41">
        <v>25.925044749999998</v>
      </c>
      <c r="Q517" s="41">
        <v>32.759041600000003</v>
      </c>
      <c r="R517" s="41">
        <v>39.076297230000016</v>
      </c>
      <c r="S517" s="41"/>
      <c r="T517" s="41">
        <f t="shared" si="21"/>
        <v>-3.3205892500000012</v>
      </c>
      <c r="U517" s="41">
        <f t="shared" si="22"/>
        <v>-4.1020863999999975</v>
      </c>
      <c r="V517" s="41">
        <f t="shared" si="23"/>
        <v>-5.0162957699999851</v>
      </c>
    </row>
    <row r="518" spans="1:22" ht="30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53" t="s">
        <v>1336</v>
      </c>
      <c r="K518" s="54" t="s">
        <v>1401</v>
      </c>
      <c r="L518" s="41">
        <v>29.245633999999999</v>
      </c>
      <c r="M518" s="41">
        <v>36.861128000000001</v>
      </c>
      <c r="N518" s="41">
        <v>44.092593000000001</v>
      </c>
      <c r="O518" s="41"/>
      <c r="P518" s="41">
        <v>25.925044749999998</v>
      </c>
      <c r="Q518" s="41">
        <v>32.759041600000003</v>
      </c>
      <c r="R518" s="41">
        <v>39.076297230000016</v>
      </c>
      <c r="S518" s="41"/>
      <c r="T518" s="41">
        <f t="shared" si="21"/>
        <v>-3.3205892500000012</v>
      </c>
      <c r="U518" s="41">
        <f t="shared" si="22"/>
        <v>-4.1020863999999975</v>
      </c>
      <c r="V518" s="41">
        <f t="shared" si="23"/>
        <v>-5.0162957699999851</v>
      </c>
    </row>
    <row r="519" spans="1:22" ht="15" customHeight="1" x14ac:dyDescent="0.25">
      <c r="A519" s="25"/>
      <c r="B519" s="25"/>
      <c r="C519" s="25"/>
      <c r="D519" s="25"/>
      <c r="E519" s="50">
        <v>11</v>
      </c>
      <c r="F519" s="50" t="s">
        <v>592</v>
      </c>
      <c r="G519" s="51"/>
      <c r="H519" s="51"/>
      <c r="I519" s="51"/>
      <c r="J519" s="51"/>
      <c r="K519" s="51"/>
      <c r="L519" s="52">
        <v>80033.897981000002</v>
      </c>
      <c r="M519" s="52">
        <v>97601.770181</v>
      </c>
      <c r="N519" s="52">
        <v>123559.996</v>
      </c>
      <c r="O519" s="52"/>
      <c r="P519" s="52">
        <v>89665.838687619995</v>
      </c>
      <c r="Q519" s="52">
        <v>106726.63276940001</v>
      </c>
      <c r="R519" s="52">
        <v>130351.02133630001</v>
      </c>
      <c r="S519" s="52"/>
      <c r="T519" s="52">
        <f t="shared" si="21"/>
        <v>9631.9407066199929</v>
      </c>
      <c r="U519" s="52">
        <f t="shared" si="22"/>
        <v>9124.8625884000066</v>
      </c>
      <c r="V519" s="52">
        <f t="shared" si="23"/>
        <v>6791.0253363000083</v>
      </c>
    </row>
    <row r="520" spans="1:22" ht="15" customHeight="1" x14ac:dyDescent="0.25">
      <c r="A520" s="25"/>
      <c r="B520" s="25"/>
      <c r="C520" s="25"/>
      <c r="D520" s="25"/>
      <c r="E520" s="25"/>
      <c r="F520" s="25"/>
      <c r="G520" s="25" t="s">
        <v>1300</v>
      </c>
      <c r="H520" s="25"/>
      <c r="I520" s="25"/>
      <c r="J520" s="25"/>
      <c r="K520" s="25"/>
      <c r="L520" s="41">
        <v>80033.897981000002</v>
      </c>
      <c r="M520" s="41">
        <v>97601.770181</v>
      </c>
      <c r="N520" s="41">
        <v>123559.996</v>
      </c>
      <c r="O520" s="41"/>
      <c r="P520" s="41">
        <v>89665.838687619995</v>
      </c>
      <c r="Q520" s="41">
        <v>106726.63276940001</v>
      </c>
      <c r="R520" s="41">
        <v>130351.02133630001</v>
      </c>
      <c r="S520" s="41"/>
      <c r="T520" s="41">
        <f t="shared" ref="T520:T583" si="24">P520-L520</f>
        <v>9631.9407066199929</v>
      </c>
      <c r="U520" s="41">
        <f t="shared" ref="U520:U583" si="25">Q520-M520</f>
        <v>9124.8625884000066</v>
      </c>
      <c r="V520" s="41">
        <f t="shared" ref="V520:V583" si="26">R520-N520</f>
        <v>6791.0253363000083</v>
      </c>
    </row>
    <row r="521" spans="1:22" ht="30" customHeight="1" x14ac:dyDescent="0.25">
      <c r="A521" s="25"/>
      <c r="B521" s="25"/>
      <c r="C521" s="25"/>
      <c r="D521" s="25"/>
      <c r="E521" s="25"/>
      <c r="F521" s="25"/>
      <c r="G521" s="25"/>
      <c r="H521" s="64" t="s">
        <v>1432</v>
      </c>
      <c r="I521" s="62"/>
      <c r="J521" s="62"/>
      <c r="K521" s="62"/>
      <c r="L521" s="41">
        <v>37820.780123999997</v>
      </c>
      <c r="M521" s="41">
        <v>44690.833464000003</v>
      </c>
      <c r="N521" s="41">
        <v>60443.093461999997</v>
      </c>
      <c r="O521" s="41"/>
      <c r="P521" s="41">
        <v>42424.180969300003</v>
      </c>
      <c r="Q521" s="41">
        <v>50159.755065750003</v>
      </c>
      <c r="R521" s="41">
        <v>64966.13893939001</v>
      </c>
      <c r="S521" s="41"/>
      <c r="T521" s="41">
        <f t="shared" si="24"/>
        <v>4603.400845300006</v>
      </c>
      <c r="U521" s="41">
        <f t="shared" si="25"/>
        <v>5468.9216017500003</v>
      </c>
      <c r="V521" s="41">
        <f t="shared" si="26"/>
        <v>4523.0454773900128</v>
      </c>
    </row>
    <row r="522" spans="1:22" ht="1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 t="s">
        <v>1524</v>
      </c>
      <c r="J522" s="25"/>
      <c r="K522" s="25"/>
      <c r="L522" s="41">
        <v>14338.962901000001</v>
      </c>
      <c r="M522" s="41">
        <v>16106.541407999999</v>
      </c>
      <c r="N522" s="41">
        <v>23412.661832999998</v>
      </c>
      <c r="O522" s="41"/>
      <c r="P522" s="41">
        <v>18812.11041669</v>
      </c>
      <c r="Q522" s="41">
        <v>20578.616748039996</v>
      </c>
      <c r="R522" s="41">
        <v>26449.981654730003</v>
      </c>
      <c r="S522" s="41"/>
      <c r="T522" s="41">
        <f t="shared" si="24"/>
        <v>4473.1475156899996</v>
      </c>
      <c r="U522" s="41">
        <f t="shared" si="25"/>
        <v>4472.0753400399972</v>
      </c>
      <c r="V522" s="41">
        <f t="shared" si="26"/>
        <v>3037.3198217300051</v>
      </c>
    </row>
    <row r="523" spans="1:22" ht="1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53" t="s">
        <v>1782</v>
      </c>
      <c r="K523" s="54" t="s">
        <v>1783</v>
      </c>
      <c r="L523" s="41">
        <v>21.035762999999999</v>
      </c>
      <c r="M523" s="41">
        <v>27.605696999999999</v>
      </c>
      <c r="N523" s="41">
        <v>34.175631000000003</v>
      </c>
      <c r="O523" s="41"/>
      <c r="P523" s="41">
        <v>1454.0647419700001</v>
      </c>
      <c r="Q523" s="41">
        <v>1456.89251208</v>
      </c>
      <c r="R523" s="41">
        <v>1469.70611618</v>
      </c>
      <c r="S523" s="41"/>
      <c r="T523" s="41">
        <f t="shared" si="24"/>
        <v>1433.02897897</v>
      </c>
      <c r="U523" s="41">
        <f t="shared" si="25"/>
        <v>1429.28681508</v>
      </c>
      <c r="V523" s="41">
        <f t="shared" si="26"/>
        <v>1435.5304851799999</v>
      </c>
    </row>
    <row r="524" spans="1:22" ht="1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53" t="s">
        <v>1784</v>
      </c>
      <c r="K524" s="54" t="s">
        <v>1785</v>
      </c>
      <c r="L524" s="41">
        <v>8818.4872589999995</v>
      </c>
      <c r="M524" s="41">
        <v>9209.2422590000006</v>
      </c>
      <c r="N524" s="41">
        <v>13443.763902000001</v>
      </c>
      <c r="O524" s="41"/>
      <c r="P524" s="41">
        <v>13466.26536216</v>
      </c>
      <c r="Q524" s="41">
        <v>13476.56722843</v>
      </c>
      <c r="R524" s="41">
        <v>18529.460053999999</v>
      </c>
      <c r="S524" s="41"/>
      <c r="T524" s="41">
        <f t="shared" si="24"/>
        <v>4647.7781031600007</v>
      </c>
      <c r="U524" s="41">
        <f t="shared" si="25"/>
        <v>4267.3249694299993</v>
      </c>
      <c r="V524" s="41">
        <f t="shared" si="26"/>
        <v>5085.6961519999986</v>
      </c>
    </row>
    <row r="525" spans="1:22" ht="1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53" t="s">
        <v>1786</v>
      </c>
      <c r="K525" s="54" t="s">
        <v>1787</v>
      </c>
      <c r="L525" s="41">
        <v>270.688759</v>
      </c>
      <c r="M525" s="41">
        <v>510.36861299999998</v>
      </c>
      <c r="N525" s="41">
        <v>700.371443</v>
      </c>
      <c r="O525" s="41"/>
      <c r="P525" s="41">
        <v>0</v>
      </c>
      <c r="Q525" s="41">
        <v>116.99996166</v>
      </c>
      <c r="R525" s="41">
        <v>193.19995965999999</v>
      </c>
      <c r="S525" s="41"/>
      <c r="T525" s="41">
        <f t="shared" si="24"/>
        <v>-270.688759</v>
      </c>
      <c r="U525" s="41">
        <f t="shared" si="25"/>
        <v>-393.36865133999999</v>
      </c>
      <c r="V525" s="41">
        <f t="shared" si="26"/>
        <v>-507.17148334000001</v>
      </c>
    </row>
    <row r="526" spans="1:22" ht="1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53" t="s">
        <v>1788</v>
      </c>
      <c r="K526" s="54" t="s">
        <v>1789</v>
      </c>
      <c r="L526" s="41">
        <v>28.855367999999999</v>
      </c>
      <c r="M526" s="41">
        <v>313.62133299999999</v>
      </c>
      <c r="N526" s="41">
        <v>601.18729800000006</v>
      </c>
      <c r="O526" s="41"/>
      <c r="P526" s="41">
        <v>400.34745360000005</v>
      </c>
      <c r="Q526" s="41">
        <v>825.07450151</v>
      </c>
      <c r="R526" s="41">
        <v>876.68441351000001</v>
      </c>
      <c r="S526" s="41"/>
      <c r="T526" s="41">
        <f t="shared" si="24"/>
        <v>371.49208560000005</v>
      </c>
      <c r="U526" s="41">
        <f t="shared" si="25"/>
        <v>511.45316851000001</v>
      </c>
      <c r="V526" s="41">
        <f t="shared" si="26"/>
        <v>275.49711550999996</v>
      </c>
    </row>
    <row r="527" spans="1:22" ht="1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53" t="s">
        <v>1790</v>
      </c>
      <c r="K527" s="54" t="s">
        <v>1791</v>
      </c>
      <c r="L527" s="41">
        <v>321.23821400000003</v>
      </c>
      <c r="M527" s="41">
        <v>419.48088799999999</v>
      </c>
      <c r="N527" s="41">
        <v>499.82480399999997</v>
      </c>
      <c r="O527" s="41"/>
      <c r="P527" s="41">
        <v>531.61905045999993</v>
      </c>
      <c r="Q527" s="41">
        <v>672.60162522000007</v>
      </c>
      <c r="R527" s="41">
        <v>734.01599607999992</v>
      </c>
      <c r="S527" s="41"/>
      <c r="T527" s="41">
        <f t="shared" si="24"/>
        <v>210.3808364599999</v>
      </c>
      <c r="U527" s="41">
        <f t="shared" si="25"/>
        <v>253.12073722000008</v>
      </c>
      <c r="V527" s="41">
        <f t="shared" si="26"/>
        <v>234.19119207999995</v>
      </c>
    </row>
    <row r="528" spans="1:22" ht="1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53" t="s">
        <v>1792</v>
      </c>
      <c r="K528" s="54" t="s">
        <v>1793</v>
      </c>
      <c r="L528" s="41">
        <v>25.389344000000001</v>
      </c>
      <c r="M528" s="41">
        <v>33.777106000000003</v>
      </c>
      <c r="N528" s="41">
        <v>42.164867999999998</v>
      </c>
      <c r="O528" s="41"/>
      <c r="P528" s="41">
        <v>2.8517783300000001</v>
      </c>
      <c r="Q528" s="41">
        <v>3.5462541299999999</v>
      </c>
      <c r="R528" s="41">
        <v>8.6513332200000015</v>
      </c>
      <c r="S528" s="41"/>
      <c r="T528" s="41">
        <f t="shared" si="24"/>
        <v>-22.537565669999999</v>
      </c>
      <c r="U528" s="41">
        <f t="shared" si="25"/>
        <v>-30.230851870000002</v>
      </c>
      <c r="V528" s="41">
        <f t="shared" si="26"/>
        <v>-33.513534780000001</v>
      </c>
    </row>
    <row r="529" spans="1:22" ht="1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53" t="s">
        <v>1794</v>
      </c>
      <c r="K529" s="54" t="s">
        <v>1795</v>
      </c>
      <c r="L529" s="41">
        <v>15.759416999999999</v>
      </c>
      <c r="M529" s="41">
        <v>21.012556</v>
      </c>
      <c r="N529" s="41">
        <v>26.265695000000001</v>
      </c>
      <c r="O529" s="41"/>
      <c r="P529" s="41">
        <v>0.47614609000000002</v>
      </c>
      <c r="Q529" s="41">
        <v>0.53008588000000001</v>
      </c>
      <c r="R529" s="41">
        <v>0.67805129000000008</v>
      </c>
      <c r="S529" s="41"/>
      <c r="T529" s="41">
        <f t="shared" si="24"/>
        <v>-15.283270909999999</v>
      </c>
      <c r="U529" s="41">
        <f t="shared" si="25"/>
        <v>-20.482470119999999</v>
      </c>
      <c r="V529" s="41">
        <f t="shared" si="26"/>
        <v>-25.587643710000002</v>
      </c>
    </row>
    <row r="530" spans="1:22" ht="1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53" t="s">
        <v>1796</v>
      </c>
      <c r="K530" s="54" t="s">
        <v>1797</v>
      </c>
      <c r="L530" s="41">
        <v>4679.6553670000003</v>
      </c>
      <c r="M530" s="41">
        <v>5027.6297889999996</v>
      </c>
      <c r="N530" s="41">
        <v>7398.8141930000002</v>
      </c>
      <c r="O530" s="41"/>
      <c r="P530" s="41">
        <v>2890.8498444800002</v>
      </c>
      <c r="Q530" s="41">
        <v>3838.7314514799996</v>
      </c>
      <c r="R530" s="41">
        <v>4439.662756929999</v>
      </c>
      <c r="S530" s="41"/>
      <c r="T530" s="41">
        <f t="shared" si="24"/>
        <v>-1788.8055225200001</v>
      </c>
      <c r="U530" s="41">
        <f t="shared" si="25"/>
        <v>-1188.89833752</v>
      </c>
      <c r="V530" s="41">
        <f t="shared" si="26"/>
        <v>-2959.1514360700012</v>
      </c>
    </row>
    <row r="531" spans="1:22" ht="1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53" t="s">
        <v>1798</v>
      </c>
      <c r="K531" s="54" t="s">
        <v>1799</v>
      </c>
      <c r="L531" s="41">
        <v>23.060544</v>
      </c>
      <c r="M531" s="41">
        <v>25.600680000000001</v>
      </c>
      <c r="N531" s="41">
        <v>43.140816000000001</v>
      </c>
      <c r="O531" s="41"/>
      <c r="P531" s="41">
        <v>0.74550147</v>
      </c>
      <c r="Q531" s="41">
        <v>47.45636434</v>
      </c>
      <c r="R531" s="41">
        <v>49.325749399999999</v>
      </c>
      <c r="S531" s="41"/>
      <c r="T531" s="41">
        <f t="shared" si="24"/>
        <v>-22.315042529999999</v>
      </c>
      <c r="U531" s="41">
        <f t="shared" si="25"/>
        <v>21.85568434</v>
      </c>
      <c r="V531" s="41">
        <f t="shared" si="26"/>
        <v>6.1849333999999985</v>
      </c>
    </row>
    <row r="532" spans="1:22" ht="30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53" t="s">
        <v>1800</v>
      </c>
      <c r="K532" s="54" t="s">
        <v>1801</v>
      </c>
      <c r="L532" s="41">
        <v>16.998335000000001</v>
      </c>
      <c r="M532" s="41">
        <v>298.24657500000001</v>
      </c>
      <c r="N532" s="41">
        <v>300.03588999999999</v>
      </c>
      <c r="O532" s="41"/>
      <c r="P532" s="41">
        <v>59.905350169999998</v>
      </c>
      <c r="Q532" s="41">
        <v>62.337325010000008</v>
      </c>
      <c r="R532" s="41">
        <v>64.783652460000013</v>
      </c>
      <c r="S532" s="41"/>
      <c r="T532" s="41">
        <f t="shared" si="24"/>
        <v>42.907015169999994</v>
      </c>
      <c r="U532" s="41">
        <f t="shared" si="25"/>
        <v>-235.90924999000001</v>
      </c>
      <c r="V532" s="41">
        <f t="shared" si="26"/>
        <v>-235.25223753999998</v>
      </c>
    </row>
    <row r="533" spans="1:22" ht="30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53" t="s">
        <v>1802</v>
      </c>
      <c r="K533" s="54" t="s">
        <v>1803</v>
      </c>
      <c r="L533" s="41">
        <v>16.8</v>
      </c>
      <c r="M533" s="41">
        <v>22.4</v>
      </c>
      <c r="N533" s="41">
        <v>28</v>
      </c>
      <c r="O533" s="41"/>
      <c r="P533" s="41">
        <v>0</v>
      </c>
      <c r="Q533" s="41">
        <v>1.6213431399999998</v>
      </c>
      <c r="R533" s="41">
        <v>1.7477050999999999</v>
      </c>
      <c r="S533" s="41"/>
      <c r="T533" s="41">
        <f t="shared" si="24"/>
        <v>-16.8</v>
      </c>
      <c r="U533" s="41">
        <f t="shared" si="25"/>
        <v>-20.778656859999998</v>
      </c>
      <c r="V533" s="41">
        <f t="shared" si="26"/>
        <v>-26.252294899999999</v>
      </c>
    </row>
    <row r="534" spans="1:22" ht="1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53" t="s">
        <v>1804</v>
      </c>
      <c r="K534" s="54" t="s">
        <v>1805</v>
      </c>
      <c r="L534" s="41">
        <v>100.99453099999999</v>
      </c>
      <c r="M534" s="41">
        <v>197.55591200000001</v>
      </c>
      <c r="N534" s="41">
        <v>294.91729299999997</v>
      </c>
      <c r="O534" s="41"/>
      <c r="P534" s="41">
        <v>4.9851879600000002</v>
      </c>
      <c r="Q534" s="41">
        <v>76.258095159999996</v>
      </c>
      <c r="R534" s="41">
        <v>82.065866900000003</v>
      </c>
      <c r="S534" s="41"/>
      <c r="T534" s="41">
        <f t="shared" si="24"/>
        <v>-96.00934303999999</v>
      </c>
      <c r="U534" s="41">
        <f t="shared" si="25"/>
        <v>-121.29781684000001</v>
      </c>
      <c r="V534" s="41">
        <f t="shared" si="26"/>
        <v>-212.85142609999997</v>
      </c>
    </row>
    <row r="535" spans="1:22" ht="1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 t="s">
        <v>1433</v>
      </c>
      <c r="J535" s="25"/>
      <c r="K535" s="25"/>
      <c r="L535" s="41">
        <v>23481.817222999998</v>
      </c>
      <c r="M535" s="41">
        <v>28584.292055999998</v>
      </c>
      <c r="N535" s="41">
        <v>37030.431628999999</v>
      </c>
      <c r="O535" s="41"/>
      <c r="P535" s="41">
        <v>23612.070552610003</v>
      </c>
      <c r="Q535" s="41">
        <v>29581.138317710003</v>
      </c>
      <c r="R535" s="41">
        <v>38516.157284660003</v>
      </c>
      <c r="S535" s="41"/>
      <c r="T535" s="41">
        <f t="shared" si="24"/>
        <v>130.25332961000458</v>
      </c>
      <c r="U535" s="41">
        <f t="shared" si="25"/>
        <v>996.84626171000491</v>
      </c>
      <c r="V535" s="41">
        <f t="shared" si="26"/>
        <v>1485.7256556600041</v>
      </c>
    </row>
    <row r="536" spans="1:22" ht="30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53" t="s">
        <v>1442</v>
      </c>
      <c r="K536" s="54" t="s">
        <v>1806</v>
      </c>
      <c r="L536" s="41">
        <v>22786.892221999999</v>
      </c>
      <c r="M536" s="41">
        <v>27399.608251000001</v>
      </c>
      <c r="N536" s="41">
        <v>35141.904021000002</v>
      </c>
      <c r="O536" s="41"/>
      <c r="P536" s="41">
        <v>22180.836374830003</v>
      </c>
      <c r="Q536" s="41">
        <v>27573.14421522</v>
      </c>
      <c r="R536" s="41">
        <v>35329.624890530002</v>
      </c>
      <c r="S536" s="41"/>
      <c r="T536" s="41">
        <f t="shared" si="24"/>
        <v>-606.0558471699951</v>
      </c>
      <c r="U536" s="41">
        <f t="shared" si="25"/>
        <v>173.53596421999828</v>
      </c>
      <c r="V536" s="41">
        <f t="shared" si="26"/>
        <v>187.72086952999962</v>
      </c>
    </row>
    <row r="537" spans="1:22" ht="30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53" t="s">
        <v>1807</v>
      </c>
      <c r="K537" s="54" t="s">
        <v>1808</v>
      </c>
      <c r="L537" s="41">
        <v>0</v>
      </c>
      <c r="M537" s="41">
        <v>0</v>
      </c>
      <c r="N537" s="41">
        <v>0</v>
      </c>
      <c r="O537" s="41"/>
      <c r="P537" s="41">
        <v>115</v>
      </c>
      <c r="Q537" s="41">
        <v>370</v>
      </c>
      <c r="R537" s="41">
        <v>667</v>
      </c>
      <c r="S537" s="41"/>
      <c r="T537" s="41">
        <f t="shared" si="24"/>
        <v>115</v>
      </c>
      <c r="U537" s="41">
        <f t="shared" si="25"/>
        <v>370</v>
      </c>
      <c r="V537" s="41">
        <f t="shared" si="26"/>
        <v>667</v>
      </c>
    </row>
    <row r="538" spans="1:22" ht="1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53" t="s">
        <v>1809</v>
      </c>
      <c r="K538" s="54" t="s">
        <v>1810</v>
      </c>
      <c r="L538" s="41">
        <v>0</v>
      </c>
      <c r="M538" s="41">
        <v>0</v>
      </c>
      <c r="N538" s="41">
        <v>0</v>
      </c>
      <c r="O538" s="41"/>
      <c r="P538" s="41">
        <v>0.27922838</v>
      </c>
      <c r="Q538" s="41">
        <v>33.94481322</v>
      </c>
      <c r="R538" s="41">
        <v>359.61250999999999</v>
      </c>
      <c r="S538" s="41"/>
      <c r="T538" s="41">
        <f t="shared" si="24"/>
        <v>0.27922838</v>
      </c>
      <c r="U538" s="41">
        <f t="shared" si="25"/>
        <v>33.94481322</v>
      </c>
      <c r="V538" s="41">
        <f t="shared" si="26"/>
        <v>359.61250999999999</v>
      </c>
    </row>
    <row r="539" spans="1:22" ht="1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53" t="s">
        <v>1811</v>
      </c>
      <c r="K539" s="54" t="s">
        <v>1812</v>
      </c>
      <c r="L539" s="41">
        <v>440</v>
      </c>
      <c r="M539" s="41">
        <v>665</v>
      </c>
      <c r="N539" s="41">
        <v>1095</v>
      </c>
      <c r="O539" s="41"/>
      <c r="P539" s="41">
        <v>35.978585019999997</v>
      </c>
      <c r="Q539" s="41">
        <v>39.539529789999996</v>
      </c>
      <c r="R539" s="41">
        <v>56.510594399999988</v>
      </c>
      <c r="S539" s="41"/>
      <c r="T539" s="41">
        <f t="shared" si="24"/>
        <v>-404.02141498000003</v>
      </c>
      <c r="U539" s="41">
        <f t="shared" si="25"/>
        <v>-625.46047021000004</v>
      </c>
      <c r="V539" s="41">
        <f t="shared" si="26"/>
        <v>-1038.4894056000001</v>
      </c>
    </row>
    <row r="540" spans="1:22" ht="1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53" t="s">
        <v>1813</v>
      </c>
      <c r="K540" s="54" t="s">
        <v>1814</v>
      </c>
      <c r="L540" s="41">
        <v>0</v>
      </c>
      <c r="M540" s="41">
        <v>0</v>
      </c>
      <c r="N540" s="41">
        <v>0</v>
      </c>
      <c r="O540" s="41"/>
      <c r="P540" s="41">
        <v>433.03110991</v>
      </c>
      <c r="Q540" s="41">
        <v>433.03110991</v>
      </c>
      <c r="R540" s="41">
        <v>433.03110991</v>
      </c>
      <c r="S540" s="41"/>
      <c r="T540" s="41">
        <f t="shared" si="24"/>
        <v>433.03110991</v>
      </c>
      <c r="U540" s="41">
        <f t="shared" si="25"/>
        <v>433.03110991</v>
      </c>
      <c r="V540" s="41">
        <f t="shared" si="26"/>
        <v>433.03110991</v>
      </c>
    </row>
    <row r="541" spans="1:22" ht="30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53" t="s">
        <v>1815</v>
      </c>
      <c r="K541" s="54" t="s">
        <v>1816</v>
      </c>
      <c r="L541" s="41">
        <v>26.400001</v>
      </c>
      <c r="M541" s="41">
        <v>245.17380499999999</v>
      </c>
      <c r="N541" s="41">
        <v>463.947608</v>
      </c>
      <c r="O541" s="41"/>
      <c r="P541" s="41">
        <v>27.205646680000001</v>
      </c>
      <c r="Q541" s="41">
        <v>42.48032748</v>
      </c>
      <c r="R541" s="41">
        <v>48.505569109999989</v>
      </c>
      <c r="S541" s="41"/>
      <c r="T541" s="41">
        <f t="shared" si="24"/>
        <v>0.80564568000000136</v>
      </c>
      <c r="U541" s="41">
        <f t="shared" si="25"/>
        <v>-202.69347751999999</v>
      </c>
      <c r="V541" s="41">
        <f t="shared" si="26"/>
        <v>-415.44203888999999</v>
      </c>
    </row>
    <row r="542" spans="1:22" ht="1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53" t="s">
        <v>1817</v>
      </c>
      <c r="K542" s="54" t="s">
        <v>1818</v>
      </c>
      <c r="L542" s="41">
        <v>228.52500000000001</v>
      </c>
      <c r="M542" s="41">
        <v>274.51</v>
      </c>
      <c r="N542" s="41">
        <v>329.58</v>
      </c>
      <c r="O542" s="41"/>
      <c r="P542" s="41">
        <v>819.73960778999992</v>
      </c>
      <c r="Q542" s="41">
        <v>1088.9983220900001</v>
      </c>
      <c r="R542" s="41">
        <v>1621.8726107100001</v>
      </c>
      <c r="S542" s="41"/>
      <c r="T542" s="41">
        <f t="shared" si="24"/>
        <v>591.21460778999995</v>
      </c>
      <c r="U542" s="41">
        <f t="shared" si="25"/>
        <v>814.48832209000011</v>
      </c>
      <c r="V542" s="41">
        <f t="shared" si="26"/>
        <v>1292.2926107100002</v>
      </c>
    </row>
    <row r="543" spans="1:22" ht="15" customHeight="1" x14ac:dyDescent="0.25">
      <c r="A543" s="25"/>
      <c r="B543" s="25"/>
      <c r="C543" s="25"/>
      <c r="D543" s="25"/>
      <c r="E543" s="25"/>
      <c r="F543" s="25"/>
      <c r="G543" s="25"/>
      <c r="H543" s="25" t="s">
        <v>1301</v>
      </c>
      <c r="I543" s="25"/>
      <c r="J543" s="25"/>
      <c r="K543" s="25"/>
      <c r="L543" s="41">
        <v>39433.444565999998</v>
      </c>
      <c r="M543" s="41">
        <v>49475.607112999998</v>
      </c>
      <c r="N543" s="41">
        <v>59033.275165999999</v>
      </c>
      <c r="O543" s="41"/>
      <c r="P543" s="41">
        <v>45076.135000539995</v>
      </c>
      <c r="Q543" s="41">
        <v>53471.860896170001</v>
      </c>
      <c r="R543" s="41">
        <v>61426.09771605998</v>
      </c>
      <c r="S543" s="41"/>
      <c r="T543" s="41">
        <f t="shared" si="24"/>
        <v>5642.6904345399962</v>
      </c>
      <c r="U543" s="41">
        <f t="shared" si="25"/>
        <v>3996.2537831700029</v>
      </c>
      <c r="V543" s="41">
        <f t="shared" si="26"/>
        <v>2392.8225500599801</v>
      </c>
    </row>
    <row r="544" spans="1:22" ht="1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 t="s">
        <v>1337</v>
      </c>
      <c r="J544" s="25"/>
      <c r="K544" s="25"/>
      <c r="L544" s="41">
        <v>36965.320075000003</v>
      </c>
      <c r="M544" s="41">
        <v>45931.433002999998</v>
      </c>
      <c r="N544" s="41">
        <v>54183.264776999997</v>
      </c>
      <c r="O544" s="41"/>
      <c r="P544" s="41">
        <v>42691.197426079991</v>
      </c>
      <c r="Q544" s="41">
        <v>49977.886210929995</v>
      </c>
      <c r="R544" s="41">
        <v>57202.338493959978</v>
      </c>
      <c r="S544" s="41"/>
      <c r="T544" s="41">
        <f t="shared" si="24"/>
        <v>5725.8773510799874</v>
      </c>
      <c r="U544" s="41">
        <f t="shared" si="25"/>
        <v>4046.453207929997</v>
      </c>
      <c r="V544" s="41">
        <f t="shared" si="26"/>
        <v>3019.0737169599815</v>
      </c>
    </row>
    <row r="545" spans="1:22" ht="30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53" t="s">
        <v>1342</v>
      </c>
      <c r="K545" s="54" t="s">
        <v>1406</v>
      </c>
      <c r="L545" s="41">
        <v>93.620688999999999</v>
      </c>
      <c r="M545" s="41">
        <v>111.591041</v>
      </c>
      <c r="N545" s="41">
        <v>230.72839400000001</v>
      </c>
      <c r="O545" s="41"/>
      <c r="P545" s="41">
        <v>79.772349810000009</v>
      </c>
      <c r="Q545" s="41">
        <v>84.50836348</v>
      </c>
      <c r="R545" s="41">
        <v>89.871573360000014</v>
      </c>
      <c r="S545" s="41"/>
      <c r="T545" s="41">
        <f t="shared" si="24"/>
        <v>-13.84833918999999</v>
      </c>
      <c r="U545" s="41">
        <f t="shared" si="25"/>
        <v>-27.082677520000004</v>
      </c>
      <c r="V545" s="41">
        <f t="shared" si="26"/>
        <v>-140.85682064</v>
      </c>
    </row>
    <row r="546" spans="1:22" ht="1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53" t="s">
        <v>1346</v>
      </c>
      <c r="K546" s="54" t="s">
        <v>1820</v>
      </c>
      <c r="L546" s="41">
        <v>781.28703599999994</v>
      </c>
      <c r="M546" s="41">
        <v>1008.592101</v>
      </c>
      <c r="N546" s="41">
        <v>1212.1036340000001</v>
      </c>
      <c r="O546" s="41"/>
      <c r="P546" s="41">
        <v>901.8202224700002</v>
      </c>
      <c r="Q546" s="41">
        <v>1083.5671227300002</v>
      </c>
      <c r="R546" s="41">
        <v>1272.4480301100002</v>
      </c>
      <c r="S546" s="41"/>
      <c r="T546" s="41">
        <f t="shared" si="24"/>
        <v>120.53318647000026</v>
      </c>
      <c r="U546" s="41">
        <f t="shared" si="25"/>
        <v>74.975021730000208</v>
      </c>
      <c r="V546" s="41">
        <f t="shared" si="26"/>
        <v>60.344396110000162</v>
      </c>
    </row>
    <row r="547" spans="1:22" ht="1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53" t="s">
        <v>1350</v>
      </c>
      <c r="K547" s="54" t="s">
        <v>1821</v>
      </c>
      <c r="L547" s="41">
        <v>2571.7257530000002</v>
      </c>
      <c r="M547" s="41">
        <v>3119.1123990000001</v>
      </c>
      <c r="N547" s="41">
        <v>3610.0967989999999</v>
      </c>
      <c r="O547" s="41"/>
      <c r="P547" s="41">
        <v>3042.1864271099998</v>
      </c>
      <c r="Q547" s="41">
        <v>3518.1111941199997</v>
      </c>
      <c r="R547" s="41">
        <v>3879.9229367799999</v>
      </c>
      <c r="S547" s="41"/>
      <c r="T547" s="41">
        <f t="shared" si="24"/>
        <v>470.46067410999967</v>
      </c>
      <c r="U547" s="41">
        <f t="shared" si="25"/>
        <v>398.99879511999961</v>
      </c>
      <c r="V547" s="41">
        <f t="shared" si="26"/>
        <v>269.82613777999995</v>
      </c>
    </row>
    <row r="548" spans="1:22" ht="1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53" t="s">
        <v>1352</v>
      </c>
      <c r="K548" s="54" t="s">
        <v>1822</v>
      </c>
      <c r="L548" s="41">
        <v>7987.4000919999999</v>
      </c>
      <c r="M548" s="41">
        <v>10355.247076</v>
      </c>
      <c r="N548" s="41">
        <v>12236.143022</v>
      </c>
      <c r="O548" s="41"/>
      <c r="P548" s="41">
        <v>10494.036684490002</v>
      </c>
      <c r="Q548" s="41">
        <v>12074.815207490006</v>
      </c>
      <c r="R548" s="41">
        <v>14059.051794259991</v>
      </c>
      <c r="S548" s="41"/>
      <c r="T548" s="41">
        <f t="shared" si="24"/>
        <v>2506.6365924900019</v>
      </c>
      <c r="U548" s="41">
        <f t="shared" si="25"/>
        <v>1719.5681314900066</v>
      </c>
      <c r="V548" s="41">
        <f t="shared" si="26"/>
        <v>1822.9087722599907</v>
      </c>
    </row>
    <row r="549" spans="1:22" ht="30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53" t="s">
        <v>1354</v>
      </c>
      <c r="K549" s="54" t="s">
        <v>1823</v>
      </c>
      <c r="L549" s="41">
        <v>0.50370899999999996</v>
      </c>
      <c r="M549" s="41">
        <v>0.67161199999999999</v>
      </c>
      <c r="N549" s="41">
        <v>0.83951500000000001</v>
      </c>
      <c r="O549" s="41"/>
      <c r="P549" s="41">
        <v>12.243229389999998</v>
      </c>
      <c r="Q549" s="41">
        <v>13.512254990000001</v>
      </c>
      <c r="R549" s="41">
        <v>13.671829949999999</v>
      </c>
      <c r="S549" s="41"/>
      <c r="T549" s="41">
        <f t="shared" si="24"/>
        <v>11.739520389999997</v>
      </c>
      <c r="U549" s="41">
        <f t="shared" si="25"/>
        <v>12.840642990000001</v>
      </c>
      <c r="V549" s="41">
        <f t="shared" si="26"/>
        <v>12.832314949999999</v>
      </c>
    </row>
    <row r="550" spans="1:22" ht="1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53" t="s">
        <v>1356</v>
      </c>
      <c r="K550" s="54" t="s">
        <v>1824</v>
      </c>
      <c r="L550" s="41">
        <v>15843.51159</v>
      </c>
      <c r="M550" s="41">
        <v>19331.080641</v>
      </c>
      <c r="N550" s="41">
        <v>22663.535709</v>
      </c>
      <c r="O550" s="41"/>
      <c r="P550" s="41">
        <v>18572.821624969987</v>
      </c>
      <c r="Q550" s="41">
        <v>21576.024388009984</v>
      </c>
      <c r="R550" s="41">
        <v>24495.187904699978</v>
      </c>
      <c r="S550" s="41"/>
      <c r="T550" s="41">
        <f t="shared" si="24"/>
        <v>2729.3100349699871</v>
      </c>
      <c r="U550" s="41">
        <f t="shared" si="25"/>
        <v>2244.9437470099838</v>
      </c>
      <c r="V550" s="41">
        <f t="shared" si="26"/>
        <v>1831.6521956999786</v>
      </c>
    </row>
    <row r="551" spans="1:22" ht="1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53" t="s">
        <v>1358</v>
      </c>
      <c r="K551" s="54" t="s">
        <v>1825</v>
      </c>
      <c r="L551" s="41">
        <v>1478.463673</v>
      </c>
      <c r="M551" s="41">
        <v>1886.3087740000001</v>
      </c>
      <c r="N551" s="41">
        <v>2283.5599520000001</v>
      </c>
      <c r="O551" s="41"/>
      <c r="P551" s="41">
        <v>1380.3269479600006</v>
      </c>
      <c r="Q551" s="41">
        <v>1776.7932876999994</v>
      </c>
      <c r="R551" s="41">
        <v>2090.82320716</v>
      </c>
      <c r="S551" s="41"/>
      <c r="T551" s="41">
        <f t="shared" si="24"/>
        <v>-98.136725039999419</v>
      </c>
      <c r="U551" s="41">
        <f t="shared" si="25"/>
        <v>-109.5154863000007</v>
      </c>
      <c r="V551" s="41">
        <f t="shared" si="26"/>
        <v>-192.73674484000003</v>
      </c>
    </row>
    <row r="552" spans="1:22" ht="30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53" t="s">
        <v>1360</v>
      </c>
      <c r="K552" s="54" t="s">
        <v>1826</v>
      </c>
      <c r="L552" s="41">
        <v>644.57863199999997</v>
      </c>
      <c r="M552" s="41">
        <v>826.33389699999998</v>
      </c>
      <c r="N552" s="41">
        <v>975.85447199999999</v>
      </c>
      <c r="O552" s="41"/>
      <c r="P552" s="41">
        <v>709.9336820000002</v>
      </c>
      <c r="Q552" s="41">
        <v>897.94403218000002</v>
      </c>
      <c r="R552" s="41">
        <v>1054.1790847900008</v>
      </c>
      <c r="S552" s="41"/>
      <c r="T552" s="41">
        <f t="shared" si="24"/>
        <v>65.355050000000233</v>
      </c>
      <c r="U552" s="41">
        <f t="shared" si="25"/>
        <v>71.610135180000043</v>
      </c>
      <c r="V552" s="41">
        <f t="shared" si="26"/>
        <v>78.324612790000856</v>
      </c>
    </row>
    <row r="553" spans="1:22" ht="30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53" t="s">
        <v>1362</v>
      </c>
      <c r="K553" s="54" t="s">
        <v>1827</v>
      </c>
      <c r="L553" s="41">
        <v>315.19944400000003</v>
      </c>
      <c r="M553" s="41">
        <v>411.14768199999997</v>
      </c>
      <c r="N553" s="41">
        <v>506.424306</v>
      </c>
      <c r="O553" s="41"/>
      <c r="P553" s="41">
        <v>189.64675879000009</v>
      </c>
      <c r="Q553" s="41">
        <v>278.9558065999999</v>
      </c>
      <c r="R553" s="41">
        <v>379.3526414600002</v>
      </c>
      <c r="S553" s="41"/>
      <c r="T553" s="41">
        <f t="shared" si="24"/>
        <v>-125.55268520999994</v>
      </c>
      <c r="U553" s="41">
        <f t="shared" si="25"/>
        <v>-132.19187540000007</v>
      </c>
      <c r="V553" s="41">
        <f t="shared" si="26"/>
        <v>-127.0716645399998</v>
      </c>
    </row>
    <row r="554" spans="1:22" ht="30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53" t="s">
        <v>1368</v>
      </c>
      <c r="K554" s="54" t="s">
        <v>1828</v>
      </c>
      <c r="L554" s="41">
        <v>85.540903999999998</v>
      </c>
      <c r="M554" s="41">
        <v>111.322159</v>
      </c>
      <c r="N554" s="41">
        <v>137.82247599999999</v>
      </c>
      <c r="O554" s="41"/>
      <c r="P554" s="41">
        <v>42.417831759999999</v>
      </c>
      <c r="Q554" s="41">
        <v>55.550957099999998</v>
      </c>
      <c r="R554" s="41">
        <v>78.553558449999983</v>
      </c>
      <c r="S554" s="41"/>
      <c r="T554" s="41">
        <f t="shared" si="24"/>
        <v>-43.123072239999999</v>
      </c>
      <c r="U554" s="41">
        <f t="shared" si="25"/>
        <v>-55.771201900000001</v>
      </c>
      <c r="V554" s="41">
        <f t="shared" si="26"/>
        <v>-59.268917550000012</v>
      </c>
    </row>
    <row r="555" spans="1:22" ht="1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53" t="s">
        <v>1370</v>
      </c>
      <c r="K555" s="54" t="s">
        <v>1829</v>
      </c>
      <c r="L555" s="41">
        <v>182.573577</v>
      </c>
      <c r="M555" s="41">
        <v>271.81143800000001</v>
      </c>
      <c r="N555" s="41">
        <v>326.77348000000001</v>
      </c>
      <c r="O555" s="41"/>
      <c r="P555" s="41">
        <v>90.917528399999995</v>
      </c>
      <c r="Q555" s="41">
        <v>127.42871815000001</v>
      </c>
      <c r="R555" s="41">
        <v>169.70311225000003</v>
      </c>
      <c r="S555" s="41"/>
      <c r="T555" s="41">
        <f t="shared" si="24"/>
        <v>-91.656048600000005</v>
      </c>
      <c r="U555" s="41">
        <f t="shared" si="25"/>
        <v>-144.38271985</v>
      </c>
      <c r="V555" s="41">
        <f t="shared" si="26"/>
        <v>-157.07036774999997</v>
      </c>
    </row>
    <row r="556" spans="1:22" ht="1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53" t="s">
        <v>1830</v>
      </c>
      <c r="K556" s="54" t="s">
        <v>1831</v>
      </c>
      <c r="L556" s="41">
        <v>3858.425612</v>
      </c>
      <c r="M556" s="41">
        <v>4702.6144299999996</v>
      </c>
      <c r="N556" s="41">
        <v>5504.3555980000001</v>
      </c>
      <c r="O556" s="41"/>
      <c r="P556" s="41">
        <v>4409.0568946599997</v>
      </c>
      <c r="Q556" s="41">
        <v>5140.6305740400021</v>
      </c>
      <c r="R556" s="41">
        <v>5670.4471356700014</v>
      </c>
      <c r="S556" s="41"/>
      <c r="T556" s="41">
        <f t="shared" si="24"/>
        <v>550.63128265999967</v>
      </c>
      <c r="U556" s="41">
        <f t="shared" si="25"/>
        <v>438.01614404000247</v>
      </c>
      <c r="V556" s="41">
        <f t="shared" si="26"/>
        <v>166.09153767000134</v>
      </c>
    </row>
    <row r="557" spans="1:22" ht="1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53" t="s">
        <v>1374</v>
      </c>
      <c r="K557" s="54" t="s">
        <v>1832</v>
      </c>
      <c r="L557" s="41">
        <v>314.68296199999997</v>
      </c>
      <c r="M557" s="41">
        <v>338.15553299999999</v>
      </c>
      <c r="N557" s="41">
        <v>361.447541</v>
      </c>
      <c r="O557" s="41"/>
      <c r="P557" s="41">
        <v>234.19530516999998</v>
      </c>
      <c r="Q557" s="41">
        <v>253.18122983999999</v>
      </c>
      <c r="R557" s="41">
        <v>287.01503387999998</v>
      </c>
      <c r="S557" s="41"/>
      <c r="T557" s="41">
        <f t="shared" si="24"/>
        <v>-80.487656829999992</v>
      </c>
      <c r="U557" s="41">
        <f t="shared" si="25"/>
        <v>-84.974303160000005</v>
      </c>
      <c r="V557" s="41">
        <f t="shared" si="26"/>
        <v>-74.432507120000025</v>
      </c>
    </row>
    <row r="558" spans="1:22" ht="1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53" t="s">
        <v>1384</v>
      </c>
      <c r="K558" s="54" t="s">
        <v>1833</v>
      </c>
      <c r="L558" s="41">
        <v>21.483988</v>
      </c>
      <c r="M558" s="41">
        <v>26.833877000000001</v>
      </c>
      <c r="N558" s="41">
        <v>32.197119000000001</v>
      </c>
      <c r="O558" s="41"/>
      <c r="P558" s="41">
        <v>14.34329097</v>
      </c>
      <c r="Q558" s="41">
        <v>18.271409239999997</v>
      </c>
      <c r="R558" s="41">
        <v>22.549355399999992</v>
      </c>
      <c r="S558" s="41"/>
      <c r="T558" s="41">
        <f t="shared" si="24"/>
        <v>-7.1406970300000001</v>
      </c>
      <c r="U558" s="41">
        <f t="shared" si="25"/>
        <v>-8.5624677600000041</v>
      </c>
      <c r="V558" s="41">
        <f t="shared" si="26"/>
        <v>-9.6477636000000082</v>
      </c>
    </row>
    <row r="559" spans="1:22" ht="1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53" t="s">
        <v>1550</v>
      </c>
      <c r="K559" s="54" t="s">
        <v>1834</v>
      </c>
      <c r="L559" s="41">
        <v>18.440000000000001</v>
      </c>
      <c r="M559" s="41">
        <v>28.11</v>
      </c>
      <c r="N559" s="41">
        <v>36.11</v>
      </c>
      <c r="O559" s="41"/>
      <c r="P559" s="41">
        <v>1.16928E-2</v>
      </c>
      <c r="Q559" s="41">
        <v>1.16928E-2</v>
      </c>
      <c r="R559" s="41">
        <v>0.27233531999999999</v>
      </c>
      <c r="S559" s="41"/>
      <c r="T559" s="41">
        <f t="shared" si="24"/>
        <v>-18.428307200000003</v>
      </c>
      <c r="U559" s="41">
        <f t="shared" si="25"/>
        <v>-28.098307200000001</v>
      </c>
      <c r="V559" s="41">
        <f t="shared" si="26"/>
        <v>-35.837664679999996</v>
      </c>
    </row>
    <row r="560" spans="1:22" ht="30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53" t="s">
        <v>1835</v>
      </c>
      <c r="K560" s="54" t="s">
        <v>1836</v>
      </c>
      <c r="L560" s="41">
        <v>7.5173620000000003</v>
      </c>
      <c r="M560" s="41">
        <v>9.6808940000000003</v>
      </c>
      <c r="N560" s="41">
        <v>17.005647</v>
      </c>
      <c r="O560" s="41"/>
      <c r="P560" s="41">
        <v>5.3502512099999997</v>
      </c>
      <c r="Q560" s="41">
        <v>7.124943169999999</v>
      </c>
      <c r="R560" s="41">
        <v>9.2253648300000002</v>
      </c>
      <c r="S560" s="41"/>
      <c r="T560" s="41">
        <f t="shared" si="24"/>
        <v>-2.1671107900000006</v>
      </c>
      <c r="U560" s="41">
        <f t="shared" si="25"/>
        <v>-2.5559508300000013</v>
      </c>
      <c r="V560" s="41">
        <f t="shared" si="26"/>
        <v>-7.7802821699999996</v>
      </c>
    </row>
    <row r="561" spans="1:22" ht="30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53" t="s">
        <v>1837</v>
      </c>
      <c r="K561" s="54" t="s">
        <v>1838</v>
      </c>
      <c r="L561" s="41">
        <v>11.319594</v>
      </c>
      <c r="M561" s="41">
        <v>13.599942</v>
      </c>
      <c r="N561" s="41">
        <v>15.751802</v>
      </c>
      <c r="O561" s="41"/>
      <c r="P561" s="41">
        <v>2.2653474699999996</v>
      </c>
      <c r="Q561" s="41">
        <v>3.1609911599999996</v>
      </c>
      <c r="R561" s="41">
        <v>4.0451222599999994</v>
      </c>
      <c r="S561" s="41"/>
      <c r="T561" s="41">
        <f t="shared" si="24"/>
        <v>-9.0542465300000003</v>
      </c>
      <c r="U561" s="41">
        <f t="shared" si="25"/>
        <v>-10.43895084</v>
      </c>
      <c r="V561" s="41">
        <f t="shared" si="26"/>
        <v>-11.70667974</v>
      </c>
    </row>
    <row r="562" spans="1:22" ht="1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53" t="s">
        <v>1839</v>
      </c>
      <c r="K562" s="54" t="s">
        <v>1840</v>
      </c>
      <c r="L562" s="41">
        <v>272.45098100000001</v>
      </c>
      <c r="M562" s="41">
        <v>335.12397900000002</v>
      </c>
      <c r="N562" s="41">
        <v>402.636931</v>
      </c>
      <c r="O562" s="41"/>
      <c r="P562" s="41">
        <v>298.35500982000002</v>
      </c>
      <c r="Q562" s="41">
        <v>373.59736447000012</v>
      </c>
      <c r="R562" s="41">
        <v>441.76436756999999</v>
      </c>
      <c r="S562" s="41"/>
      <c r="T562" s="41">
        <f t="shared" si="24"/>
        <v>25.904028820000008</v>
      </c>
      <c r="U562" s="41">
        <f t="shared" si="25"/>
        <v>38.473385470000096</v>
      </c>
      <c r="V562" s="41">
        <f t="shared" si="26"/>
        <v>39.127436569999986</v>
      </c>
    </row>
    <row r="563" spans="1:22" ht="30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53" t="s">
        <v>1841</v>
      </c>
      <c r="K563" s="54" t="s">
        <v>1842</v>
      </c>
      <c r="L563" s="41">
        <v>81.037198000000004</v>
      </c>
      <c r="M563" s="41">
        <v>102.090177</v>
      </c>
      <c r="N563" s="41">
        <v>124.8314</v>
      </c>
      <c r="O563" s="41"/>
      <c r="P563" s="41">
        <v>56.173288849999999</v>
      </c>
      <c r="Q563" s="41">
        <v>66.465520460000008</v>
      </c>
      <c r="R563" s="41">
        <v>84.702778120000005</v>
      </c>
      <c r="S563" s="41"/>
      <c r="T563" s="41">
        <f t="shared" si="24"/>
        <v>-24.863909150000005</v>
      </c>
      <c r="U563" s="41">
        <f t="shared" si="25"/>
        <v>-35.624656539999989</v>
      </c>
      <c r="V563" s="41">
        <f t="shared" si="26"/>
        <v>-40.128621879999997</v>
      </c>
    </row>
    <row r="564" spans="1:22" ht="1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53" t="s">
        <v>1843</v>
      </c>
      <c r="K564" s="54" t="s">
        <v>1844</v>
      </c>
      <c r="L564" s="41">
        <v>628.26890300000002</v>
      </c>
      <c r="M564" s="41">
        <v>833.60205399999995</v>
      </c>
      <c r="N564" s="41">
        <v>1032.6909000000001</v>
      </c>
      <c r="O564" s="41"/>
      <c r="P564" s="41">
        <v>434.25167479000004</v>
      </c>
      <c r="Q564" s="41">
        <v>577.80653047999999</v>
      </c>
      <c r="R564" s="41">
        <v>759.47000123999999</v>
      </c>
      <c r="S564" s="41"/>
      <c r="T564" s="41">
        <f t="shared" si="24"/>
        <v>-194.01722820999998</v>
      </c>
      <c r="U564" s="41">
        <f t="shared" si="25"/>
        <v>-255.79552351999996</v>
      </c>
      <c r="V564" s="41">
        <f t="shared" si="26"/>
        <v>-273.22089876000007</v>
      </c>
    </row>
    <row r="565" spans="1:22" ht="30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53" t="s">
        <v>1845</v>
      </c>
      <c r="K565" s="54" t="s">
        <v>1846</v>
      </c>
      <c r="L565" s="41">
        <v>1737.288376</v>
      </c>
      <c r="M565" s="41">
        <v>2063.4032969999998</v>
      </c>
      <c r="N565" s="41">
        <v>2408.35608</v>
      </c>
      <c r="O565" s="41"/>
      <c r="P565" s="41">
        <v>1706.2095439899999</v>
      </c>
      <c r="Q565" s="41">
        <v>2034.0230516600002</v>
      </c>
      <c r="R565" s="41">
        <v>2314.3262817599998</v>
      </c>
      <c r="S565" s="41"/>
      <c r="T565" s="41">
        <f t="shared" si="24"/>
        <v>-31.078832010000042</v>
      </c>
      <c r="U565" s="41">
        <f t="shared" si="25"/>
        <v>-29.380245339999647</v>
      </c>
      <c r="V565" s="41">
        <f t="shared" si="26"/>
        <v>-94.029798240000218</v>
      </c>
    </row>
    <row r="566" spans="1:22" ht="1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53" t="s">
        <v>1847</v>
      </c>
      <c r="K566" s="54" t="s">
        <v>1848</v>
      </c>
      <c r="L566" s="41">
        <v>30</v>
      </c>
      <c r="M566" s="41">
        <v>45</v>
      </c>
      <c r="N566" s="41">
        <v>64</v>
      </c>
      <c r="O566" s="41"/>
      <c r="P566" s="41">
        <v>14.861839199999999</v>
      </c>
      <c r="Q566" s="41">
        <v>16.401571059999998</v>
      </c>
      <c r="R566" s="41">
        <v>25.755044640000001</v>
      </c>
      <c r="S566" s="41"/>
      <c r="T566" s="41">
        <f t="shared" si="24"/>
        <v>-15.138160800000001</v>
      </c>
      <c r="U566" s="41">
        <f t="shared" si="25"/>
        <v>-28.598428940000002</v>
      </c>
      <c r="V566" s="41">
        <f t="shared" si="26"/>
        <v>-38.244955359999999</v>
      </c>
    </row>
    <row r="567" spans="1:22" ht="1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 t="s">
        <v>1556</v>
      </c>
      <c r="J567" s="25"/>
      <c r="K567" s="25"/>
      <c r="L567" s="41">
        <v>952.59805400000005</v>
      </c>
      <c r="M567" s="41">
        <v>1366.7810730000001</v>
      </c>
      <c r="N567" s="41">
        <v>1834.537857</v>
      </c>
      <c r="O567" s="41"/>
      <c r="P567" s="41">
        <v>204.62786123999999</v>
      </c>
      <c r="Q567" s="41">
        <v>743.48154040000009</v>
      </c>
      <c r="R567" s="41">
        <v>1159.2254612700006</v>
      </c>
      <c r="S567" s="41"/>
      <c r="T567" s="41">
        <f t="shared" si="24"/>
        <v>-747.97019276000003</v>
      </c>
      <c r="U567" s="41">
        <f t="shared" si="25"/>
        <v>-623.29953260000002</v>
      </c>
      <c r="V567" s="41">
        <f t="shared" si="26"/>
        <v>-675.31239572999948</v>
      </c>
    </row>
    <row r="568" spans="1:22" ht="30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53" t="s">
        <v>1849</v>
      </c>
      <c r="K568" s="54" t="s">
        <v>1850</v>
      </c>
      <c r="L568" s="41">
        <v>952.59805400000005</v>
      </c>
      <c r="M568" s="41">
        <v>1366.7810730000001</v>
      </c>
      <c r="N568" s="41">
        <v>1834.537857</v>
      </c>
      <c r="O568" s="41"/>
      <c r="P568" s="41">
        <v>204.62786123999999</v>
      </c>
      <c r="Q568" s="41">
        <v>743.48154040000009</v>
      </c>
      <c r="R568" s="41">
        <v>1159.2254612700006</v>
      </c>
      <c r="S568" s="41"/>
      <c r="T568" s="41">
        <f t="shared" si="24"/>
        <v>-747.97019276000003</v>
      </c>
      <c r="U568" s="41">
        <f t="shared" si="25"/>
        <v>-623.29953260000002</v>
      </c>
      <c r="V568" s="41">
        <f t="shared" si="26"/>
        <v>-675.31239572999948</v>
      </c>
    </row>
    <row r="569" spans="1:22" ht="1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 t="s">
        <v>1313</v>
      </c>
      <c r="J569" s="25"/>
      <c r="K569" s="25"/>
      <c r="L569" s="41">
        <v>492.87761399999999</v>
      </c>
      <c r="M569" s="41">
        <v>631.004817</v>
      </c>
      <c r="N569" s="41">
        <v>779.45906300000001</v>
      </c>
      <c r="O569" s="41"/>
      <c r="P569" s="41">
        <v>458.93433274000023</v>
      </c>
      <c r="Q569" s="41">
        <v>566.51706523000064</v>
      </c>
      <c r="R569" s="41">
        <v>730.0688346800008</v>
      </c>
      <c r="S569" s="41"/>
      <c r="T569" s="41">
        <f t="shared" si="24"/>
        <v>-33.943281259999765</v>
      </c>
      <c r="U569" s="41">
        <f t="shared" si="25"/>
        <v>-64.487751769999363</v>
      </c>
      <c r="V569" s="41">
        <f t="shared" si="26"/>
        <v>-49.39022831999921</v>
      </c>
    </row>
    <row r="570" spans="1:22" ht="1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53" t="s">
        <v>1314</v>
      </c>
      <c r="K570" s="54" t="s">
        <v>1851</v>
      </c>
      <c r="L570" s="41">
        <v>472.44071600000001</v>
      </c>
      <c r="M570" s="41">
        <v>597.65396499999997</v>
      </c>
      <c r="N570" s="41">
        <v>737.96398799999997</v>
      </c>
      <c r="O570" s="41"/>
      <c r="P570" s="41">
        <v>438.37866015000026</v>
      </c>
      <c r="Q570" s="41">
        <v>535.29711916000065</v>
      </c>
      <c r="R570" s="41">
        <v>694.16360078000082</v>
      </c>
      <c r="S570" s="41"/>
      <c r="T570" s="41">
        <f t="shared" si="24"/>
        <v>-34.062055849999751</v>
      </c>
      <c r="U570" s="41">
        <f t="shared" si="25"/>
        <v>-62.356845839999323</v>
      </c>
      <c r="V570" s="41">
        <f t="shared" si="26"/>
        <v>-43.800387219999152</v>
      </c>
    </row>
    <row r="571" spans="1:22" ht="1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53" t="s">
        <v>1428</v>
      </c>
      <c r="K571" s="54" t="s">
        <v>1852</v>
      </c>
      <c r="L571" s="41">
        <v>20.436897999999999</v>
      </c>
      <c r="M571" s="41">
        <v>33.350852000000003</v>
      </c>
      <c r="N571" s="41">
        <v>41.495075</v>
      </c>
      <c r="O571" s="41"/>
      <c r="P571" s="41">
        <v>20.55567259</v>
      </c>
      <c r="Q571" s="41">
        <v>31.219946069999999</v>
      </c>
      <c r="R571" s="41">
        <v>35.905233899999999</v>
      </c>
      <c r="S571" s="41"/>
      <c r="T571" s="41">
        <f t="shared" si="24"/>
        <v>0.11877459000000101</v>
      </c>
      <c r="U571" s="41">
        <f t="shared" si="25"/>
        <v>-2.1309059300000044</v>
      </c>
      <c r="V571" s="41">
        <f t="shared" si="26"/>
        <v>-5.589841100000001</v>
      </c>
    </row>
    <row r="572" spans="1:22" ht="1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 t="s">
        <v>1398</v>
      </c>
      <c r="J572" s="25"/>
      <c r="K572" s="25"/>
      <c r="L572" s="41">
        <v>141.85072500000001</v>
      </c>
      <c r="M572" s="41">
        <v>184.03591900000001</v>
      </c>
      <c r="N572" s="41">
        <v>229.458575</v>
      </c>
      <c r="O572" s="41"/>
      <c r="P572" s="41">
        <v>145.37172610999986</v>
      </c>
      <c r="Q572" s="41">
        <v>207.98619111000011</v>
      </c>
      <c r="R572" s="41">
        <v>296.95482601000009</v>
      </c>
      <c r="S572" s="41"/>
      <c r="T572" s="41">
        <f t="shared" si="24"/>
        <v>3.5210011099998439</v>
      </c>
      <c r="U572" s="41">
        <f t="shared" si="25"/>
        <v>23.9502721100001</v>
      </c>
      <c r="V572" s="41">
        <f t="shared" si="26"/>
        <v>67.496251010000094</v>
      </c>
    </row>
    <row r="573" spans="1:22" ht="1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53" t="s">
        <v>1589</v>
      </c>
      <c r="K573" s="54" t="s">
        <v>1853</v>
      </c>
      <c r="L573" s="41">
        <v>141.85072500000001</v>
      </c>
      <c r="M573" s="41">
        <v>184.03591900000001</v>
      </c>
      <c r="N573" s="41">
        <v>229.458575</v>
      </c>
      <c r="O573" s="41"/>
      <c r="P573" s="41">
        <v>145.37172610999986</v>
      </c>
      <c r="Q573" s="41">
        <v>207.98619111000011</v>
      </c>
      <c r="R573" s="41">
        <v>296.95482601000009</v>
      </c>
      <c r="S573" s="41"/>
      <c r="T573" s="41">
        <f t="shared" si="24"/>
        <v>3.5210011099998439</v>
      </c>
      <c r="U573" s="41">
        <f t="shared" si="25"/>
        <v>23.9502721100001</v>
      </c>
      <c r="V573" s="41">
        <f t="shared" si="26"/>
        <v>67.496251010000094</v>
      </c>
    </row>
    <row r="574" spans="1:22" ht="1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 t="s">
        <v>1302</v>
      </c>
      <c r="J574" s="25"/>
      <c r="K574" s="25"/>
      <c r="L574" s="41">
        <v>219.269498</v>
      </c>
      <c r="M574" s="41">
        <v>266.06867499999998</v>
      </c>
      <c r="N574" s="41">
        <v>293.59974</v>
      </c>
      <c r="O574" s="41"/>
      <c r="P574" s="41">
        <v>605.12128940000014</v>
      </c>
      <c r="Q574" s="41">
        <v>655.82570939999994</v>
      </c>
      <c r="R574" s="41">
        <v>716.99880039999994</v>
      </c>
      <c r="S574" s="41"/>
      <c r="T574" s="41">
        <f t="shared" si="24"/>
        <v>385.85179140000014</v>
      </c>
      <c r="U574" s="41">
        <f t="shared" si="25"/>
        <v>389.75703439999995</v>
      </c>
      <c r="V574" s="41">
        <f t="shared" si="26"/>
        <v>423.39906039999994</v>
      </c>
    </row>
    <row r="575" spans="1:22" ht="1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53" t="s">
        <v>1854</v>
      </c>
      <c r="K575" s="54" t="s">
        <v>1855</v>
      </c>
      <c r="L575" s="41">
        <v>0</v>
      </c>
      <c r="M575" s="41">
        <v>0</v>
      </c>
      <c r="N575" s="41">
        <v>0</v>
      </c>
      <c r="O575" s="41"/>
      <c r="P575" s="41">
        <v>6.1092540000000001E-2</v>
      </c>
      <c r="Q575" s="41">
        <v>18</v>
      </c>
      <c r="R575" s="41">
        <v>57.196154</v>
      </c>
      <c r="S575" s="41"/>
      <c r="T575" s="41">
        <f t="shared" si="24"/>
        <v>6.1092540000000001E-2</v>
      </c>
      <c r="U575" s="41">
        <f t="shared" si="25"/>
        <v>18</v>
      </c>
      <c r="V575" s="41">
        <f t="shared" si="26"/>
        <v>57.196154</v>
      </c>
    </row>
    <row r="576" spans="1:22" ht="1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53" t="s">
        <v>1856</v>
      </c>
      <c r="K576" s="54" t="s">
        <v>1857</v>
      </c>
      <c r="L576" s="41">
        <v>30.234828</v>
      </c>
      <c r="M576" s="41">
        <v>37.793534999999999</v>
      </c>
      <c r="N576" s="41">
        <v>45.352241999999997</v>
      </c>
      <c r="O576" s="41"/>
      <c r="P576" s="41">
        <v>383.27771172000001</v>
      </c>
      <c r="Q576" s="41">
        <v>390.83641872000004</v>
      </c>
      <c r="R576" s="41">
        <v>398.39512572000001</v>
      </c>
      <c r="S576" s="41"/>
      <c r="T576" s="41">
        <f t="shared" si="24"/>
        <v>353.04288372000002</v>
      </c>
      <c r="U576" s="41">
        <f t="shared" si="25"/>
        <v>353.04288372000002</v>
      </c>
      <c r="V576" s="41">
        <f t="shared" si="26"/>
        <v>353.04288372000002</v>
      </c>
    </row>
    <row r="577" spans="1:22" ht="30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53" t="s">
        <v>1424</v>
      </c>
      <c r="K577" s="54" t="s">
        <v>1425</v>
      </c>
      <c r="L577" s="41">
        <v>189.03467000000001</v>
      </c>
      <c r="M577" s="41">
        <v>228.27513999999999</v>
      </c>
      <c r="N577" s="41">
        <v>248.24749800000001</v>
      </c>
      <c r="O577" s="41"/>
      <c r="P577" s="41">
        <v>221.78248513999998</v>
      </c>
      <c r="Q577" s="41">
        <v>246.98929067999998</v>
      </c>
      <c r="R577" s="41">
        <v>261.40752068</v>
      </c>
      <c r="S577" s="41"/>
      <c r="T577" s="41">
        <f t="shared" si="24"/>
        <v>32.747815139999972</v>
      </c>
      <c r="U577" s="41">
        <f t="shared" si="25"/>
        <v>18.714150679999989</v>
      </c>
      <c r="V577" s="41">
        <f t="shared" si="26"/>
        <v>13.160022679999997</v>
      </c>
    </row>
    <row r="578" spans="1:22" ht="1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 t="s">
        <v>1307</v>
      </c>
      <c r="J578" s="25"/>
      <c r="K578" s="25"/>
      <c r="L578" s="41">
        <v>661.52859999999998</v>
      </c>
      <c r="M578" s="41">
        <v>1096.2836259999999</v>
      </c>
      <c r="N578" s="41">
        <v>1712.955154</v>
      </c>
      <c r="O578" s="41"/>
      <c r="P578" s="41">
        <v>970.88236497000003</v>
      </c>
      <c r="Q578" s="41">
        <v>1320.1641791</v>
      </c>
      <c r="R578" s="41">
        <v>1320.5112997399999</v>
      </c>
      <c r="S578" s="41"/>
      <c r="T578" s="41">
        <f t="shared" si="24"/>
        <v>309.35376497000004</v>
      </c>
      <c r="U578" s="41">
        <f t="shared" si="25"/>
        <v>223.88055310000004</v>
      </c>
      <c r="V578" s="41">
        <f t="shared" si="26"/>
        <v>-392.44385426000008</v>
      </c>
    </row>
    <row r="579" spans="1:22" ht="1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53" t="s">
        <v>1683</v>
      </c>
      <c r="K579" s="54" t="s">
        <v>1858</v>
      </c>
      <c r="L579" s="41">
        <v>419.25152100000003</v>
      </c>
      <c r="M579" s="41">
        <v>723.87355400000001</v>
      </c>
      <c r="N579" s="41">
        <v>1210.3479809999999</v>
      </c>
      <c r="O579" s="41"/>
      <c r="P579" s="41">
        <v>598.47229297000001</v>
      </c>
      <c r="Q579" s="41">
        <v>817.55700610000008</v>
      </c>
      <c r="R579" s="41">
        <v>817.90412674000004</v>
      </c>
      <c r="S579" s="41"/>
      <c r="T579" s="41">
        <f t="shared" si="24"/>
        <v>179.22077196999999</v>
      </c>
      <c r="U579" s="41">
        <f t="shared" si="25"/>
        <v>93.683452100000068</v>
      </c>
      <c r="V579" s="41">
        <f t="shared" si="26"/>
        <v>-392.44385425999985</v>
      </c>
    </row>
    <row r="580" spans="1:22" ht="1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53" t="s">
        <v>1310</v>
      </c>
      <c r="K580" s="54" t="s">
        <v>1311</v>
      </c>
      <c r="L580" s="41">
        <v>242.27707899999999</v>
      </c>
      <c r="M580" s="41">
        <v>372.41007200000001</v>
      </c>
      <c r="N580" s="41">
        <v>502.60717299999999</v>
      </c>
      <c r="O580" s="41"/>
      <c r="P580" s="41">
        <v>372.41007200000001</v>
      </c>
      <c r="Q580" s="41">
        <v>502.60717299999999</v>
      </c>
      <c r="R580" s="41">
        <v>502.60717299999999</v>
      </c>
      <c r="S580" s="41"/>
      <c r="T580" s="41">
        <f t="shared" si="24"/>
        <v>130.13299300000003</v>
      </c>
      <c r="U580" s="41">
        <f t="shared" si="25"/>
        <v>130.19710099999998</v>
      </c>
      <c r="V580" s="41">
        <f t="shared" si="26"/>
        <v>0</v>
      </c>
    </row>
    <row r="581" spans="1:22" ht="15" customHeight="1" x14ac:dyDescent="0.25">
      <c r="A581" s="25"/>
      <c r="B581" s="25"/>
      <c r="C581" s="25"/>
      <c r="D581" s="25"/>
      <c r="E581" s="25"/>
      <c r="F581" s="25"/>
      <c r="G581" s="25"/>
      <c r="H581" s="25" t="s">
        <v>1329</v>
      </c>
      <c r="I581" s="25"/>
      <c r="J581" s="25"/>
      <c r="K581" s="25"/>
      <c r="L581" s="41">
        <v>2779.6732910000001</v>
      </c>
      <c r="M581" s="41">
        <v>3435.329604</v>
      </c>
      <c r="N581" s="41">
        <v>4083.6273719999999</v>
      </c>
      <c r="O581" s="41"/>
      <c r="P581" s="41">
        <v>2165.5227177800007</v>
      </c>
      <c r="Q581" s="41">
        <v>3095.0168074799985</v>
      </c>
      <c r="R581" s="41">
        <v>3958.7846808500044</v>
      </c>
      <c r="S581" s="41"/>
      <c r="T581" s="41">
        <f t="shared" si="24"/>
        <v>-614.15057321999939</v>
      </c>
      <c r="U581" s="41">
        <f t="shared" si="25"/>
        <v>-340.31279652000148</v>
      </c>
      <c r="V581" s="41">
        <f t="shared" si="26"/>
        <v>-124.84269114999552</v>
      </c>
    </row>
    <row r="582" spans="1:22" ht="30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64" t="s">
        <v>1330</v>
      </c>
      <c r="J582" s="62"/>
      <c r="K582" s="62"/>
      <c r="L582" s="41">
        <v>2623.1262099999999</v>
      </c>
      <c r="M582" s="41">
        <v>3243.1981129999999</v>
      </c>
      <c r="N582" s="41">
        <v>3855.017648</v>
      </c>
      <c r="O582" s="41"/>
      <c r="P582" s="41">
        <v>2007.393672760001</v>
      </c>
      <c r="Q582" s="41">
        <v>2905.3997498299987</v>
      </c>
      <c r="R582" s="41">
        <v>3751.5584664100043</v>
      </c>
      <c r="S582" s="41"/>
      <c r="T582" s="41">
        <f t="shared" si="24"/>
        <v>-615.73253723999892</v>
      </c>
      <c r="U582" s="41">
        <f t="shared" si="25"/>
        <v>-337.79836317000127</v>
      </c>
      <c r="V582" s="41">
        <f t="shared" si="26"/>
        <v>-103.45918158999575</v>
      </c>
    </row>
    <row r="583" spans="1:22" ht="1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53" t="s">
        <v>1331</v>
      </c>
      <c r="K583" s="54" t="s">
        <v>1396</v>
      </c>
      <c r="L583" s="41">
        <v>2623.1262099999999</v>
      </c>
      <c r="M583" s="41">
        <v>3243.1981129999999</v>
      </c>
      <c r="N583" s="41">
        <v>3855.017648</v>
      </c>
      <c r="O583" s="41"/>
      <c r="P583" s="41">
        <v>2007.393672760001</v>
      </c>
      <c r="Q583" s="41">
        <v>2905.3997498299987</v>
      </c>
      <c r="R583" s="41">
        <v>3751.5584664100043</v>
      </c>
      <c r="S583" s="41"/>
      <c r="T583" s="41">
        <f t="shared" si="24"/>
        <v>-615.73253723999892</v>
      </c>
      <c r="U583" s="41">
        <f t="shared" si="25"/>
        <v>-337.79836317000127</v>
      </c>
      <c r="V583" s="41">
        <f t="shared" si="26"/>
        <v>-103.45918158999575</v>
      </c>
    </row>
    <row r="584" spans="1:22" ht="1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 t="s">
        <v>1335</v>
      </c>
      <c r="J584" s="25"/>
      <c r="K584" s="25"/>
      <c r="L584" s="41">
        <v>156.54708099999999</v>
      </c>
      <c r="M584" s="41">
        <v>192.13149100000001</v>
      </c>
      <c r="N584" s="41">
        <v>228.609724</v>
      </c>
      <c r="O584" s="41"/>
      <c r="P584" s="41">
        <v>158.12904501999995</v>
      </c>
      <c r="Q584" s="41">
        <v>189.61705765000016</v>
      </c>
      <c r="R584" s="41">
        <v>207.22621444000012</v>
      </c>
      <c r="S584" s="41"/>
      <c r="T584" s="41">
        <f t="shared" ref="T584:T647" si="27">P584-L584</f>
        <v>1.5819640199999583</v>
      </c>
      <c r="U584" s="41">
        <f t="shared" ref="U584:U647" si="28">Q584-M584</f>
        <v>-2.5144333499998481</v>
      </c>
      <c r="V584" s="41">
        <f t="shared" ref="V584:V647" si="29">R584-N584</f>
        <v>-21.383509559999879</v>
      </c>
    </row>
    <row r="585" spans="1:22" ht="30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53" t="s">
        <v>1336</v>
      </c>
      <c r="K585" s="54" t="s">
        <v>1401</v>
      </c>
      <c r="L585" s="41">
        <v>156.54708099999999</v>
      </c>
      <c r="M585" s="41">
        <v>192.13149100000001</v>
      </c>
      <c r="N585" s="41">
        <v>228.609724</v>
      </c>
      <c r="O585" s="41"/>
      <c r="P585" s="41">
        <v>158.12904501999995</v>
      </c>
      <c r="Q585" s="41">
        <v>189.61705765000016</v>
      </c>
      <c r="R585" s="41">
        <v>207.22621444000012</v>
      </c>
      <c r="S585" s="41"/>
      <c r="T585" s="41">
        <f t="shared" si="27"/>
        <v>1.5819640199999583</v>
      </c>
      <c r="U585" s="41">
        <f t="shared" si="28"/>
        <v>-2.5144333499998481</v>
      </c>
      <c r="V585" s="41">
        <f t="shared" si="29"/>
        <v>-21.383509559999879</v>
      </c>
    </row>
    <row r="586" spans="1:22" ht="15" customHeight="1" x14ac:dyDescent="0.25">
      <c r="A586" s="25"/>
      <c r="B586" s="25"/>
      <c r="C586" s="25"/>
      <c r="D586" s="25"/>
      <c r="E586" s="50">
        <v>12</v>
      </c>
      <c r="F586" s="50" t="s">
        <v>722</v>
      </c>
      <c r="G586" s="51"/>
      <c r="H586" s="51"/>
      <c r="I586" s="51"/>
      <c r="J586" s="51"/>
      <c r="K586" s="51"/>
      <c r="L586" s="52">
        <v>36330.114608999997</v>
      </c>
      <c r="M586" s="52">
        <v>46338.846603999998</v>
      </c>
      <c r="N586" s="52">
        <v>57342.459288999999</v>
      </c>
      <c r="O586" s="52"/>
      <c r="P586" s="52">
        <v>36445.295354070018</v>
      </c>
      <c r="Q586" s="52">
        <v>46527.528224029978</v>
      </c>
      <c r="R586" s="52">
        <v>57540.952183479982</v>
      </c>
      <c r="S586" s="52"/>
      <c r="T586" s="52">
        <f t="shared" si="27"/>
        <v>115.18074507002166</v>
      </c>
      <c r="U586" s="52">
        <f t="shared" si="28"/>
        <v>188.68162002997997</v>
      </c>
      <c r="V586" s="52">
        <f t="shared" si="29"/>
        <v>198.49289447998308</v>
      </c>
    </row>
    <row r="587" spans="1:22" ht="15" customHeight="1" x14ac:dyDescent="0.25">
      <c r="A587" s="25"/>
      <c r="B587" s="25"/>
      <c r="C587" s="25"/>
      <c r="D587" s="25"/>
      <c r="E587" s="25"/>
      <c r="F587" s="25"/>
      <c r="G587" s="25" t="s">
        <v>1300</v>
      </c>
      <c r="H587" s="25"/>
      <c r="I587" s="25"/>
      <c r="J587" s="25"/>
      <c r="K587" s="25"/>
      <c r="L587" s="41">
        <v>36330.114608999997</v>
      </c>
      <c r="M587" s="41">
        <v>46338.846603999998</v>
      </c>
      <c r="N587" s="41">
        <v>57342.459288999999</v>
      </c>
      <c r="O587" s="41"/>
      <c r="P587" s="41">
        <v>36445.295354070018</v>
      </c>
      <c r="Q587" s="41">
        <v>46527.528224029978</v>
      </c>
      <c r="R587" s="41">
        <v>57540.952183479982</v>
      </c>
      <c r="S587" s="41"/>
      <c r="T587" s="41">
        <f t="shared" si="27"/>
        <v>115.18074507002166</v>
      </c>
      <c r="U587" s="41">
        <f t="shared" si="28"/>
        <v>188.68162002997997</v>
      </c>
      <c r="V587" s="41">
        <f t="shared" si="29"/>
        <v>198.49289447998308</v>
      </c>
    </row>
    <row r="588" spans="1:22" ht="30" customHeight="1" x14ac:dyDescent="0.25">
      <c r="A588" s="25"/>
      <c r="B588" s="25"/>
      <c r="C588" s="25"/>
      <c r="D588" s="25"/>
      <c r="E588" s="25"/>
      <c r="F588" s="25"/>
      <c r="G588" s="25"/>
      <c r="H588" s="64" t="s">
        <v>1432</v>
      </c>
      <c r="I588" s="62"/>
      <c r="J588" s="62"/>
      <c r="K588" s="62"/>
      <c r="L588" s="41">
        <v>23772.318595000001</v>
      </c>
      <c r="M588" s="41">
        <v>30775.962048000001</v>
      </c>
      <c r="N588" s="41">
        <v>39171.966670000002</v>
      </c>
      <c r="O588" s="41"/>
      <c r="P588" s="41">
        <v>24429.740458879998</v>
      </c>
      <c r="Q588" s="41">
        <v>31714.182459369997</v>
      </c>
      <c r="R588" s="41">
        <v>40021.945037859994</v>
      </c>
      <c r="S588" s="41"/>
      <c r="T588" s="41">
        <f t="shared" si="27"/>
        <v>657.42186387999755</v>
      </c>
      <c r="U588" s="41">
        <f t="shared" si="28"/>
        <v>938.22041136999542</v>
      </c>
      <c r="V588" s="41">
        <f t="shared" si="29"/>
        <v>849.97836785999243</v>
      </c>
    </row>
    <row r="589" spans="1:22" ht="1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 t="s">
        <v>1524</v>
      </c>
      <c r="J589" s="25"/>
      <c r="K589" s="25"/>
      <c r="L589" s="41">
        <v>1880.2548859999999</v>
      </c>
      <c r="M589" s="41">
        <v>3090.2037019999998</v>
      </c>
      <c r="N589" s="41">
        <v>5064.1242750000001</v>
      </c>
      <c r="O589" s="41"/>
      <c r="P589" s="41">
        <v>2095.1179283700003</v>
      </c>
      <c r="Q589" s="41">
        <v>3375.0367490199988</v>
      </c>
      <c r="R589" s="41">
        <v>5104.1277205799988</v>
      </c>
      <c r="S589" s="41"/>
      <c r="T589" s="41">
        <f t="shared" si="27"/>
        <v>214.86304237000036</v>
      </c>
      <c r="U589" s="41">
        <f t="shared" si="28"/>
        <v>284.83304701999896</v>
      </c>
      <c r="V589" s="41">
        <f t="shared" si="29"/>
        <v>40.003445579998697</v>
      </c>
    </row>
    <row r="590" spans="1:22" ht="1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53" t="s">
        <v>1859</v>
      </c>
      <c r="K590" s="54" t="s">
        <v>1860</v>
      </c>
      <c r="L590" s="41">
        <v>6.5736309999999998</v>
      </c>
      <c r="M590" s="41">
        <v>7.731732</v>
      </c>
      <c r="N590" s="41">
        <v>8.8805739999999993</v>
      </c>
      <c r="O590" s="41"/>
      <c r="P590" s="41">
        <v>5.6588160700000003</v>
      </c>
      <c r="Q590" s="41">
        <v>6.6360477100000006</v>
      </c>
      <c r="R590" s="41">
        <v>7.6279914600000005</v>
      </c>
      <c r="S590" s="41"/>
      <c r="T590" s="41">
        <f t="shared" si="27"/>
        <v>-0.91481492999999947</v>
      </c>
      <c r="U590" s="41">
        <f t="shared" si="28"/>
        <v>-1.0956842899999995</v>
      </c>
      <c r="V590" s="41">
        <f t="shared" si="29"/>
        <v>-1.2525825399999988</v>
      </c>
    </row>
    <row r="591" spans="1:22" ht="1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53" t="s">
        <v>1861</v>
      </c>
      <c r="K591" s="54" t="s">
        <v>1862</v>
      </c>
      <c r="L591" s="41">
        <v>5.3717930000000003</v>
      </c>
      <c r="M591" s="41">
        <v>7.1075049999999997</v>
      </c>
      <c r="N591" s="41">
        <v>8.1886770000000002</v>
      </c>
      <c r="O591" s="41"/>
      <c r="P591" s="41">
        <v>6.0085031300000002</v>
      </c>
      <c r="Q591" s="41">
        <v>9.0511386300000005</v>
      </c>
      <c r="R591" s="41">
        <v>10.62210046</v>
      </c>
      <c r="S591" s="41"/>
      <c r="T591" s="41">
        <f t="shared" si="27"/>
        <v>0.63671012999999999</v>
      </c>
      <c r="U591" s="41">
        <f t="shared" si="28"/>
        <v>1.9436336300000008</v>
      </c>
      <c r="V591" s="41">
        <f t="shared" si="29"/>
        <v>2.4334234600000002</v>
      </c>
    </row>
    <row r="592" spans="1:22" ht="1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53" t="s">
        <v>1784</v>
      </c>
      <c r="K592" s="54" t="s">
        <v>1785</v>
      </c>
      <c r="L592" s="41">
        <v>1345.9779129999999</v>
      </c>
      <c r="M592" s="41">
        <v>2090.4210910000002</v>
      </c>
      <c r="N592" s="41">
        <v>3615.7834769999999</v>
      </c>
      <c r="O592" s="41"/>
      <c r="P592" s="41">
        <v>1315.9340340900001</v>
      </c>
      <c r="Q592" s="41">
        <v>2053.0561331099998</v>
      </c>
      <c r="R592" s="41">
        <v>3573.4288707899996</v>
      </c>
      <c r="S592" s="41"/>
      <c r="T592" s="41">
        <f t="shared" si="27"/>
        <v>-30.043878909999876</v>
      </c>
      <c r="U592" s="41">
        <f t="shared" si="28"/>
        <v>-37.364957890000369</v>
      </c>
      <c r="V592" s="41">
        <f t="shared" si="29"/>
        <v>-42.354606210000384</v>
      </c>
    </row>
    <row r="593" spans="1:22" ht="30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53" t="s">
        <v>1863</v>
      </c>
      <c r="K593" s="54" t="s">
        <v>1864</v>
      </c>
      <c r="L593" s="41">
        <v>5.6322400000000004</v>
      </c>
      <c r="M593" s="41">
        <v>6.8729040000000001</v>
      </c>
      <c r="N593" s="41">
        <v>8.4535839999999993</v>
      </c>
      <c r="O593" s="41"/>
      <c r="P593" s="41">
        <v>3.1481936299999993</v>
      </c>
      <c r="Q593" s="41">
        <v>4.4073239399999995</v>
      </c>
      <c r="R593" s="41">
        <v>10.537892080000001</v>
      </c>
      <c r="S593" s="41"/>
      <c r="T593" s="41">
        <f t="shared" si="27"/>
        <v>-2.4840463700000011</v>
      </c>
      <c r="U593" s="41">
        <f t="shared" si="28"/>
        <v>-2.4655800600000006</v>
      </c>
      <c r="V593" s="41">
        <f t="shared" si="29"/>
        <v>2.0843080800000013</v>
      </c>
    </row>
    <row r="594" spans="1:22" ht="1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53" t="s">
        <v>1865</v>
      </c>
      <c r="K594" s="54" t="s">
        <v>1866</v>
      </c>
      <c r="L594" s="41">
        <v>21.573853</v>
      </c>
      <c r="M594" s="41">
        <v>26.214459000000002</v>
      </c>
      <c r="N594" s="41">
        <v>31.102571999999999</v>
      </c>
      <c r="O594" s="41"/>
      <c r="P594" s="41">
        <v>17.465729120000002</v>
      </c>
      <c r="Q594" s="41">
        <v>24.83080734</v>
      </c>
      <c r="R594" s="41">
        <v>31.848620990000001</v>
      </c>
      <c r="S594" s="41"/>
      <c r="T594" s="41">
        <f t="shared" si="27"/>
        <v>-4.1081238799999973</v>
      </c>
      <c r="U594" s="41">
        <f t="shared" si="28"/>
        <v>-1.3836516600000017</v>
      </c>
      <c r="V594" s="41">
        <f t="shared" si="29"/>
        <v>0.74604899000000202</v>
      </c>
    </row>
    <row r="595" spans="1:22" ht="30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53" t="s">
        <v>1867</v>
      </c>
      <c r="K595" s="54" t="s">
        <v>1868</v>
      </c>
      <c r="L595" s="41">
        <v>51.066749000000002</v>
      </c>
      <c r="M595" s="41">
        <v>59.820011000000001</v>
      </c>
      <c r="N595" s="41">
        <v>69.626476999999994</v>
      </c>
      <c r="O595" s="41"/>
      <c r="P595" s="41">
        <v>49.775763170000005</v>
      </c>
      <c r="Q595" s="41">
        <v>67.765351129999999</v>
      </c>
      <c r="R595" s="41">
        <v>85.766611359999999</v>
      </c>
      <c r="S595" s="41"/>
      <c r="T595" s="41">
        <f t="shared" si="27"/>
        <v>-1.2909858299999968</v>
      </c>
      <c r="U595" s="41">
        <f t="shared" si="28"/>
        <v>7.9453401299999982</v>
      </c>
      <c r="V595" s="41">
        <f t="shared" si="29"/>
        <v>16.140134360000005</v>
      </c>
    </row>
    <row r="596" spans="1:22" ht="1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53" t="s">
        <v>1869</v>
      </c>
      <c r="K596" s="54" t="s">
        <v>1870</v>
      </c>
      <c r="L596" s="41">
        <v>86.868553000000006</v>
      </c>
      <c r="M596" s="41">
        <v>509.027378</v>
      </c>
      <c r="N596" s="41">
        <v>534.29506400000002</v>
      </c>
      <c r="O596" s="41"/>
      <c r="P596" s="41">
        <v>367.37502026999994</v>
      </c>
      <c r="Q596" s="41">
        <v>482.59201336999996</v>
      </c>
      <c r="R596" s="41">
        <v>508.44767538999986</v>
      </c>
      <c r="S596" s="41"/>
      <c r="T596" s="41">
        <f t="shared" si="27"/>
        <v>280.50646726999992</v>
      </c>
      <c r="U596" s="41">
        <f t="shared" si="28"/>
        <v>-26.435364630000038</v>
      </c>
      <c r="V596" s="41">
        <f t="shared" si="29"/>
        <v>-25.847388610000166</v>
      </c>
    </row>
    <row r="597" spans="1:22" ht="1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53" t="s">
        <v>1871</v>
      </c>
      <c r="K597" s="54" t="s">
        <v>1872</v>
      </c>
      <c r="L597" s="41">
        <v>340</v>
      </c>
      <c r="M597" s="41">
        <v>360</v>
      </c>
      <c r="N597" s="41">
        <v>760</v>
      </c>
      <c r="O597" s="41"/>
      <c r="P597" s="41">
        <v>315.67399882999996</v>
      </c>
      <c r="Q597" s="41">
        <v>673.28898722999975</v>
      </c>
      <c r="R597" s="41">
        <v>692.9718672299997</v>
      </c>
      <c r="S597" s="41"/>
      <c r="T597" s="41">
        <f t="shared" si="27"/>
        <v>-24.32600117000004</v>
      </c>
      <c r="U597" s="41">
        <f t="shared" si="28"/>
        <v>313.28898722999975</v>
      </c>
      <c r="V597" s="41">
        <f t="shared" si="29"/>
        <v>-67.028132770000298</v>
      </c>
    </row>
    <row r="598" spans="1:22" ht="1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53" t="s">
        <v>1873</v>
      </c>
      <c r="K598" s="54" t="s">
        <v>1874</v>
      </c>
      <c r="L598" s="41">
        <v>10.042543999999999</v>
      </c>
      <c r="M598" s="41">
        <v>14.917653</v>
      </c>
      <c r="N598" s="41">
        <v>18.736128000000001</v>
      </c>
      <c r="O598" s="41"/>
      <c r="P598" s="41">
        <v>9.2660383900000003</v>
      </c>
      <c r="Q598" s="41">
        <v>11.7840442</v>
      </c>
      <c r="R598" s="41">
        <v>14.220927799999998</v>
      </c>
      <c r="S598" s="41"/>
      <c r="T598" s="41">
        <f t="shared" si="27"/>
        <v>-0.77650560999999918</v>
      </c>
      <c r="U598" s="41">
        <f t="shared" si="28"/>
        <v>-3.1336087999999993</v>
      </c>
      <c r="V598" s="41">
        <f t="shared" si="29"/>
        <v>-4.5152002000000024</v>
      </c>
    </row>
    <row r="599" spans="1:22" ht="30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53" t="s">
        <v>1875</v>
      </c>
      <c r="K599" s="54" t="s">
        <v>1876</v>
      </c>
      <c r="L599" s="41">
        <v>3.121524</v>
      </c>
      <c r="M599" s="41">
        <v>3.4808859999999999</v>
      </c>
      <c r="N599" s="41">
        <v>3.87025</v>
      </c>
      <c r="O599" s="41"/>
      <c r="P599" s="41">
        <v>0.92683632999999999</v>
      </c>
      <c r="Q599" s="41">
        <v>4.1915012399999991</v>
      </c>
      <c r="R599" s="41">
        <v>4.8545856099999991</v>
      </c>
      <c r="S599" s="41"/>
      <c r="T599" s="41">
        <f t="shared" si="27"/>
        <v>-2.19468767</v>
      </c>
      <c r="U599" s="41">
        <f t="shared" si="28"/>
        <v>0.7106152399999992</v>
      </c>
      <c r="V599" s="41">
        <f t="shared" si="29"/>
        <v>0.98433560999999914</v>
      </c>
    </row>
    <row r="600" spans="1:22" ht="30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53" t="s">
        <v>1877</v>
      </c>
      <c r="K600" s="54" t="s">
        <v>1878</v>
      </c>
      <c r="L600" s="41">
        <v>4.0260860000000003</v>
      </c>
      <c r="M600" s="41">
        <v>4.6100830000000004</v>
      </c>
      <c r="N600" s="41">
        <v>5.1874719999999996</v>
      </c>
      <c r="O600" s="41"/>
      <c r="P600" s="41">
        <v>3.8849953399999997</v>
      </c>
      <c r="Q600" s="41">
        <v>37.433401120000006</v>
      </c>
      <c r="R600" s="41">
        <v>163.80057740999999</v>
      </c>
      <c r="S600" s="41"/>
      <c r="T600" s="41">
        <f t="shared" si="27"/>
        <v>-0.14109066000000059</v>
      </c>
      <c r="U600" s="41">
        <f t="shared" si="28"/>
        <v>32.823318120000003</v>
      </c>
      <c r="V600" s="41">
        <f t="shared" si="29"/>
        <v>158.61310541</v>
      </c>
    </row>
    <row r="601" spans="1:22" ht="1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 t="s">
        <v>1433</v>
      </c>
      <c r="J601" s="25"/>
      <c r="K601" s="25"/>
      <c r="L601" s="41">
        <v>21892.063708999998</v>
      </c>
      <c r="M601" s="41">
        <v>27685.758345999999</v>
      </c>
      <c r="N601" s="41">
        <v>34107.842395</v>
      </c>
      <c r="O601" s="41"/>
      <c r="P601" s="41">
        <v>22334.622530509998</v>
      </c>
      <c r="Q601" s="41">
        <v>28339.145710349996</v>
      </c>
      <c r="R601" s="41">
        <v>34917.817317279994</v>
      </c>
      <c r="S601" s="41"/>
      <c r="T601" s="41">
        <f t="shared" si="27"/>
        <v>442.55882150999969</v>
      </c>
      <c r="U601" s="41">
        <f t="shared" si="28"/>
        <v>653.38736434999737</v>
      </c>
      <c r="V601" s="41">
        <f t="shared" si="29"/>
        <v>809.97492227999464</v>
      </c>
    </row>
    <row r="602" spans="1:22" ht="1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53" t="s">
        <v>1879</v>
      </c>
      <c r="K602" s="54" t="s">
        <v>1880</v>
      </c>
      <c r="L602" s="41">
        <v>20477.277307</v>
      </c>
      <c r="M602" s="41">
        <v>25753.602387999999</v>
      </c>
      <c r="N602" s="41">
        <v>31878.815922999998</v>
      </c>
      <c r="O602" s="41"/>
      <c r="P602" s="41">
        <v>20925.364271869999</v>
      </c>
      <c r="Q602" s="41">
        <v>25162.240960829997</v>
      </c>
      <c r="R602" s="41">
        <v>31381.398572639991</v>
      </c>
      <c r="S602" s="41"/>
      <c r="T602" s="41">
        <f t="shared" si="27"/>
        <v>448.08696486999906</v>
      </c>
      <c r="U602" s="41">
        <f t="shared" si="28"/>
        <v>-591.36142717000257</v>
      </c>
      <c r="V602" s="41">
        <f t="shared" si="29"/>
        <v>-497.41735036000682</v>
      </c>
    </row>
    <row r="603" spans="1:22" ht="1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53" t="s">
        <v>1442</v>
      </c>
      <c r="K603" s="54" t="s">
        <v>1881</v>
      </c>
      <c r="L603" s="41">
        <v>0</v>
      </c>
      <c r="M603" s="41">
        <v>30</v>
      </c>
      <c r="N603" s="41">
        <v>60</v>
      </c>
      <c r="O603" s="41"/>
      <c r="P603" s="41">
        <v>0</v>
      </c>
      <c r="Q603" s="41">
        <v>0</v>
      </c>
      <c r="R603" s="41">
        <v>0</v>
      </c>
      <c r="S603" s="41"/>
      <c r="T603" s="41">
        <f t="shared" si="27"/>
        <v>0</v>
      </c>
      <c r="U603" s="41">
        <f t="shared" si="28"/>
        <v>-30</v>
      </c>
      <c r="V603" s="41">
        <f t="shared" si="29"/>
        <v>-60</v>
      </c>
    </row>
    <row r="604" spans="1:22" ht="1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53" t="s">
        <v>1882</v>
      </c>
      <c r="K604" s="54" t="s">
        <v>1883</v>
      </c>
      <c r="L604" s="41">
        <v>487.3</v>
      </c>
      <c r="M604" s="41">
        <v>487.3</v>
      </c>
      <c r="N604" s="41">
        <v>487.3</v>
      </c>
      <c r="O604" s="41"/>
      <c r="P604" s="41">
        <v>274.50974398</v>
      </c>
      <c r="Q604" s="41">
        <v>376.05900389000004</v>
      </c>
      <c r="R604" s="41">
        <v>387.47887371000002</v>
      </c>
      <c r="S604" s="41"/>
      <c r="T604" s="41">
        <f t="shared" si="27"/>
        <v>-212.79025602000002</v>
      </c>
      <c r="U604" s="41">
        <f t="shared" si="28"/>
        <v>-111.24099610999997</v>
      </c>
      <c r="V604" s="41">
        <f t="shared" si="29"/>
        <v>-99.821126289999995</v>
      </c>
    </row>
    <row r="605" spans="1:22" ht="1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53" t="s">
        <v>1884</v>
      </c>
      <c r="K605" s="54" t="s">
        <v>1885</v>
      </c>
      <c r="L605" s="41">
        <v>312.000136</v>
      </c>
      <c r="M605" s="41">
        <v>312.01727899999997</v>
      </c>
      <c r="N605" s="41">
        <v>312.03442200000001</v>
      </c>
      <c r="O605" s="41"/>
      <c r="P605" s="41">
        <v>118.61085125</v>
      </c>
      <c r="Q605" s="41">
        <v>176.568197</v>
      </c>
      <c r="R605" s="41">
        <v>282.62248075999997</v>
      </c>
      <c r="S605" s="41"/>
      <c r="T605" s="41">
        <f t="shared" si="27"/>
        <v>-193.38928475</v>
      </c>
      <c r="U605" s="41">
        <f t="shared" si="28"/>
        <v>-135.44908199999998</v>
      </c>
      <c r="V605" s="41">
        <f t="shared" si="29"/>
        <v>-29.411941240000033</v>
      </c>
    </row>
    <row r="606" spans="1:22" ht="1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53" t="s">
        <v>1664</v>
      </c>
      <c r="K606" s="54" t="s">
        <v>1886</v>
      </c>
      <c r="L606" s="41">
        <v>357.80155500000001</v>
      </c>
      <c r="M606" s="41">
        <v>587.46925699999997</v>
      </c>
      <c r="N606" s="41">
        <v>596.63791700000002</v>
      </c>
      <c r="O606" s="41"/>
      <c r="P606" s="41">
        <v>248.10016837999996</v>
      </c>
      <c r="Q606" s="41">
        <v>462.83695844000022</v>
      </c>
      <c r="R606" s="41">
        <v>516.88236817000029</v>
      </c>
      <c r="S606" s="41"/>
      <c r="T606" s="41">
        <f t="shared" si="27"/>
        <v>-109.70138662000005</v>
      </c>
      <c r="U606" s="41">
        <f t="shared" si="28"/>
        <v>-124.63229855999975</v>
      </c>
      <c r="V606" s="41">
        <f t="shared" si="29"/>
        <v>-79.755548829999725</v>
      </c>
    </row>
    <row r="607" spans="1:22" ht="30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53" t="s">
        <v>1887</v>
      </c>
      <c r="K607" s="54" t="s">
        <v>1888</v>
      </c>
      <c r="L607" s="41">
        <v>257.68471099999999</v>
      </c>
      <c r="M607" s="41">
        <v>515.36942199999999</v>
      </c>
      <c r="N607" s="41">
        <v>773.05413299999998</v>
      </c>
      <c r="O607" s="41"/>
      <c r="P607" s="41">
        <v>768.03749502999995</v>
      </c>
      <c r="Q607" s="41">
        <v>2161.44059019</v>
      </c>
      <c r="R607" s="41">
        <v>2349.4350220000001</v>
      </c>
      <c r="S607" s="41"/>
      <c r="T607" s="41">
        <f t="shared" si="27"/>
        <v>510.35278402999995</v>
      </c>
      <c r="U607" s="41">
        <f t="shared" si="28"/>
        <v>1646.07116819</v>
      </c>
      <c r="V607" s="41">
        <f t="shared" si="29"/>
        <v>1576.380889</v>
      </c>
    </row>
    <row r="608" spans="1:22" ht="15" customHeight="1" x14ac:dyDescent="0.25">
      <c r="A608" s="25"/>
      <c r="B608" s="25"/>
      <c r="C608" s="25"/>
      <c r="D608" s="25"/>
      <c r="E608" s="25"/>
      <c r="F608" s="25"/>
      <c r="G608" s="25"/>
      <c r="H608" s="25" t="s">
        <v>1301</v>
      </c>
      <c r="I608" s="25"/>
      <c r="J608" s="25"/>
      <c r="K608" s="25"/>
      <c r="L608" s="41">
        <v>11599.2675</v>
      </c>
      <c r="M608" s="41">
        <v>14363.08258</v>
      </c>
      <c r="N608" s="41">
        <v>16742.275822</v>
      </c>
      <c r="O608" s="41"/>
      <c r="P608" s="41">
        <v>11205.375807530005</v>
      </c>
      <c r="Q608" s="41">
        <v>13738.290388889996</v>
      </c>
      <c r="R608" s="41">
        <v>16160.567053919996</v>
      </c>
      <c r="S608" s="41"/>
      <c r="T608" s="41">
        <f t="shared" si="27"/>
        <v>-393.89169246999518</v>
      </c>
      <c r="U608" s="41">
        <f t="shared" si="28"/>
        <v>-624.79219111000384</v>
      </c>
      <c r="V608" s="41">
        <f t="shared" si="29"/>
        <v>-581.70876808000321</v>
      </c>
    </row>
    <row r="609" spans="1:22" ht="1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 t="s">
        <v>1337</v>
      </c>
      <c r="J609" s="25"/>
      <c r="K609" s="25"/>
      <c r="L609" s="41">
        <v>9438.478615</v>
      </c>
      <c r="M609" s="41">
        <v>11630.1253</v>
      </c>
      <c r="N609" s="41">
        <v>13638.641063999999</v>
      </c>
      <c r="O609" s="41"/>
      <c r="P609" s="41">
        <v>9315.6526919300049</v>
      </c>
      <c r="Q609" s="41">
        <v>11358.403726169998</v>
      </c>
      <c r="R609" s="41">
        <v>13410.507792359997</v>
      </c>
      <c r="S609" s="41"/>
      <c r="T609" s="41">
        <f t="shared" si="27"/>
        <v>-122.82592306999504</v>
      </c>
      <c r="U609" s="41">
        <f t="shared" si="28"/>
        <v>-271.72157383000194</v>
      </c>
      <c r="V609" s="41">
        <f t="shared" si="29"/>
        <v>-228.13327164000293</v>
      </c>
    </row>
    <row r="610" spans="1:22" ht="30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53" t="s">
        <v>1356</v>
      </c>
      <c r="K610" s="54" t="s">
        <v>1889</v>
      </c>
      <c r="L610" s="41">
        <v>842.59887900000001</v>
      </c>
      <c r="M610" s="41">
        <v>1063.595804</v>
      </c>
      <c r="N610" s="41">
        <v>1296.4260830000001</v>
      </c>
      <c r="O610" s="41"/>
      <c r="P610" s="41">
        <v>863.70776682000007</v>
      </c>
      <c r="Q610" s="41">
        <v>1094.7293453499988</v>
      </c>
      <c r="R610" s="41">
        <v>1327.1104950600004</v>
      </c>
      <c r="S610" s="41"/>
      <c r="T610" s="41">
        <f t="shared" si="27"/>
        <v>21.108887820000064</v>
      </c>
      <c r="U610" s="41">
        <f t="shared" si="28"/>
        <v>31.133541349998723</v>
      </c>
      <c r="V610" s="41">
        <f t="shared" si="29"/>
        <v>30.684412060000341</v>
      </c>
    </row>
    <row r="611" spans="1:22" ht="30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53" t="s">
        <v>1890</v>
      </c>
      <c r="K611" s="54" t="s">
        <v>1891</v>
      </c>
      <c r="L611" s="41">
        <v>62.533940999999999</v>
      </c>
      <c r="M611" s="41">
        <v>82.299578999999994</v>
      </c>
      <c r="N611" s="41">
        <v>99.230618000000007</v>
      </c>
      <c r="O611" s="41"/>
      <c r="P611" s="41">
        <v>49.384805059999991</v>
      </c>
      <c r="Q611" s="41">
        <v>64.436513640000001</v>
      </c>
      <c r="R611" s="41">
        <v>77.444162300000031</v>
      </c>
      <c r="S611" s="41"/>
      <c r="T611" s="41">
        <f t="shared" si="27"/>
        <v>-13.149135940000008</v>
      </c>
      <c r="U611" s="41">
        <f t="shared" si="28"/>
        <v>-17.863065359999993</v>
      </c>
      <c r="V611" s="41">
        <f t="shared" si="29"/>
        <v>-21.786455699999976</v>
      </c>
    </row>
    <row r="612" spans="1:22" ht="30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53" t="s">
        <v>1892</v>
      </c>
      <c r="K612" s="54" t="s">
        <v>1893</v>
      </c>
      <c r="L612" s="41">
        <v>2856.1188670000001</v>
      </c>
      <c r="M612" s="41">
        <v>2885.816609</v>
      </c>
      <c r="N612" s="41">
        <v>2916.3359019999998</v>
      </c>
      <c r="O612" s="41"/>
      <c r="P612" s="41">
        <v>2993.8570366700001</v>
      </c>
      <c r="Q612" s="41">
        <v>3013.8455062899998</v>
      </c>
      <c r="R612" s="41">
        <v>3043.1835264199999</v>
      </c>
      <c r="S612" s="41"/>
      <c r="T612" s="41">
        <f t="shared" si="27"/>
        <v>137.73816966999993</v>
      </c>
      <c r="U612" s="41">
        <f t="shared" si="28"/>
        <v>128.0288972899998</v>
      </c>
      <c r="V612" s="41">
        <f t="shared" si="29"/>
        <v>126.8476244200001</v>
      </c>
    </row>
    <row r="613" spans="1:22" ht="1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53" t="s">
        <v>1374</v>
      </c>
      <c r="K613" s="54" t="s">
        <v>1894</v>
      </c>
      <c r="L613" s="41">
        <v>463.14446800000002</v>
      </c>
      <c r="M613" s="41">
        <v>607.91938200000004</v>
      </c>
      <c r="N613" s="41">
        <v>800.55223699999999</v>
      </c>
      <c r="O613" s="41"/>
      <c r="P613" s="41">
        <v>431.44875658000001</v>
      </c>
      <c r="Q613" s="41">
        <v>567.63352562000034</v>
      </c>
      <c r="R613" s="41">
        <v>738.42167688999996</v>
      </c>
      <c r="S613" s="41"/>
      <c r="T613" s="41">
        <f t="shared" si="27"/>
        <v>-31.695711420000009</v>
      </c>
      <c r="U613" s="41">
        <f t="shared" si="28"/>
        <v>-40.2858563799997</v>
      </c>
      <c r="V613" s="41">
        <f t="shared" si="29"/>
        <v>-62.130560110000033</v>
      </c>
    </row>
    <row r="614" spans="1:22" ht="30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53" t="s">
        <v>1376</v>
      </c>
      <c r="K614" s="54" t="s">
        <v>1895</v>
      </c>
      <c r="L614" s="41">
        <v>4693.1763259999998</v>
      </c>
      <c r="M614" s="41">
        <v>6078.6646959999998</v>
      </c>
      <c r="N614" s="41">
        <v>7478.656833</v>
      </c>
      <c r="O614" s="41"/>
      <c r="P614" s="41">
        <v>4464.8056723600048</v>
      </c>
      <c r="Q614" s="41">
        <v>5857.074982959999</v>
      </c>
      <c r="R614" s="41">
        <v>7140.6424703199955</v>
      </c>
      <c r="S614" s="41"/>
      <c r="T614" s="41">
        <f t="shared" si="27"/>
        <v>-228.370653639995</v>
      </c>
      <c r="U614" s="41">
        <f t="shared" si="28"/>
        <v>-221.58971304000079</v>
      </c>
      <c r="V614" s="41">
        <f t="shared" si="29"/>
        <v>-338.01436268000452</v>
      </c>
    </row>
    <row r="615" spans="1:22" ht="1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53" t="s">
        <v>1380</v>
      </c>
      <c r="K615" s="54" t="s">
        <v>1896</v>
      </c>
      <c r="L615" s="41">
        <v>259.96597200000002</v>
      </c>
      <c r="M615" s="41">
        <v>602.08106599999996</v>
      </c>
      <c r="N615" s="41">
        <v>679.83951300000001</v>
      </c>
      <c r="O615" s="41"/>
      <c r="P615" s="41">
        <v>247.23665320999999</v>
      </c>
      <c r="Q615" s="41">
        <v>431.95724131000003</v>
      </c>
      <c r="R615" s="41">
        <v>540.6873313399999</v>
      </c>
      <c r="S615" s="41"/>
      <c r="T615" s="41">
        <f t="shared" si="27"/>
        <v>-12.729318790000036</v>
      </c>
      <c r="U615" s="41">
        <f t="shared" si="28"/>
        <v>-170.12382468999994</v>
      </c>
      <c r="V615" s="41">
        <f t="shared" si="29"/>
        <v>-139.15218166000011</v>
      </c>
    </row>
    <row r="616" spans="1:22" ht="1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53" t="s">
        <v>1897</v>
      </c>
      <c r="K616" s="54" t="s">
        <v>1898</v>
      </c>
      <c r="L616" s="41">
        <v>25.632442000000001</v>
      </c>
      <c r="M616" s="41">
        <v>26.873303</v>
      </c>
      <c r="N616" s="41">
        <v>29.295687000000001</v>
      </c>
      <c r="O616" s="41"/>
      <c r="P616" s="41">
        <v>45.747018409999974</v>
      </c>
      <c r="Q616" s="41">
        <v>54.535052229999977</v>
      </c>
      <c r="R616" s="41">
        <v>207.0562073900002</v>
      </c>
      <c r="S616" s="41"/>
      <c r="T616" s="41">
        <f t="shared" si="27"/>
        <v>20.114576409999973</v>
      </c>
      <c r="U616" s="41">
        <f t="shared" si="28"/>
        <v>27.661749229999977</v>
      </c>
      <c r="V616" s="41">
        <f t="shared" si="29"/>
        <v>177.76052039000018</v>
      </c>
    </row>
    <row r="617" spans="1:22" ht="1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53" t="s">
        <v>1899</v>
      </c>
      <c r="K617" s="54" t="s">
        <v>1900</v>
      </c>
      <c r="L617" s="41">
        <v>235.30771999999999</v>
      </c>
      <c r="M617" s="41">
        <v>282.87486100000001</v>
      </c>
      <c r="N617" s="41">
        <v>338.304191</v>
      </c>
      <c r="O617" s="41"/>
      <c r="P617" s="41">
        <v>219.46498281999996</v>
      </c>
      <c r="Q617" s="41">
        <v>274.19155876999997</v>
      </c>
      <c r="R617" s="41">
        <v>335.96192263999978</v>
      </c>
      <c r="S617" s="41"/>
      <c r="T617" s="41">
        <f t="shared" si="27"/>
        <v>-15.842737180000029</v>
      </c>
      <c r="U617" s="41">
        <f t="shared" si="28"/>
        <v>-8.683302230000038</v>
      </c>
      <c r="V617" s="41">
        <f t="shared" si="29"/>
        <v>-2.3422683600002188</v>
      </c>
    </row>
    <row r="618" spans="1:22" ht="1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 t="s">
        <v>1313</v>
      </c>
      <c r="J618" s="25"/>
      <c r="K618" s="25"/>
      <c r="L618" s="41">
        <v>1228.625646</v>
      </c>
      <c r="M618" s="41">
        <v>1559.3541230000001</v>
      </c>
      <c r="N618" s="41">
        <v>1717.310311</v>
      </c>
      <c r="O618" s="41"/>
      <c r="P618" s="41">
        <v>961.78495217</v>
      </c>
      <c r="Q618" s="41">
        <v>1170.7033126599999</v>
      </c>
      <c r="R618" s="41">
        <v>1453.26142949</v>
      </c>
      <c r="S618" s="41"/>
      <c r="T618" s="41">
        <f t="shared" si="27"/>
        <v>-266.84069382999996</v>
      </c>
      <c r="U618" s="41">
        <f t="shared" si="28"/>
        <v>-388.65081034000013</v>
      </c>
      <c r="V618" s="41">
        <f t="shared" si="29"/>
        <v>-264.04888151</v>
      </c>
    </row>
    <row r="619" spans="1:22" ht="1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53" t="s">
        <v>1901</v>
      </c>
      <c r="K619" s="54" t="s">
        <v>1902</v>
      </c>
      <c r="L619" s="41">
        <v>153.21988300000001</v>
      </c>
      <c r="M619" s="41">
        <v>218.71070900000001</v>
      </c>
      <c r="N619" s="41">
        <v>263.308018</v>
      </c>
      <c r="O619" s="41"/>
      <c r="P619" s="41">
        <v>114.78282755999993</v>
      </c>
      <c r="Q619" s="41">
        <v>154.61798691999999</v>
      </c>
      <c r="R619" s="41">
        <v>206.39520009999993</v>
      </c>
      <c r="S619" s="41"/>
      <c r="T619" s="41">
        <f t="shared" si="27"/>
        <v>-38.43705544000008</v>
      </c>
      <c r="U619" s="41">
        <f t="shared" si="28"/>
        <v>-64.092722080000016</v>
      </c>
      <c r="V619" s="41">
        <f t="shared" si="29"/>
        <v>-56.912817900000078</v>
      </c>
    </row>
    <row r="620" spans="1:22" ht="1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53" t="s">
        <v>1568</v>
      </c>
      <c r="K620" s="54" t="s">
        <v>1903</v>
      </c>
      <c r="L620" s="41">
        <v>164.87129300000001</v>
      </c>
      <c r="M620" s="41">
        <v>206.58045999999999</v>
      </c>
      <c r="N620" s="41">
        <v>250.78626800000001</v>
      </c>
      <c r="O620" s="41"/>
      <c r="P620" s="41">
        <v>138.17911362000001</v>
      </c>
      <c r="Q620" s="41">
        <v>177.55048480999983</v>
      </c>
      <c r="R620" s="41">
        <v>222.48749758000005</v>
      </c>
      <c r="S620" s="41"/>
      <c r="T620" s="41">
        <f t="shared" si="27"/>
        <v>-26.692179379999999</v>
      </c>
      <c r="U620" s="41">
        <f t="shared" si="28"/>
        <v>-29.029975190000158</v>
      </c>
      <c r="V620" s="41">
        <f t="shared" si="29"/>
        <v>-28.298770419999954</v>
      </c>
    </row>
    <row r="621" spans="1:22" ht="4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53" t="s">
        <v>1472</v>
      </c>
      <c r="K621" s="54" t="s">
        <v>1904</v>
      </c>
      <c r="L621" s="41">
        <v>249.71615700000001</v>
      </c>
      <c r="M621" s="41">
        <v>290.36807399999998</v>
      </c>
      <c r="N621" s="41">
        <v>326.68667199999999</v>
      </c>
      <c r="O621" s="41"/>
      <c r="P621" s="41">
        <v>183.56426303999996</v>
      </c>
      <c r="Q621" s="41">
        <v>232.33258662999984</v>
      </c>
      <c r="R621" s="41">
        <v>267.92197148999998</v>
      </c>
      <c r="S621" s="41"/>
      <c r="T621" s="41">
        <f t="shared" si="27"/>
        <v>-66.151893960000052</v>
      </c>
      <c r="U621" s="41">
        <f t="shared" si="28"/>
        <v>-58.035487370000141</v>
      </c>
      <c r="V621" s="41">
        <f t="shared" si="29"/>
        <v>-58.764700510000011</v>
      </c>
    </row>
    <row r="622" spans="1:22" ht="1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53" t="s">
        <v>1476</v>
      </c>
      <c r="K622" s="54" t="s">
        <v>1905</v>
      </c>
      <c r="L622" s="41">
        <v>104.729007</v>
      </c>
      <c r="M622" s="41">
        <v>157.23649399999999</v>
      </c>
      <c r="N622" s="41">
        <v>172.486547</v>
      </c>
      <c r="O622" s="41"/>
      <c r="P622" s="41">
        <v>18.589071399999998</v>
      </c>
      <c r="Q622" s="41">
        <v>51.420942460000006</v>
      </c>
      <c r="R622" s="41">
        <v>68.966311950000019</v>
      </c>
      <c r="S622" s="41"/>
      <c r="T622" s="41">
        <f t="shared" si="27"/>
        <v>-86.139935600000001</v>
      </c>
      <c r="U622" s="41">
        <f t="shared" si="28"/>
        <v>-105.81555153999999</v>
      </c>
      <c r="V622" s="41">
        <f t="shared" si="29"/>
        <v>-103.52023504999998</v>
      </c>
    </row>
    <row r="623" spans="1:22" ht="30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53" t="s">
        <v>1478</v>
      </c>
      <c r="K623" s="54" t="s">
        <v>1906</v>
      </c>
      <c r="L623" s="41">
        <v>556.08930599999997</v>
      </c>
      <c r="M623" s="41">
        <v>686.45838600000002</v>
      </c>
      <c r="N623" s="41">
        <v>704.04280600000004</v>
      </c>
      <c r="O623" s="41"/>
      <c r="P623" s="41">
        <v>506.66967655000008</v>
      </c>
      <c r="Q623" s="41">
        <v>554.78131184000017</v>
      </c>
      <c r="R623" s="41">
        <v>687.49044837000008</v>
      </c>
      <c r="S623" s="41"/>
      <c r="T623" s="41">
        <f t="shared" si="27"/>
        <v>-49.419629449999888</v>
      </c>
      <c r="U623" s="41">
        <f t="shared" si="28"/>
        <v>-131.67707415999985</v>
      </c>
      <c r="V623" s="41">
        <f t="shared" si="29"/>
        <v>-16.55235762999996</v>
      </c>
    </row>
    <row r="624" spans="1:22" ht="1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 t="s">
        <v>1398</v>
      </c>
      <c r="J624" s="25"/>
      <c r="K624" s="25"/>
      <c r="L624" s="41">
        <v>519.67239400000005</v>
      </c>
      <c r="M624" s="41">
        <v>567.32683099999997</v>
      </c>
      <c r="N624" s="41">
        <v>611.24747000000002</v>
      </c>
      <c r="O624" s="41"/>
      <c r="P624" s="41">
        <v>475.30933497000001</v>
      </c>
      <c r="Q624" s="41">
        <v>578.06928314000004</v>
      </c>
      <c r="R624" s="41">
        <v>622.25055231999988</v>
      </c>
      <c r="S624" s="41"/>
      <c r="T624" s="41">
        <f t="shared" si="27"/>
        <v>-44.363059030000045</v>
      </c>
      <c r="U624" s="41">
        <f t="shared" si="28"/>
        <v>10.742452140000069</v>
      </c>
      <c r="V624" s="41">
        <f t="shared" si="29"/>
        <v>11.003082319999862</v>
      </c>
    </row>
    <row r="625" spans="1:22" ht="1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53" t="s">
        <v>1408</v>
      </c>
      <c r="K625" s="54" t="s">
        <v>1907</v>
      </c>
      <c r="L625" s="41">
        <v>519.67239400000005</v>
      </c>
      <c r="M625" s="41">
        <v>567.32683099999997</v>
      </c>
      <c r="N625" s="41">
        <v>611.24747000000002</v>
      </c>
      <c r="O625" s="41"/>
      <c r="P625" s="41">
        <v>475.30933497000001</v>
      </c>
      <c r="Q625" s="41">
        <v>578.06928314000004</v>
      </c>
      <c r="R625" s="41">
        <v>622.25055231999988</v>
      </c>
      <c r="S625" s="41"/>
      <c r="T625" s="41">
        <f t="shared" si="27"/>
        <v>-44.363059030000045</v>
      </c>
      <c r="U625" s="41">
        <f t="shared" si="28"/>
        <v>10.742452140000069</v>
      </c>
      <c r="V625" s="41">
        <f t="shared" si="29"/>
        <v>11.003082319999862</v>
      </c>
    </row>
    <row r="626" spans="1:22" ht="1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 t="s">
        <v>1302</v>
      </c>
      <c r="J626" s="25"/>
      <c r="K626" s="25"/>
      <c r="L626" s="41">
        <v>208.941416</v>
      </c>
      <c r="M626" s="41">
        <v>244.43751900000001</v>
      </c>
      <c r="N626" s="41">
        <v>279.93362200000001</v>
      </c>
      <c r="O626" s="41"/>
      <c r="P626" s="41">
        <v>186.88680103999997</v>
      </c>
      <c r="Q626" s="41">
        <v>284.70409534999999</v>
      </c>
      <c r="R626" s="41">
        <v>300.73278782</v>
      </c>
      <c r="S626" s="41"/>
      <c r="T626" s="41">
        <f t="shared" si="27"/>
        <v>-22.054614960000038</v>
      </c>
      <c r="U626" s="41">
        <f t="shared" si="28"/>
        <v>40.26657634999998</v>
      </c>
      <c r="V626" s="41">
        <f t="shared" si="29"/>
        <v>20.799165819999985</v>
      </c>
    </row>
    <row r="627" spans="1:22" ht="30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53" t="s">
        <v>1424</v>
      </c>
      <c r="K627" s="54" t="s">
        <v>1425</v>
      </c>
      <c r="L627" s="41">
        <v>208.941416</v>
      </c>
      <c r="M627" s="41">
        <v>244.43751900000001</v>
      </c>
      <c r="N627" s="41">
        <v>279.93362200000001</v>
      </c>
      <c r="O627" s="41"/>
      <c r="P627" s="41">
        <v>186.88680103999997</v>
      </c>
      <c r="Q627" s="41">
        <v>284.70409534999999</v>
      </c>
      <c r="R627" s="41">
        <v>300.73278782</v>
      </c>
      <c r="S627" s="41"/>
      <c r="T627" s="41">
        <f t="shared" si="27"/>
        <v>-22.054614960000038</v>
      </c>
      <c r="U627" s="41">
        <f t="shared" si="28"/>
        <v>40.26657634999998</v>
      </c>
      <c r="V627" s="41">
        <f t="shared" si="29"/>
        <v>20.799165819999985</v>
      </c>
    </row>
    <row r="628" spans="1:22" ht="1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 t="s">
        <v>1307</v>
      </c>
      <c r="J628" s="25"/>
      <c r="K628" s="25"/>
      <c r="L628" s="41">
        <v>203.549429</v>
      </c>
      <c r="M628" s="41">
        <v>361.83880699999997</v>
      </c>
      <c r="N628" s="41">
        <v>495.14335499999999</v>
      </c>
      <c r="O628" s="41"/>
      <c r="P628" s="41">
        <v>265.74202742</v>
      </c>
      <c r="Q628" s="41">
        <v>346.40997157000004</v>
      </c>
      <c r="R628" s="41">
        <v>373.81449193000003</v>
      </c>
      <c r="S628" s="41"/>
      <c r="T628" s="41">
        <f t="shared" si="27"/>
        <v>62.192598419999996</v>
      </c>
      <c r="U628" s="41">
        <f t="shared" si="28"/>
        <v>-15.428835429999936</v>
      </c>
      <c r="V628" s="41">
        <f t="shared" si="29"/>
        <v>-121.32886306999995</v>
      </c>
    </row>
    <row r="629" spans="1:22" ht="1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53" t="s">
        <v>1908</v>
      </c>
      <c r="K629" s="54" t="s">
        <v>1909</v>
      </c>
      <c r="L629" s="41">
        <v>170.80248399999999</v>
      </c>
      <c r="M629" s="41">
        <v>240.71287599999999</v>
      </c>
      <c r="N629" s="41">
        <v>339.98871500000001</v>
      </c>
      <c r="O629" s="41"/>
      <c r="P629" s="41">
        <v>259.01877389999999</v>
      </c>
      <c r="Q629" s="41">
        <v>315.58224172000001</v>
      </c>
      <c r="R629" s="41">
        <v>338.40601880999998</v>
      </c>
      <c r="S629" s="41"/>
      <c r="T629" s="41">
        <f t="shared" si="27"/>
        <v>88.216289899999992</v>
      </c>
      <c r="U629" s="41">
        <f t="shared" si="28"/>
        <v>74.869365720000019</v>
      </c>
      <c r="V629" s="41">
        <f t="shared" si="29"/>
        <v>-1.5826961900000356</v>
      </c>
    </row>
    <row r="630" spans="1:22" ht="1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53" t="s">
        <v>1414</v>
      </c>
      <c r="K630" s="54" t="s">
        <v>1415</v>
      </c>
      <c r="L630" s="41">
        <v>25.046945000000001</v>
      </c>
      <c r="M630" s="41">
        <v>31.814931000000001</v>
      </c>
      <c r="N630" s="41">
        <v>45.357640000000004</v>
      </c>
      <c r="O630" s="41"/>
      <c r="P630" s="41">
        <v>6.7232535200000001</v>
      </c>
      <c r="Q630" s="41">
        <v>8.5508782399999994</v>
      </c>
      <c r="R630" s="41">
        <v>10.491287980000001</v>
      </c>
      <c r="S630" s="41"/>
      <c r="T630" s="41">
        <f t="shared" si="27"/>
        <v>-18.323691480000001</v>
      </c>
      <c r="U630" s="41">
        <f t="shared" si="28"/>
        <v>-23.264052760000002</v>
      </c>
      <c r="V630" s="41">
        <f t="shared" si="29"/>
        <v>-34.866352020000001</v>
      </c>
    </row>
    <row r="631" spans="1:22" ht="1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53" t="s">
        <v>1310</v>
      </c>
      <c r="K631" s="54" t="s">
        <v>1311</v>
      </c>
      <c r="L631" s="41">
        <v>7.7</v>
      </c>
      <c r="M631" s="41">
        <v>89.311000000000007</v>
      </c>
      <c r="N631" s="41">
        <v>109.797</v>
      </c>
      <c r="O631" s="41"/>
      <c r="P631" s="41">
        <v>0</v>
      </c>
      <c r="Q631" s="41">
        <v>22.276851609999998</v>
      </c>
      <c r="R631" s="41">
        <v>24.917185140000001</v>
      </c>
      <c r="S631" s="41"/>
      <c r="T631" s="41">
        <f t="shared" si="27"/>
        <v>-7.7</v>
      </c>
      <c r="U631" s="41">
        <f t="shared" si="28"/>
        <v>-67.034148390000013</v>
      </c>
      <c r="V631" s="41">
        <f t="shared" si="29"/>
        <v>-84.879814859999996</v>
      </c>
    </row>
    <row r="632" spans="1:22" ht="15" customHeight="1" x14ac:dyDescent="0.25">
      <c r="A632" s="25"/>
      <c r="B632" s="25"/>
      <c r="C632" s="25"/>
      <c r="D632" s="25"/>
      <c r="E632" s="25"/>
      <c r="F632" s="25"/>
      <c r="G632" s="25"/>
      <c r="H632" s="25" t="s">
        <v>1329</v>
      </c>
      <c r="I632" s="25"/>
      <c r="J632" s="25"/>
      <c r="K632" s="25"/>
      <c r="L632" s="41">
        <v>958.52851399999997</v>
      </c>
      <c r="M632" s="41">
        <v>1199.801976</v>
      </c>
      <c r="N632" s="41">
        <v>1428.216797</v>
      </c>
      <c r="O632" s="41"/>
      <c r="P632" s="41">
        <v>810.17908766000073</v>
      </c>
      <c r="Q632" s="41">
        <v>1075.0553757700009</v>
      </c>
      <c r="R632" s="41">
        <v>1358.4400917000014</v>
      </c>
      <c r="S632" s="41"/>
      <c r="T632" s="41">
        <f t="shared" si="27"/>
        <v>-148.34942633999924</v>
      </c>
      <c r="U632" s="41">
        <f t="shared" si="28"/>
        <v>-124.7466002299991</v>
      </c>
      <c r="V632" s="41">
        <f t="shared" si="29"/>
        <v>-69.776705299998639</v>
      </c>
    </row>
    <row r="633" spans="1:22" ht="30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64" t="s">
        <v>1330</v>
      </c>
      <c r="J633" s="62"/>
      <c r="K633" s="62"/>
      <c r="L633" s="41">
        <v>901.87916800000005</v>
      </c>
      <c r="M633" s="41">
        <v>1129.0616010000001</v>
      </c>
      <c r="N633" s="41">
        <v>1343.498707</v>
      </c>
      <c r="O633" s="41"/>
      <c r="P633" s="41">
        <v>758.61448562000066</v>
      </c>
      <c r="Q633" s="41">
        <v>1009.9373778100011</v>
      </c>
      <c r="R633" s="41">
        <v>1280.3369038100013</v>
      </c>
      <c r="S633" s="41"/>
      <c r="T633" s="41">
        <f t="shared" si="27"/>
        <v>-143.26468237999939</v>
      </c>
      <c r="U633" s="41">
        <f t="shared" si="28"/>
        <v>-119.12422318999904</v>
      </c>
      <c r="V633" s="41">
        <f t="shared" si="29"/>
        <v>-63.161803189998636</v>
      </c>
    </row>
    <row r="634" spans="1:22" ht="1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53" t="s">
        <v>1331</v>
      </c>
      <c r="K634" s="54" t="s">
        <v>1396</v>
      </c>
      <c r="L634" s="41">
        <v>901.87916800000005</v>
      </c>
      <c r="M634" s="41">
        <v>1129.0616010000001</v>
      </c>
      <c r="N634" s="41">
        <v>1343.498707</v>
      </c>
      <c r="O634" s="41"/>
      <c r="P634" s="41">
        <v>758.61448562000066</v>
      </c>
      <c r="Q634" s="41">
        <v>1009.9373778100011</v>
      </c>
      <c r="R634" s="41">
        <v>1280.3369038100013</v>
      </c>
      <c r="S634" s="41"/>
      <c r="T634" s="41">
        <f t="shared" si="27"/>
        <v>-143.26468237999939</v>
      </c>
      <c r="U634" s="41">
        <f t="shared" si="28"/>
        <v>-119.12422318999904</v>
      </c>
      <c r="V634" s="41">
        <f t="shared" si="29"/>
        <v>-63.161803189998636</v>
      </c>
    </row>
    <row r="635" spans="1:22" ht="1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 t="s">
        <v>1335</v>
      </c>
      <c r="J635" s="25"/>
      <c r="K635" s="25"/>
      <c r="L635" s="41">
        <v>56.649346000000001</v>
      </c>
      <c r="M635" s="41">
        <v>70.740375</v>
      </c>
      <c r="N635" s="41">
        <v>84.718090000000004</v>
      </c>
      <c r="O635" s="41"/>
      <c r="P635" s="41">
        <v>51.564602040000004</v>
      </c>
      <c r="Q635" s="41">
        <v>65.117997959999983</v>
      </c>
      <c r="R635" s="41">
        <v>78.103187890000029</v>
      </c>
      <c r="S635" s="41"/>
      <c r="T635" s="41">
        <f t="shared" si="27"/>
        <v>-5.0847439599999973</v>
      </c>
      <c r="U635" s="41">
        <f t="shared" si="28"/>
        <v>-5.6223770400000177</v>
      </c>
      <c r="V635" s="41">
        <f t="shared" si="29"/>
        <v>-6.6149021099999743</v>
      </c>
    </row>
    <row r="636" spans="1:22" ht="30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53" t="s">
        <v>1336</v>
      </c>
      <c r="K636" s="54" t="s">
        <v>1401</v>
      </c>
      <c r="L636" s="41">
        <v>56.649346000000001</v>
      </c>
      <c r="M636" s="41">
        <v>70.740375</v>
      </c>
      <c r="N636" s="41">
        <v>84.718090000000004</v>
      </c>
      <c r="O636" s="41"/>
      <c r="P636" s="41">
        <v>51.564602040000004</v>
      </c>
      <c r="Q636" s="41">
        <v>65.117997959999983</v>
      </c>
      <c r="R636" s="41">
        <v>78.103187890000029</v>
      </c>
      <c r="S636" s="41"/>
      <c r="T636" s="41">
        <f t="shared" si="27"/>
        <v>-5.0847439599999973</v>
      </c>
      <c r="U636" s="41">
        <f t="shared" si="28"/>
        <v>-5.6223770400000177</v>
      </c>
      <c r="V636" s="41">
        <f t="shared" si="29"/>
        <v>-6.6149021099999743</v>
      </c>
    </row>
    <row r="637" spans="1:22" ht="15" customHeight="1" x14ac:dyDescent="0.25">
      <c r="A637" s="25"/>
      <c r="B637" s="25"/>
      <c r="C637" s="25"/>
      <c r="D637" s="25"/>
      <c r="E637" s="50">
        <v>13</v>
      </c>
      <c r="F637" s="50" t="s">
        <v>807</v>
      </c>
      <c r="G637" s="51"/>
      <c r="H637" s="51"/>
      <c r="I637" s="51"/>
      <c r="J637" s="51"/>
      <c r="K637" s="51"/>
      <c r="L637" s="52">
        <v>8715.3351330000005</v>
      </c>
      <c r="M637" s="52">
        <v>10741.689924</v>
      </c>
      <c r="N637" s="52">
        <v>13067.246706</v>
      </c>
      <c r="O637" s="52"/>
      <c r="P637" s="52">
        <v>8851.3147882499998</v>
      </c>
      <c r="Q637" s="52">
        <v>10917.985822249999</v>
      </c>
      <c r="R637" s="52">
        <v>13324.057202250004</v>
      </c>
      <c r="S637" s="52"/>
      <c r="T637" s="52">
        <f t="shared" si="27"/>
        <v>135.97965524999927</v>
      </c>
      <c r="U637" s="52">
        <f t="shared" si="28"/>
        <v>176.29589824999857</v>
      </c>
      <c r="V637" s="52">
        <f t="shared" si="29"/>
        <v>256.81049625000378</v>
      </c>
    </row>
    <row r="638" spans="1:22" ht="15" customHeight="1" x14ac:dyDescent="0.25">
      <c r="A638" s="25"/>
      <c r="B638" s="25"/>
      <c r="C638" s="25"/>
      <c r="D638" s="25"/>
      <c r="E638" s="25"/>
      <c r="F638" s="25"/>
      <c r="G638" s="25" t="s">
        <v>1300</v>
      </c>
      <c r="H638" s="25"/>
      <c r="I638" s="25"/>
      <c r="J638" s="25"/>
      <c r="K638" s="25"/>
      <c r="L638" s="41">
        <v>8715.3351330000005</v>
      </c>
      <c r="M638" s="41">
        <v>10741.689924</v>
      </c>
      <c r="N638" s="41">
        <v>13067.246706</v>
      </c>
      <c r="O638" s="41"/>
      <c r="P638" s="41">
        <v>8851.3147882499998</v>
      </c>
      <c r="Q638" s="41">
        <v>10917.985822249999</v>
      </c>
      <c r="R638" s="41">
        <v>13324.057202250004</v>
      </c>
      <c r="S638" s="41"/>
      <c r="T638" s="41">
        <f t="shared" si="27"/>
        <v>135.97965524999927</v>
      </c>
      <c r="U638" s="41">
        <f t="shared" si="28"/>
        <v>176.29589824999857</v>
      </c>
      <c r="V638" s="41">
        <f t="shared" si="29"/>
        <v>256.81049625000378</v>
      </c>
    </row>
    <row r="639" spans="1:22" ht="15" customHeight="1" x14ac:dyDescent="0.25">
      <c r="A639" s="25"/>
      <c r="B639" s="25"/>
      <c r="C639" s="25"/>
      <c r="D639" s="25"/>
      <c r="E639" s="25"/>
      <c r="F639" s="25"/>
      <c r="G639" s="25"/>
      <c r="H639" s="25" t="s">
        <v>1301</v>
      </c>
      <c r="I639" s="25"/>
      <c r="J639" s="25"/>
      <c r="K639" s="25"/>
      <c r="L639" s="41">
        <v>8375.336491</v>
      </c>
      <c r="M639" s="41">
        <v>10335.349888999999</v>
      </c>
      <c r="N639" s="41">
        <v>12598.333457999999</v>
      </c>
      <c r="O639" s="41"/>
      <c r="P639" s="41">
        <v>8589.8115648399998</v>
      </c>
      <c r="Q639" s="41">
        <v>10569.334913079998</v>
      </c>
      <c r="R639" s="41">
        <v>12904.141363310004</v>
      </c>
      <c r="S639" s="41"/>
      <c r="T639" s="41">
        <f t="shared" si="27"/>
        <v>214.47507383999982</v>
      </c>
      <c r="U639" s="41">
        <f t="shared" si="28"/>
        <v>233.98502407999877</v>
      </c>
      <c r="V639" s="41">
        <f t="shared" si="29"/>
        <v>305.80790531000457</v>
      </c>
    </row>
    <row r="640" spans="1:22" ht="1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 t="s">
        <v>1605</v>
      </c>
      <c r="J640" s="25"/>
      <c r="K640" s="25"/>
      <c r="L640" s="41">
        <v>8205.2637309999991</v>
      </c>
      <c r="M640" s="41">
        <v>10109.075199999999</v>
      </c>
      <c r="N640" s="41">
        <v>12330.937550000001</v>
      </c>
      <c r="O640" s="41"/>
      <c r="P640" s="41">
        <v>8273.2542326700004</v>
      </c>
      <c r="Q640" s="41">
        <v>10189.113838649999</v>
      </c>
      <c r="R640" s="41">
        <v>12419.216783270005</v>
      </c>
      <c r="S640" s="41"/>
      <c r="T640" s="41">
        <f t="shared" si="27"/>
        <v>67.990501670001322</v>
      </c>
      <c r="U640" s="41">
        <f t="shared" si="28"/>
        <v>80.038638649999484</v>
      </c>
      <c r="V640" s="41">
        <f t="shared" si="29"/>
        <v>88.279233270004625</v>
      </c>
    </row>
    <row r="641" spans="1:22" ht="30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53" t="s">
        <v>1606</v>
      </c>
      <c r="K641" s="54" t="s">
        <v>1910</v>
      </c>
      <c r="L641" s="41">
        <v>5352.3457980000003</v>
      </c>
      <c r="M641" s="41">
        <v>6723.994764</v>
      </c>
      <c r="N641" s="41">
        <v>8154.5723710000002</v>
      </c>
      <c r="O641" s="41"/>
      <c r="P641" s="41">
        <v>4605.5046629000008</v>
      </c>
      <c r="Q641" s="41">
        <v>5730.2471416200015</v>
      </c>
      <c r="R641" s="41">
        <v>7009.4350706200048</v>
      </c>
      <c r="S641" s="41"/>
      <c r="T641" s="41">
        <f t="shared" si="27"/>
        <v>-746.84113509999952</v>
      </c>
      <c r="U641" s="41">
        <f t="shared" si="28"/>
        <v>-993.74762237999857</v>
      </c>
      <c r="V641" s="41">
        <f t="shared" si="29"/>
        <v>-1145.1373003799954</v>
      </c>
    </row>
    <row r="642" spans="1:22" ht="30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53" t="s">
        <v>1608</v>
      </c>
      <c r="K642" s="54" t="s">
        <v>1911</v>
      </c>
      <c r="L642" s="41">
        <v>69.886768000000004</v>
      </c>
      <c r="M642" s="41">
        <v>87.080684000000005</v>
      </c>
      <c r="N642" s="41">
        <v>96.586682999999994</v>
      </c>
      <c r="O642" s="41"/>
      <c r="P642" s="41">
        <v>53.940229070000001</v>
      </c>
      <c r="Q642" s="41">
        <v>62.284069230000014</v>
      </c>
      <c r="R642" s="41">
        <v>84.17569662999999</v>
      </c>
      <c r="S642" s="41"/>
      <c r="T642" s="41">
        <f t="shared" si="27"/>
        <v>-15.946538930000003</v>
      </c>
      <c r="U642" s="41">
        <f t="shared" si="28"/>
        <v>-24.796614769999991</v>
      </c>
      <c r="V642" s="41">
        <f t="shared" si="29"/>
        <v>-12.410986370000003</v>
      </c>
    </row>
    <row r="643" spans="1:22" ht="30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53" t="s">
        <v>1610</v>
      </c>
      <c r="K643" s="54" t="s">
        <v>1912</v>
      </c>
      <c r="L643" s="41">
        <v>450.92720200000002</v>
      </c>
      <c r="M643" s="41">
        <v>523.55093599999998</v>
      </c>
      <c r="N643" s="41">
        <v>581.28399400000001</v>
      </c>
      <c r="O643" s="41"/>
      <c r="P643" s="41">
        <v>383.21181801</v>
      </c>
      <c r="Q643" s="41">
        <v>536.70587664000004</v>
      </c>
      <c r="R643" s="41">
        <v>650.43781191999994</v>
      </c>
      <c r="S643" s="41"/>
      <c r="T643" s="41">
        <f t="shared" si="27"/>
        <v>-67.715383990000021</v>
      </c>
      <c r="U643" s="41">
        <f t="shared" si="28"/>
        <v>13.154940640000063</v>
      </c>
      <c r="V643" s="41">
        <f t="shared" si="29"/>
        <v>69.153817919999938</v>
      </c>
    </row>
    <row r="644" spans="1:22" ht="30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53" t="s">
        <v>1612</v>
      </c>
      <c r="K644" s="54" t="s">
        <v>1913</v>
      </c>
      <c r="L644" s="41">
        <v>721.51280699999995</v>
      </c>
      <c r="M644" s="41">
        <v>887.20440699999995</v>
      </c>
      <c r="N644" s="41">
        <v>1211.141732</v>
      </c>
      <c r="O644" s="41"/>
      <c r="P644" s="41">
        <v>1189.0818005599988</v>
      </c>
      <c r="Q644" s="41">
        <v>1418.088851159999</v>
      </c>
      <c r="R644" s="41">
        <v>1775.5692010399985</v>
      </c>
      <c r="S644" s="41"/>
      <c r="T644" s="41">
        <f t="shared" si="27"/>
        <v>467.56899355999883</v>
      </c>
      <c r="U644" s="41">
        <f t="shared" si="28"/>
        <v>530.88444415999902</v>
      </c>
      <c r="V644" s="41">
        <f t="shared" si="29"/>
        <v>564.42746903999841</v>
      </c>
    </row>
    <row r="645" spans="1:22" ht="1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53" t="s">
        <v>1914</v>
      </c>
      <c r="K645" s="54" t="s">
        <v>1915</v>
      </c>
      <c r="L645" s="41">
        <v>259.66092099999997</v>
      </c>
      <c r="M645" s="41">
        <v>307.61052699999999</v>
      </c>
      <c r="N645" s="41">
        <v>459.17152099999998</v>
      </c>
      <c r="O645" s="41"/>
      <c r="P645" s="41">
        <v>289.12056428000039</v>
      </c>
      <c r="Q645" s="41">
        <v>375.72610206000019</v>
      </c>
      <c r="R645" s="41">
        <v>445.57417588000027</v>
      </c>
      <c r="S645" s="41"/>
      <c r="T645" s="41">
        <f t="shared" si="27"/>
        <v>29.459643280000421</v>
      </c>
      <c r="U645" s="41">
        <f t="shared" si="28"/>
        <v>68.115575060000197</v>
      </c>
      <c r="V645" s="41">
        <f t="shared" si="29"/>
        <v>-13.597345119999716</v>
      </c>
    </row>
    <row r="646" spans="1:22" ht="1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53" t="s">
        <v>1916</v>
      </c>
      <c r="K646" s="54" t="s">
        <v>1917</v>
      </c>
      <c r="L646" s="41">
        <v>504.65266000000003</v>
      </c>
      <c r="M646" s="41">
        <v>606.81812100000002</v>
      </c>
      <c r="N646" s="41">
        <v>729.92535099999998</v>
      </c>
      <c r="O646" s="41"/>
      <c r="P646" s="41">
        <v>529.73892197000009</v>
      </c>
      <c r="Q646" s="41">
        <v>658.08223979999957</v>
      </c>
      <c r="R646" s="41">
        <v>851.65640239000015</v>
      </c>
      <c r="S646" s="41"/>
      <c r="T646" s="41">
        <f t="shared" si="27"/>
        <v>25.086261970000066</v>
      </c>
      <c r="U646" s="41">
        <f t="shared" si="28"/>
        <v>51.264118799999551</v>
      </c>
      <c r="V646" s="41">
        <f t="shared" si="29"/>
        <v>121.73105139000018</v>
      </c>
    </row>
    <row r="647" spans="1:22" ht="1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53" t="s">
        <v>1918</v>
      </c>
      <c r="K647" s="54" t="s">
        <v>1919</v>
      </c>
      <c r="L647" s="41">
        <v>398.74362500000001</v>
      </c>
      <c r="M647" s="41">
        <v>479.595934</v>
      </c>
      <c r="N647" s="41">
        <v>553.18413599999997</v>
      </c>
      <c r="O647" s="41"/>
      <c r="P647" s="41">
        <v>655.58887773000026</v>
      </c>
      <c r="Q647" s="41">
        <v>811.87200326000004</v>
      </c>
      <c r="R647" s="41">
        <v>949.28820951</v>
      </c>
      <c r="S647" s="41"/>
      <c r="T647" s="41">
        <f t="shared" si="27"/>
        <v>256.84525273000025</v>
      </c>
      <c r="U647" s="41">
        <f t="shared" si="28"/>
        <v>332.27606926000004</v>
      </c>
      <c r="V647" s="41">
        <f t="shared" si="29"/>
        <v>396.10407351000003</v>
      </c>
    </row>
    <row r="648" spans="1:22" ht="1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53" t="s">
        <v>1614</v>
      </c>
      <c r="K648" s="54" t="s">
        <v>1920</v>
      </c>
      <c r="L648" s="41">
        <v>447.53395</v>
      </c>
      <c r="M648" s="41">
        <v>493.21982700000001</v>
      </c>
      <c r="N648" s="41">
        <v>545.07176200000004</v>
      </c>
      <c r="O648" s="41"/>
      <c r="P648" s="41">
        <v>567.0673581499999</v>
      </c>
      <c r="Q648" s="41">
        <v>596.10755487999995</v>
      </c>
      <c r="R648" s="41">
        <v>653.08021528000029</v>
      </c>
      <c r="S648" s="41"/>
      <c r="T648" s="41">
        <f t="shared" ref="T648:T711" si="30">P648-L648</f>
        <v>119.5334081499999</v>
      </c>
      <c r="U648" s="41">
        <f t="shared" ref="U648:U711" si="31">Q648-M648</f>
        <v>102.88772787999994</v>
      </c>
      <c r="V648" s="41">
        <f t="shared" ref="V648:V711" si="32">R648-N648</f>
        <v>108.00845328000025</v>
      </c>
    </row>
    <row r="649" spans="1:22" ht="1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 t="s">
        <v>1302</v>
      </c>
      <c r="J649" s="25"/>
      <c r="K649" s="25"/>
      <c r="L649" s="41">
        <v>34.847760000000001</v>
      </c>
      <c r="M649" s="41">
        <v>43.24776</v>
      </c>
      <c r="N649" s="41">
        <v>51.693880999999998</v>
      </c>
      <c r="O649" s="41"/>
      <c r="P649" s="41">
        <v>39.022199540000003</v>
      </c>
      <c r="Q649" s="41">
        <v>47.176918799999996</v>
      </c>
      <c r="R649" s="41">
        <v>53.499597729999998</v>
      </c>
      <c r="S649" s="41"/>
      <c r="T649" s="41">
        <f t="shared" si="30"/>
        <v>4.1744395400000016</v>
      </c>
      <c r="U649" s="41">
        <f t="shared" si="31"/>
        <v>3.9291587999999962</v>
      </c>
      <c r="V649" s="41">
        <f t="shared" si="32"/>
        <v>1.8057167300000003</v>
      </c>
    </row>
    <row r="650" spans="1:22" ht="30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53" t="s">
        <v>1325</v>
      </c>
      <c r="K650" s="54" t="s">
        <v>1921</v>
      </c>
      <c r="L650" s="41">
        <v>29.1</v>
      </c>
      <c r="M650" s="41">
        <v>37.5</v>
      </c>
      <c r="N650" s="41">
        <v>45.946120999999998</v>
      </c>
      <c r="O650" s="41"/>
      <c r="P650" s="41">
        <v>33.274499540000001</v>
      </c>
      <c r="Q650" s="41">
        <v>39.371968799999998</v>
      </c>
      <c r="R650" s="41">
        <v>44.459897729999994</v>
      </c>
      <c r="S650" s="41"/>
      <c r="T650" s="41">
        <f t="shared" si="30"/>
        <v>4.1744995399999993</v>
      </c>
      <c r="U650" s="41">
        <f t="shared" si="31"/>
        <v>1.8719687999999977</v>
      </c>
      <c r="V650" s="41">
        <f t="shared" si="32"/>
        <v>-1.4862232700000035</v>
      </c>
    </row>
    <row r="651" spans="1:22" ht="30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53" t="s">
        <v>1327</v>
      </c>
      <c r="K651" s="54" t="s">
        <v>1922</v>
      </c>
      <c r="L651" s="41">
        <v>5.7477600000000004</v>
      </c>
      <c r="M651" s="41">
        <v>5.7477600000000004</v>
      </c>
      <c r="N651" s="41">
        <v>5.7477600000000004</v>
      </c>
      <c r="O651" s="41"/>
      <c r="P651" s="41">
        <v>5.7477</v>
      </c>
      <c r="Q651" s="41">
        <v>7.8049499999999998</v>
      </c>
      <c r="R651" s="41">
        <v>9.0396999999999998</v>
      </c>
      <c r="S651" s="41"/>
      <c r="T651" s="41">
        <f t="shared" si="30"/>
        <v>-6.0000000000393072E-5</v>
      </c>
      <c r="U651" s="41">
        <f t="shared" si="31"/>
        <v>2.0571899999999994</v>
      </c>
      <c r="V651" s="41">
        <f t="shared" si="32"/>
        <v>3.2919399999999994</v>
      </c>
    </row>
    <row r="652" spans="1:22" ht="1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 t="s">
        <v>1307</v>
      </c>
      <c r="J652" s="25"/>
      <c r="K652" s="25"/>
      <c r="L652" s="41">
        <v>135.22499999999999</v>
      </c>
      <c r="M652" s="41">
        <v>183.026929</v>
      </c>
      <c r="N652" s="41">
        <v>215.70202699999999</v>
      </c>
      <c r="O652" s="41"/>
      <c r="P652" s="41">
        <v>277.53513263000008</v>
      </c>
      <c r="Q652" s="41">
        <v>333.04415562999998</v>
      </c>
      <c r="R652" s="41">
        <v>431.42498231000002</v>
      </c>
      <c r="S652" s="41"/>
      <c r="T652" s="41">
        <f t="shared" si="30"/>
        <v>142.31013263000008</v>
      </c>
      <c r="U652" s="41">
        <f t="shared" si="31"/>
        <v>150.01722662999998</v>
      </c>
      <c r="V652" s="41">
        <f t="shared" si="32"/>
        <v>215.72295531000003</v>
      </c>
    </row>
    <row r="653" spans="1:22" ht="30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53" t="s">
        <v>1923</v>
      </c>
      <c r="K653" s="54" t="s">
        <v>1924</v>
      </c>
      <c r="L653" s="41">
        <v>21.074999999999999</v>
      </c>
      <c r="M653" s="41">
        <v>33.378999999999998</v>
      </c>
      <c r="N653" s="41">
        <v>41.991750000000003</v>
      </c>
      <c r="O653" s="41"/>
      <c r="P653" s="41">
        <v>159.78613866000003</v>
      </c>
      <c r="Q653" s="41">
        <v>203.4189724</v>
      </c>
      <c r="R653" s="41">
        <v>270.52905250999999</v>
      </c>
      <c r="S653" s="41"/>
      <c r="T653" s="41">
        <f t="shared" si="30"/>
        <v>138.71113866000005</v>
      </c>
      <c r="U653" s="41">
        <f t="shared" si="31"/>
        <v>170.03997240000001</v>
      </c>
      <c r="V653" s="41">
        <f t="shared" si="32"/>
        <v>228.53730250999999</v>
      </c>
    </row>
    <row r="654" spans="1:22" ht="30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53" t="s">
        <v>1638</v>
      </c>
      <c r="K654" s="54" t="s">
        <v>1639</v>
      </c>
      <c r="L654" s="41">
        <v>114.15</v>
      </c>
      <c r="M654" s="41">
        <v>149.647929</v>
      </c>
      <c r="N654" s="41">
        <v>173.71027699999999</v>
      </c>
      <c r="O654" s="41"/>
      <c r="P654" s="41">
        <v>117.74899397000001</v>
      </c>
      <c r="Q654" s="41">
        <v>128.03133417999999</v>
      </c>
      <c r="R654" s="41">
        <v>158.82280982999998</v>
      </c>
      <c r="S654" s="41"/>
      <c r="T654" s="41">
        <f t="shared" si="30"/>
        <v>3.5989939700000093</v>
      </c>
      <c r="U654" s="41">
        <f t="shared" si="31"/>
        <v>-21.616594820000017</v>
      </c>
      <c r="V654" s="41">
        <f t="shared" si="32"/>
        <v>-14.887467170000008</v>
      </c>
    </row>
    <row r="655" spans="1:22" ht="1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53" t="s">
        <v>1310</v>
      </c>
      <c r="K655" s="54" t="s">
        <v>1311</v>
      </c>
      <c r="L655" s="41">
        <v>0</v>
      </c>
      <c r="M655" s="41">
        <v>0</v>
      </c>
      <c r="N655" s="41">
        <v>0</v>
      </c>
      <c r="O655" s="41"/>
      <c r="P655" s="41">
        <v>0</v>
      </c>
      <c r="Q655" s="41">
        <v>1.59384905</v>
      </c>
      <c r="R655" s="41">
        <v>2.07311997</v>
      </c>
      <c r="S655" s="41"/>
      <c r="T655" s="41">
        <f t="shared" si="30"/>
        <v>0</v>
      </c>
      <c r="U655" s="41">
        <f t="shared" si="31"/>
        <v>1.59384905</v>
      </c>
      <c r="V655" s="41">
        <f t="shared" si="32"/>
        <v>2.07311997</v>
      </c>
    </row>
    <row r="656" spans="1:22" ht="15" customHeight="1" x14ac:dyDescent="0.25">
      <c r="A656" s="25"/>
      <c r="B656" s="25"/>
      <c r="C656" s="25"/>
      <c r="D656" s="25"/>
      <c r="E656" s="25"/>
      <c r="F656" s="25"/>
      <c r="G656" s="25"/>
      <c r="H656" s="25" t="s">
        <v>1329</v>
      </c>
      <c r="I656" s="25"/>
      <c r="J656" s="25"/>
      <c r="K656" s="25"/>
      <c r="L656" s="41">
        <v>339.99864200000002</v>
      </c>
      <c r="M656" s="41">
        <v>406.340035</v>
      </c>
      <c r="N656" s="41">
        <v>468.91324800000001</v>
      </c>
      <c r="O656" s="41"/>
      <c r="P656" s="41">
        <v>261.50322340999992</v>
      </c>
      <c r="Q656" s="41">
        <v>348.65090916999998</v>
      </c>
      <c r="R656" s="41">
        <v>419.91583893999996</v>
      </c>
      <c r="S656" s="41"/>
      <c r="T656" s="41">
        <f t="shared" si="30"/>
        <v>-78.495418590000099</v>
      </c>
      <c r="U656" s="41">
        <f t="shared" si="31"/>
        <v>-57.689125830000023</v>
      </c>
      <c r="V656" s="41">
        <f t="shared" si="32"/>
        <v>-48.997409060000052</v>
      </c>
    </row>
    <row r="657" spans="1:22" ht="30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64" t="s">
        <v>1330</v>
      </c>
      <c r="J657" s="62"/>
      <c r="K657" s="62"/>
      <c r="L657" s="41">
        <v>339.99864200000002</v>
      </c>
      <c r="M657" s="41">
        <v>406.340035</v>
      </c>
      <c r="N657" s="41">
        <v>468.91324800000001</v>
      </c>
      <c r="O657" s="41"/>
      <c r="P657" s="41">
        <v>261.50322340999992</v>
      </c>
      <c r="Q657" s="41">
        <v>348.65090916999998</v>
      </c>
      <c r="R657" s="41">
        <v>419.91583893999996</v>
      </c>
      <c r="S657" s="41"/>
      <c r="T657" s="41">
        <f t="shared" si="30"/>
        <v>-78.495418590000099</v>
      </c>
      <c r="U657" s="41">
        <f t="shared" si="31"/>
        <v>-57.689125830000023</v>
      </c>
      <c r="V657" s="41">
        <f t="shared" si="32"/>
        <v>-48.997409060000052</v>
      </c>
    </row>
    <row r="658" spans="1:22" ht="1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53" t="s">
        <v>1331</v>
      </c>
      <c r="K658" s="54" t="s">
        <v>1396</v>
      </c>
      <c r="L658" s="41">
        <v>339.99864200000002</v>
      </c>
      <c r="M658" s="41">
        <v>406.340035</v>
      </c>
      <c r="N658" s="41">
        <v>468.91324800000001</v>
      </c>
      <c r="O658" s="41"/>
      <c r="P658" s="41">
        <v>261.50322340999992</v>
      </c>
      <c r="Q658" s="41">
        <v>348.65090916999998</v>
      </c>
      <c r="R658" s="41">
        <v>419.91583893999996</v>
      </c>
      <c r="S658" s="41"/>
      <c r="T658" s="41">
        <f t="shared" si="30"/>
        <v>-78.495418590000099</v>
      </c>
      <c r="U658" s="41">
        <f t="shared" si="31"/>
        <v>-57.689125830000023</v>
      </c>
      <c r="V658" s="41">
        <f t="shared" si="32"/>
        <v>-48.997409060000052</v>
      </c>
    </row>
    <row r="659" spans="1:22" ht="15" customHeight="1" x14ac:dyDescent="0.25">
      <c r="A659" s="25"/>
      <c r="B659" s="25"/>
      <c r="C659" s="25"/>
      <c r="D659" s="25"/>
      <c r="E659" s="50">
        <v>14</v>
      </c>
      <c r="F659" s="50" t="s">
        <v>818</v>
      </c>
      <c r="G659" s="51"/>
      <c r="H659" s="51"/>
      <c r="I659" s="51"/>
      <c r="J659" s="51"/>
      <c r="K659" s="51"/>
      <c r="L659" s="52">
        <v>1390.3838720000001</v>
      </c>
      <c r="M659" s="52">
        <v>1781.390995</v>
      </c>
      <c r="N659" s="52">
        <v>2143.4051570000001</v>
      </c>
      <c r="O659" s="52"/>
      <c r="P659" s="52">
        <v>1371.1757743500002</v>
      </c>
      <c r="Q659" s="52">
        <v>1762.1828973500001</v>
      </c>
      <c r="R659" s="52">
        <v>2149.1970593500005</v>
      </c>
      <c r="S659" s="52"/>
      <c r="T659" s="52">
        <f t="shared" si="30"/>
        <v>-19.2080976499999</v>
      </c>
      <c r="U659" s="52">
        <f t="shared" si="31"/>
        <v>-19.2080976499999</v>
      </c>
      <c r="V659" s="52">
        <f t="shared" si="32"/>
        <v>5.7919023500003277</v>
      </c>
    </row>
    <row r="660" spans="1:22" ht="15" customHeight="1" x14ac:dyDescent="0.25">
      <c r="A660" s="25"/>
      <c r="B660" s="25"/>
      <c r="C660" s="25"/>
      <c r="D660" s="25"/>
      <c r="E660" s="25"/>
      <c r="F660" s="25"/>
      <c r="G660" s="25" t="s">
        <v>1300</v>
      </c>
      <c r="H660" s="25"/>
      <c r="I660" s="25"/>
      <c r="J660" s="25"/>
      <c r="K660" s="25"/>
      <c r="L660" s="41">
        <v>1390.3838720000001</v>
      </c>
      <c r="M660" s="41">
        <v>1781.390995</v>
      </c>
      <c r="N660" s="41">
        <v>2143.4051570000001</v>
      </c>
      <c r="O660" s="41"/>
      <c r="P660" s="41">
        <v>1371.1757743500002</v>
      </c>
      <c r="Q660" s="41">
        <v>1762.1828973500001</v>
      </c>
      <c r="R660" s="41">
        <v>2149.1970593500005</v>
      </c>
      <c r="S660" s="41"/>
      <c r="T660" s="41">
        <f t="shared" si="30"/>
        <v>-19.2080976499999</v>
      </c>
      <c r="U660" s="41">
        <f t="shared" si="31"/>
        <v>-19.2080976499999</v>
      </c>
      <c r="V660" s="41">
        <f t="shared" si="32"/>
        <v>5.7919023500003277</v>
      </c>
    </row>
    <row r="661" spans="1:22" ht="30" customHeight="1" x14ac:dyDescent="0.25">
      <c r="A661" s="25"/>
      <c r="B661" s="25"/>
      <c r="C661" s="25"/>
      <c r="D661" s="25"/>
      <c r="E661" s="25"/>
      <c r="F661" s="25"/>
      <c r="G661" s="25"/>
      <c r="H661" s="64" t="s">
        <v>1432</v>
      </c>
      <c r="I661" s="62"/>
      <c r="J661" s="62"/>
      <c r="K661" s="62"/>
      <c r="L661" s="41">
        <v>515.37004999999999</v>
      </c>
      <c r="M661" s="41">
        <v>668.17702799999995</v>
      </c>
      <c r="N661" s="41">
        <v>815.86266000000001</v>
      </c>
      <c r="O661" s="41"/>
      <c r="P661" s="41">
        <v>555.18561667000006</v>
      </c>
      <c r="Q661" s="41">
        <v>706.30045470000005</v>
      </c>
      <c r="R661" s="41">
        <v>865.4594500899999</v>
      </c>
      <c r="S661" s="41"/>
      <c r="T661" s="41">
        <f t="shared" si="30"/>
        <v>39.815566670000067</v>
      </c>
      <c r="U661" s="41">
        <f t="shared" si="31"/>
        <v>38.123426700000095</v>
      </c>
      <c r="V661" s="41">
        <f t="shared" si="32"/>
        <v>49.596790089999899</v>
      </c>
    </row>
    <row r="662" spans="1:22" ht="1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 t="s">
        <v>1524</v>
      </c>
      <c r="J662" s="25"/>
      <c r="K662" s="25"/>
      <c r="L662" s="41">
        <v>513.85775899999999</v>
      </c>
      <c r="M662" s="41">
        <v>663.73564099999999</v>
      </c>
      <c r="N662" s="41">
        <v>805.49217699999997</v>
      </c>
      <c r="O662" s="41"/>
      <c r="P662" s="41">
        <v>546.76162441000008</v>
      </c>
      <c r="Q662" s="41">
        <v>697.01446465000015</v>
      </c>
      <c r="R662" s="41">
        <v>852.60549335999985</v>
      </c>
      <c r="S662" s="41"/>
      <c r="T662" s="41">
        <f t="shared" si="30"/>
        <v>32.903865410000094</v>
      </c>
      <c r="U662" s="41">
        <f t="shared" si="31"/>
        <v>33.278823650000163</v>
      </c>
      <c r="V662" s="41">
        <f t="shared" si="32"/>
        <v>47.113316359999885</v>
      </c>
    </row>
    <row r="663" spans="1:22" ht="1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53" t="s">
        <v>1925</v>
      </c>
      <c r="K663" s="54" t="s">
        <v>1926</v>
      </c>
      <c r="L663" s="41">
        <v>513.85775899999999</v>
      </c>
      <c r="M663" s="41">
        <v>663.73564099999999</v>
      </c>
      <c r="N663" s="41">
        <v>805.49217699999997</v>
      </c>
      <c r="O663" s="41"/>
      <c r="P663" s="41">
        <v>546.76162441000008</v>
      </c>
      <c r="Q663" s="41">
        <v>697.01446465000015</v>
      </c>
      <c r="R663" s="41">
        <v>852.60549335999985</v>
      </c>
      <c r="S663" s="41"/>
      <c r="T663" s="41">
        <f t="shared" si="30"/>
        <v>32.903865410000094</v>
      </c>
      <c r="U663" s="41">
        <f t="shared" si="31"/>
        <v>33.278823650000163</v>
      </c>
      <c r="V663" s="41">
        <f t="shared" si="32"/>
        <v>47.113316359999885</v>
      </c>
    </row>
    <row r="664" spans="1:22" ht="1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 t="s">
        <v>1433</v>
      </c>
      <c r="J664" s="25"/>
      <c r="K664" s="25"/>
      <c r="L664" s="41">
        <v>1.5122910000000001</v>
      </c>
      <c r="M664" s="41">
        <v>4.4413869999999998</v>
      </c>
      <c r="N664" s="41">
        <v>10.370483</v>
      </c>
      <c r="O664" s="41"/>
      <c r="P664" s="41">
        <v>8.4239922600000003</v>
      </c>
      <c r="Q664" s="41">
        <v>9.2859900500000006</v>
      </c>
      <c r="R664" s="41">
        <v>12.85395673</v>
      </c>
      <c r="S664" s="41"/>
      <c r="T664" s="41">
        <f t="shared" si="30"/>
        <v>6.9117012600000001</v>
      </c>
      <c r="U664" s="41">
        <f t="shared" si="31"/>
        <v>4.8446030500000008</v>
      </c>
      <c r="V664" s="41">
        <f t="shared" si="32"/>
        <v>2.48347373</v>
      </c>
    </row>
    <row r="665" spans="1:22" ht="30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53" t="s">
        <v>1434</v>
      </c>
      <c r="K665" s="54" t="s">
        <v>1927</v>
      </c>
      <c r="L665" s="41">
        <v>0</v>
      </c>
      <c r="M665" s="41">
        <v>2</v>
      </c>
      <c r="N665" s="41">
        <v>7</v>
      </c>
      <c r="O665" s="41"/>
      <c r="P665" s="41">
        <v>8</v>
      </c>
      <c r="Q665" s="41">
        <v>8</v>
      </c>
      <c r="R665" s="41">
        <v>10</v>
      </c>
      <c r="S665" s="41"/>
      <c r="T665" s="41">
        <f t="shared" si="30"/>
        <v>8</v>
      </c>
      <c r="U665" s="41">
        <f t="shared" si="31"/>
        <v>6</v>
      </c>
      <c r="V665" s="41">
        <f t="shared" si="32"/>
        <v>3</v>
      </c>
    </row>
    <row r="666" spans="1:22" ht="1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53" t="s">
        <v>1436</v>
      </c>
      <c r="K666" s="54" t="s">
        <v>1928</v>
      </c>
      <c r="L666" s="41">
        <v>1.5122910000000001</v>
      </c>
      <c r="M666" s="41">
        <v>2.4413870000000002</v>
      </c>
      <c r="N666" s="41">
        <v>3.3704830000000001</v>
      </c>
      <c r="O666" s="41"/>
      <c r="P666" s="41">
        <v>0.42399225999999995</v>
      </c>
      <c r="Q666" s="41">
        <v>1.2859900500000001</v>
      </c>
      <c r="R666" s="41">
        <v>2.8539567300000002</v>
      </c>
      <c r="S666" s="41"/>
      <c r="T666" s="41">
        <f t="shared" si="30"/>
        <v>-1.0882987400000002</v>
      </c>
      <c r="U666" s="41">
        <f t="shared" si="31"/>
        <v>-1.1553969500000001</v>
      </c>
      <c r="V666" s="41">
        <f t="shared" si="32"/>
        <v>-0.51652626999999995</v>
      </c>
    </row>
    <row r="667" spans="1:22" ht="15" customHeight="1" x14ac:dyDescent="0.25">
      <c r="A667" s="25"/>
      <c r="B667" s="25"/>
      <c r="C667" s="25"/>
      <c r="D667" s="25"/>
      <c r="E667" s="25"/>
      <c r="F667" s="25"/>
      <c r="G667" s="25"/>
      <c r="H667" s="25" t="s">
        <v>1301</v>
      </c>
      <c r="I667" s="25"/>
      <c r="J667" s="25"/>
      <c r="K667" s="25"/>
      <c r="L667" s="41">
        <v>774.31912899999998</v>
      </c>
      <c r="M667" s="41">
        <v>984.827225</v>
      </c>
      <c r="N667" s="41">
        <v>1174.2409909999999</v>
      </c>
      <c r="O667" s="41"/>
      <c r="P667" s="41">
        <v>729.83421173000011</v>
      </c>
      <c r="Q667" s="41">
        <v>936.76021969000021</v>
      </c>
      <c r="R667" s="41">
        <v>1140.0013356800009</v>
      </c>
      <c r="S667" s="41"/>
      <c r="T667" s="41">
        <f t="shared" si="30"/>
        <v>-44.484917269999869</v>
      </c>
      <c r="U667" s="41">
        <f t="shared" si="31"/>
        <v>-48.067005309999786</v>
      </c>
      <c r="V667" s="41">
        <f t="shared" si="32"/>
        <v>-34.239655319998974</v>
      </c>
    </row>
    <row r="668" spans="1:22" ht="1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 t="s">
        <v>1337</v>
      </c>
      <c r="J668" s="25"/>
      <c r="K668" s="25"/>
      <c r="L668" s="41">
        <v>618.64957500000003</v>
      </c>
      <c r="M668" s="41">
        <v>787.26892499999997</v>
      </c>
      <c r="N668" s="41">
        <v>937.27062999999998</v>
      </c>
      <c r="O668" s="41"/>
      <c r="P668" s="41">
        <v>514.77245580000022</v>
      </c>
      <c r="Q668" s="41">
        <v>674.95147929000018</v>
      </c>
      <c r="R668" s="41">
        <v>840.78127988000085</v>
      </c>
      <c r="S668" s="41"/>
      <c r="T668" s="41">
        <f t="shared" si="30"/>
        <v>-103.87711919999981</v>
      </c>
      <c r="U668" s="41">
        <f t="shared" si="31"/>
        <v>-112.31744570999979</v>
      </c>
      <c r="V668" s="41">
        <f t="shared" si="32"/>
        <v>-96.489350119999131</v>
      </c>
    </row>
    <row r="669" spans="1:22" ht="1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53" t="s">
        <v>1338</v>
      </c>
      <c r="K669" s="54" t="s">
        <v>1929</v>
      </c>
      <c r="L669" s="41">
        <v>271.588234</v>
      </c>
      <c r="M669" s="41">
        <v>346.28843899999998</v>
      </c>
      <c r="N669" s="41">
        <v>409.86929800000001</v>
      </c>
      <c r="O669" s="41"/>
      <c r="P669" s="41">
        <v>264.39200929000015</v>
      </c>
      <c r="Q669" s="41">
        <v>338.14398969999991</v>
      </c>
      <c r="R669" s="41">
        <v>432.76042632000042</v>
      </c>
      <c r="S669" s="41"/>
      <c r="T669" s="41">
        <f t="shared" si="30"/>
        <v>-7.1962247099998535</v>
      </c>
      <c r="U669" s="41">
        <f t="shared" si="31"/>
        <v>-8.1444493000000762</v>
      </c>
      <c r="V669" s="41">
        <f t="shared" si="32"/>
        <v>22.891128320000405</v>
      </c>
    </row>
    <row r="670" spans="1:22" ht="1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53" t="s">
        <v>1340</v>
      </c>
      <c r="K670" s="54" t="s">
        <v>1930</v>
      </c>
      <c r="L670" s="41">
        <v>60.822266999999997</v>
      </c>
      <c r="M670" s="41">
        <v>76.693298999999996</v>
      </c>
      <c r="N670" s="41">
        <v>92.008533999999997</v>
      </c>
      <c r="O670" s="41"/>
      <c r="P670" s="41">
        <v>48.660412220000005</v>
      </c>
      <c r="Q670" s="41">
        <v>69.099679140000006</v>
      </c>
      <c r="R670" s="41">
        <v>82.23123950999998</v>
      </c>
      <c r="S670" s="41"/>
      <c r="T670" s="41">
        <f t="shared" si="30"/>
        <v>-12.161854779999992</v>
      </c>
      <c r="U670" s="41">
        <f t="shared" si="31"/>
        <v>-7.5936198599999898</v>
      </c>
      <c r="V670" s="41">
        <f t="shared" si="32"/>
        <v>-9.7772944900000169</v>
      </c>
    </row>
    <row r="671" spans="1:22" ht="30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53" t="s">
        <v>1342</v>
      </c>
      <c r="K671" s="54" t="s">
        <v>1931</v>
      </c>
      <c r="L671" s="41">
        <v>160.45507900000001</v>
      </c>
      <c r="M671" s="41">
        <v>204.62876199999999</v>
      </c>
      <c r="N671" s="41">
        <v>242.904122</v>
      </c>
      <c r="O671" s="41"/>
      <c r="P671" s="41">
        <v>132.72737072000001</v>
      </c>
      <c r="Q671" s="41">
        <v>175.17408248000032</v>
      </c>
      <c r="R671" s="41">
        <v>209.9988897800003</v>
      </c>
      <c r="S671" s="41"/>
      <c r="T671" s="41">
        <f t="shared" si="30"/>
        <v>-27.727708280000002</v>
      </c>
      <c r="U671" s="41">
        <f t="shared" si="31"/>
        <v>-29.454679519999672</v>
      </c>
      <c r="V671" s="41">
        <f t="shared" si="32"/>
        <v>-32.905232219999704</v>
      </c>
    </row>
    <row r="672" spans="1:22" ht="1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53" t="s">
        <v>1344</v>
      </c>
      <c r="K672" s="54" t="s">
        <v>1932</v>
      </c>
      <c r="L672" s="41">
        <v>16.854970000000002</v>
      </c>
      <c r="M672" s="41">
        <v>21.401021</v>
      </c>
      <c r="N672" s="41">
        <v>25.643198999999999</v>
      </c>
      <c r="O672" s="41"/>
      <c r="P672" s="41">
        <v>12.37323189</v>
      </c>
      <c r="Q672" s="41">
        <v>15.855985260000002</v>
      </c>
      <c r="R672" s="41">
        <v>19.261651259999997</v>
      </c>
      <c r="S672" s="41"/>
      <c r="T672" s="41">
        <f t="shared" si="30"/>
        <v>-4.481738110000002</v>
      </c>
      <c r="U672" s="41">
        <f t="shared" si="31"/>
        <v>-5.5450357399999977</v>
      </c>
      <c r="V672" s="41">
        <f t="shared" si="32"/>
        <v>-6.381547740000002</v>
      </c>
    </row>
    <row r="673" spans="1:22" ht="30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53" t="s">
        <v>1346</v>
      </c>
      <c r="K673" s="54" t="s">
        <v>1933</v>
      </c>
      <c r="L673" s="41">
        <v>10.993866000000001</v>
      </c>
      <c r="M673" s="41">
        <v>13.721551</v>
      </c>
      <c r="N673" s="41">
        <v>16.361394000000001</v>
      </c>
      <c r="O673" s="41"/>
      <c r="P673" s="41">
        <v>5.5695648799999979</v>
      </c>
      <c r="Q673" s="41">
        <v>7.3559280799999982</v>
      </c>
      <c r="R673" s="41">
        <v>9.3027566900000007</v>
      </c>
      <c r="S673" s="41"/>
      <c r="T673" s="41">
        <f t="shared" si="30"/>
        <v>-5.4243011200000026</v>
      </c>
      <c r="U673" s="41">
        <f t="shared" si="31"/>
        <v>-6.3656229200000016</v>
      </c>
      <c r="V673" s="41">
        <f t="shared" si="32"/>
        <v>-7.0586373099999999</v>
      </c>
    </row>
    <row r="674" spans="1:22" ht="1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53" t="s">
        <v>1348</v>
      </c>
      <c r="K674" s="54" t="s">
        <v>1934</v>
      </c>
      <c r="L674" s="41">
        <v>7.8571059999999999</v>
      </c>
      <c r="M674" s="41">
        <v>10.018046999999999</v>
      </c>
      <c r="N674" s="41">
        <v>11.985625000000001</v>
      </c>
      <c r="O674" s="41"/>
      <c r="P674" s="41">
        <v>5.1317111300000002</v>
      </c>
      <c r="Q674" s="41">
        <v>7.4191673200000006</v>
      </c>
      <c r="R674" s="41">
        <v>9.0575351999999985</v>
      </c>
      <c r="S674" s="41"/>
      <c r="T674" s="41">
        <f t="shared" si="30"/>
        <v>-2.7253948699999997</v>
      </c>
      <c r="U674" s="41">
        <f t="shared" si="31"/>
        <v>-2.5988796799999987</v>
      </c>
      <c r="V674" s="41">
        <f t="shared" si="32"/>
        <v>-2.9280898000000022</v>
      </c>
    </row>
    <row r="675" spans="1:22" ht="4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53" t="s">
        <v>1350</v>
      </c>
      <c r="K675" s="54" t="s">
        <v>1935</v>
      </c>
      <c r="L675" s="41">
        <v>6.3071149999999996</v>
      </c>
      <c r="M675" s="41">
        <v>7.8777730000000004</v>
      </c>
      <c r="N675" s="41">
        <v>9.8974949999999993</v>
      </c>
      <c r="O675" s="41"/>
      <c r="P675" s="41">
        <v>4.0302377399999996</v>
      </c>
      <c r="Q675" s="41">
        <v>4.9702000599999998</v>
      </c>
      <c r="R675" s="41">
        <v>6.3288364499999972</v>
      </c>
      <c r="S675" s="41"/>
      <c r="T675" s="41">
        <f t="shared" si="30"/>
        <v>-2.27687726</v>
      </c>
      <c r="U675" s="41">
        <f t="shared" si="31"/>
        <v>-2.9075729400000005</v>
      </c>
      <c r="V675" s="41">
        <f t="shared" si="32"/>
        <v>-3.5686585500000021</v>
      </c>
    </row>
    <row r="676" spans="1:22" ht="1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53" t="s">
        <v>1352</v>
      </c>
      <c r="K676" s="54" t="s">
        <v>1936</v>
      </c>
      <c r="L676" s="41">
        <v>8.2808069999999994</v>
      </c>
      <c r="M676" s="41">
        <v>10.504447000000001</v>
      </c>
      <c r="N676" s="41">
        <v>12.503574</v>
      </c>
      <c r="O676" s="41"/>
      <c r="P676" s="41">
        <v>7.6774764199999979</v>
      </c>
      <c r="Q676" s="41">
        <v>9.7891085799999988</v>
      </c>
      <c r="R676" s="41">
        <v>11.707921789999995</v>
      </c>
      <c r="S676" s="41"/>
      <c r="T676" s="41">
        <f t="shared" si="30"/>
        <v>-0.6033305800000015</v>
      </c>
      <c r="U676" s="41">
        <f t="shared" si="31"/>
        <v>-0.71533842000000192</v>
      </c>
      <c r="V676" s="41">
        <f t="shared" si="32"/>
        <v>-0.79565221000000541</v>
      </c>
    </row>
    <row r="677" spans="1:22" ht="30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53" t="s">
        <v>1356</v>
      </c>
      <c r="K677" s="54" t="s">
        <v>1937</v>
      </c>
      <c r="L677" s="41">
        <v>68.300995</v>
      </c>
      <c r="M677" s="41">
        <v>86.988124999999997</v>
      </c>
      <c r="N677" s="41">
        <v>105.180852</v>
      </c>
      <c r="O677" s="41"/>
      <c r="P677" s="41">
        <v>28.51408704</v>
      </c>
      <c r="Q677" s="41">
        <v>39.531778989999992</v>
      </c>
      <c r="R677" s="41">
        <v>50.858915339999982</v>
      </c>
      <c r="S677" s="41"/>
      <c r="T677" s="41">
        <f t="shared" si="30"/>
        <v>-39.786907960000001</v>
      </c>
      <c r="U677" s="41">
        <f t="shared" si="31"/>
        <v>-47.456346010000004</v>
      </c>
      <c r="V677" s="41">
        <f t="shared" si="32"/>
        <v>-54.32193666000002</v>
      </c>
    </row>
    <row r="678" spans="1:22" ht="1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53" t="s">
        <v>1358</v>
      </c>
      <c r="K678" s="54" t="s">
        <v>1938</v>
      </c>
      <c r="L678" s="41">
        <v>7.1891360000000004</v>
      </c>
      <c r="M678" s="41">
        <v>9.1474609999999998</v>
      </c>
      <c r="N678" s="41">
        <v>10.916537</v>
      </c>
      <c r="O678" s="41"/>
      <c r="P678" s="41">
        <v>5.6963544700000011</v>
      </c>
      <c r="Q678" s="41">
        <v>7.6115596800000009</v>
      </c>
      <c r="R678" s="41">
        <v>9.2731075400000034</v>
      </c>
      <c r="S678" s="41"/>
      <c r="T678" s="41">
        <f t="shared" si="30"/>
        <v>-1.4927815299999994</v>
      </c>
      <c r="U678" s="41">
        <f t="shared" si="31"/>
        <v>-1.5359013199999989</v>
      </c>
      <c r="V678" s="41">
        <f t="shared" si="32"/>
        <v>-1.6434294599999966</v>
      </c>
    </row>
    <row r="679" spans="1:22" ht="1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 t="s">
        <v>1313</v>
      </c>
      <c r="J679" s="25"/>
      <c r="K679" s="25"/>
      <c r="L679" s="41">
        <v>155.42997399999999</v>
      </c>
      <c r="M679" s="41">
        <v>197.30395999999999</v>
      </c>
      <c r="N679" s="41">
        <v>236.70126099999999</v>
      </c>
      <c r="O679" s="41"/>
      <c r="P679" s="41">
        <v>173.18737030999995</v>
      </c>
      <c r="Q679" s="41">
        <v>219.64436019999999</v>
      </c>
      <c r="R679" s="41">
        <v>256.90742560000024</v>
      </c>
      <c r="S679" s="41"/>
      <c r="T679" s="41">
        <f t="shared" si="30"/>
        <v>17.757396309999962</v>
      </c>
      <c r="U679" s="41">
        <f t="shared" si="31"/>
        <v>22.340400200000005</v>
      </c>
      <c r="V679" s="41">
        <f t="shared" si="32"/>
        <v>20.20616460000025</v>
      </c>
    </row>
    <row r="680" spans="1:22" ht="1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53" t="s">
        <v>1314</v>
      </c>
      <c r="K680" s="54" t="s">
        <v>1939</v>
      </c>
      <c r="L680" s="41">
        <v>146.914411</v>
      </c>
      <c r="M680" s="41">
        <v>186.39739</v>
      </c>
      <c r="N680" s="41">
        <v>223.64591100000001</v>
      </c>
      <c r="O680" s="41"/>
      <c r="P680" s="41">
        <v>166.67618263999995</v>
      </c>
      <c r="Q680" s="41">
        <v>211.20113616</v>
      </c>
      <c r="R680" s="41">
        <v>246.78522856000026</v>
      </c>
      <c r="S680" s="41"/>
      <c r="T680" s="41">
        <f t="shared" si="30"/>
        <v>19.761771639999949</v>
      </c>
      <c r="U680" s="41">
        <f t="shared" si="31"/>
        <v>24.803746160000003</v>
      </c>
      <c r="V680" s="41">
        <f t="shared" si="32"/>
        <v>23.139317560000251</v>
      </c>
    </row>
    <row r="681" spans="1:22" ht="30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53" t="s">
        <v>1417</v>
      </c>
      <c r="K681" s="54" t="s">
        <v>1940</v>
      </c>
      <c r="L681" s="41">
        <v>8.5155630000000002</v>
      </c>
      <c r="M681" s="41">
        <v>10.90657</v>
      </c>
      <c r="N681" s="41">
        <v>13.055350000000001</v>
      </c>
      <c r="O681" s="41"/>
      <c r="P681" s="41">
        <v>6.5111876699999982</v>
      </c>
      <c r="Q681" s="41">
        <v>8.4432240399999987</v>
      </c>
      <c r="R681" s="41">
        <v>10.12219704</v>
      </c>
      <c r="S681" s="41"/>
      <c r="T681" s="41">
        <f t="shared" si="30"/>
        <v>-2.004375330000002</v>
      </c>
      <c r="U681" s="41">
        <f t="shared" si="31"/>
        <v>-2.4633459600000016</v>
      </c>
      <c r="V681" s="41">
        <f t="shared" si="32"/>
        <v>-2.933152960000001</v>
      </c>
    </row>
    <row r="682" spans="1:22" ht="1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 t="s">
        <v>1302</v>
      </c>
      <c r="J682" s="25"/>
      <c r="K682" s="25"/>
      <c r="L682" s="41">
        <v>0.23957999999999999</v>
      </c>
      <c r="M682" s="41">
        <v>0.25434000000000001</v>
      </c>
      <c r="N682" s="41">
        <v>0.26910000000000001</v>
      </c>
      <c r="O682" s="41"/>
      <c r="P682" s="41">
        <v>41.874385619999998</v>
      </c>
      <c r="Q682" s="41">
        <v>42.164380199999997</v>
      </c>
      <c r="R682" s="41">
        <v>42.312630199999994</v>
      </c>
      <c r="S682" s="41"/>
      <c r="T682" s="41">
        <f t="shared" si="30"/>
        <v>41.634805620000002</v>
      </c>
      <c r="U682" s="41">
        <f t="shared" si="31"/>
        <v>41.910040199999997</v>
      </c>
      <c r="V682" s="41">
        <f t="shared" si="32"/>
        <v>42.043530199999992</v>
      </c>
    </row>
    <row r="683" spans="1:22" ht="30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53" t="s">
        <v>1424</v>
      </c>
      <c r="K683" s="54" t="s">
        <v>1425</v>
      </c>
      <c r="L683" s="41">
        <v>0.23957999999999999</v>
      </c>
      <c r="M683" s="41">
        <v>0.25434000000000001</v>
      </c>
      <c r="N683" s="41">
        <v>0.26910000000000001</v>
      </c>
      <c r="O683" s="41"/>
      <c r="P683" s="41">
        <v>41.874385619999998</v>
      </c>
      <c r="Q683" s="41">
        <v>42.164380199999997</v>
      </c>
      <c r="R683" s="41">
        <v>42.312630199999994</v>
      </c>
      <c r="S683" s="41"/>
      <c r="T683" s="41">
        <f t="shared" si="30"/>
        <v>41.634805620000002</v>
      </c>
      <c r="U683" s="41">
        <f t="shared" si="31"/>
        <v>41.910040199999997</v>
      </c>
      <c r="V683" s="41">
        <f t="shared" si="32"/>
        <v>42.043530199999992</v>
      </c>
    </row>
    <row r="684" spans="1:22" ht="15" customHeight="1" x14ac:dyDescent="0.25">
      <c r="A684" s="25"/>
      <c r="B684" s="25"/>
      <c r="C684" s="25"/>
      <c r="D684" s="25"/>
      <c r="E684" s="25"/>
      <c r="F684" s="25"/>
      <c r="G684" s="25"/>
      <c r="H684" s="25" t="s">
        <v>1329</v>
      </c>
      <c r="I684" s="25"/>
      <c r="J684" s="25"/>
      <c r="K684" s="25"/>
      <c r="L684" s="41">
        <v>100.694693</v>
      </c>
      <c r="M684" s="41">
        <v>128.386742</v>
      </c>
      <c r="N684" s="41">
        <v>153.30150599999999</v>
      </c>
      <c r="O684" s="41"/>
      <c r="P684" s="41">
        <v>86.15594594999996</v>
      </c>
      <c r="Q684" s="41">
        <v>119.12222296</v>
      </c>
      <c r="R684" s="41">
        <v>143.73627357999999</v>
      </c>
      <c r="S684" s="41"/>
      <c r="T684" s="41">
        <f t="shared" si="30"/>
        <v>-14.53874705000004</v>
      </c>
      <c r="U684" s="41">
        <f t="shared" si="31"/>
        <v>-9.2645190399999962</v>
      </c>
      <c r="V684" s="41">
        <f t="shared" si="32"/>
        <v>-9.565232420000001</v>
      </c>
    </row>
    <row r="685" spans="1:22" ht="30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64" t="s">
        <v>1330</v>
      </c>
      <c r="J685" s="62"/>
      <c r="K685" s="62"/>
      <c r="L685" s="41">
        <v>91.723945999999998</v>
      </c>
      <c r="M685" s="41">
        <v>117.009733</v>
      </c>
      <c r="N685" s="41">
        <v>139.71368799999999</v>
      </c>
      <c r="O685" s="41"/>
      <c r="P685" s="41">
        <v>78.403644479999954</v>
      </c>
      <c r="Q685" s="41">
        <v>109.09146692</v>
      </c>
      <c r="R685" s="41">
        <v>131.67335661000001</v>
      </c>
      <c r="S685" s="41"/>
      <c r="T685" s="41">
        <f t="shared" si="30"/>
        <v>-13.320301520000044</v>
      </c>
      <c r="U685" s="41">
        <f t="shared" si="31"/>
        <v>-7.9182660799999951</v>
      </c>
      <c r="V685" s="41">
        <f t="shared" si="32"/>
        <v>-8.0403313899999773</v>
      </c>
    </row>
    <row r="686" spans="1:22" ht="1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53" t="s">
        <v>1331</v>
      </c>
      <c r="K686" s="54" t="s">
        <v>1396</v>
      </c>
      <c r="L686" s="41">
        <v>91.723945999999998</v>
      </c>
      <c r="M686" s="41">
        <v>117.009733</v>
      </c>
      <c r="N686" s="41">
        <v>139.71368799999999</v>
      </c>
      <c r="O686" s="41"/>
      <c r="P686" s="41">
        <v>78.403644479999954</v>
      </c>
      <c r="Q686" s="41">
        <v>109.09146692</v>
      </c>
      <c r="R686" s="41">
        <v>131.67335661000001</v>
      </c>
      <c r="S686" s="41"/>
      <c r="T686" s="41">
        <f t="shared" si="30"/>
        <v>-13.320301520000044</v>
      </c>
      <c r="U686" s="41">
        <f t="shared" si="31"/>
        <v>-7.9182660799999951</v>
      </c>
      <c r="V686" s="41">
        <f t="shared" si="32"/>
        <v>-8.0403313899999773</v>
      </c>
    </row>
    <row r="687" spans="1:22" ht="1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 t="s">
        <v>1335</v>
      </c>
      <c r="J687" s="25"/>
      <c r="K687" s="25"/>
      <c r="L687" s="41">
        <v>8.9707469999999994</v>
      </c>
      <c r="M687" s="41">
        <v>11.377008999999999</v>
      </c>
      <c r="N687" s="41">
        <v>13.587818</v>
      </c>
      <c r="O687" s="41"/>
      <c r="P687" s="41">
        <v>7.7523014700000026</v>
      </c>
      <c r="Q687" s="41">
        <v>10.030756040000005</v>
      </c>
      <c r="R687" s="41">
        <v>12.062916969999998</v>
      </c>
      <c r="S687" s="41"/>
      <c r="T687" s="41">
        <f t="shared" si="30"/>
        <v>-1.2184455299999968</v>
      </c>
      <c r="U687" s="41">
        <f t="shared" si="31"/>
        <v>-1.3462529599999939</v>
      </c>
      <c r="V687" s="41">
        <f t="shared" si="32"/>
        <v>-1.5249010300000023</v>
      </c>
    </row>
    <row r="688" spans="1:22" ht="30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53" t="s">
        <v>1336</v>
      </c>
      <c r="K688" s="54" t="s">
        <v>1401</v>
      </c>
      <c r="L688" s="41">
        <v>8.9707469999999994</v>
      </c>
      <c r="M688" s="41">
        <v>11.377008999999999</v>
      </c>
      <c r="N688" s="41">
        <v>13.587818</v>
      </c>
      <c r="O688" s="41"/>
      <c r="P688" s="41">
        <v>7.7523014700000026</v>
      </c>
      <c r="Q688" s="41">
        <v>10.030756040000005</v>
      </c>
      <c r="R688" s="41">
        <v>12.062916969999998</v>
      </c>
      <c r="S688" s="41"/>
      <c r="T688" s="41">
        <f t="shared" si="30"/>
        <v>-1.2184455299999968</v>
      </c>
      <c r="U688" s="41">
        <f t="shared" si="31"/>
        <v>-1.3462529599999939</v>
      </c>
      <c r="V688" s="41">
        <f t="shared" si="32"/>
        <v>-1.5249010300000023</v>
      </c>
    </row>
    <row r="689" spans="1:22" ht="15" customHeight="1" x14ac:dyDescent="0.25">
      <c r="A689" s="25"/>
      <c r="B689" s="25"/>
      <c r="C689" s="25"/>
      <c r="D689" s="25"/>
      <c r="E689" s="50">
        <v>15</v>
      </c>
      <c r="F689" s="50" t="s">
        <v>870</v>
      </c>
      <c r="G689" s="51"/>
      <c r="H689" s="51"/>
      <c r="I689" s="51"/>
      <c r="J689" s="51"/>
      <c r="K689" s="51"/>
      <c r="L689" s="52">
        <v>6964.8296090000003</v>
      </c>
      <c r="M689" s="52">
        <v>9257.3284669999994</v>
      </c>
      <c r="N689" s="52">
        <v>11891.420004</v>
      </c>
      <c r="O689" s="52"/>
      <c r="P689" s="52">
        <v>6566.0193353499981</v>
      </c>
      <c r="Q689" s="52">
        <v>8865.234333350003</v>
      </c>
      <c r="R689" s="52">
        <v>11756.021775350002</v>
      </c>
      <c r="S689" s="52"/>
      <c r="T689" s="52">
        <f t="shared" si="30"/>
        <v>-398.81027365000227</v>
      </c>
      <c r="U689" s="52">
        <f t="shared" si="31"/>
        <v>-392.09413364999637</v>
      </c>
      <c r="V689" s="52">
        <f t="shared" si="32"/>
        <v>-135.39822864999769</v>
      </c>
    </row>
    <row r="690" spans="1:22" ht="15" customHeight="1" x14ac:dyDescent="0.25">
      <c r="A690" s="25"/>
      <c r="B690" s="25"/>
      <c r="C690" s="25"/>
      <c r="D690" s="25"/>
      <c r="E690" s="25"/>
      <c r="F690" s="25"/>
      <c r="G690" s="25" t="s">
        <v>1300</v>
      </c>
      <c r="H690" s="25"/>
      <c r="I690" s="25"/>
      <c r="J690" s="25"/>
      <c r="K690" s="25"/>
      <c r="L690" s="41">
        <v>6964.8296090000003</v>
      </c>
      <c r="M690" s="41">
        <v>9257.3284669999994</v>
      </c>
      <c r="N690" s="41">
        <v>11891.420004</v>
      </c>
      <c r="O690" s="41"/>
      <c r="P690" s="41">
        <v>6566.0193353499981</v>
      </c>
      <c r="Q690" s="41">
        <v>8865.234333350003</v>
      </c>
      <c r="R690" s="41">
        <v>11756.021775350002</v>
      </c>
      <c r="S690" s="41"/>
      <c r="T690" s="41">
        <f t="shared" si="30"/>
        <v>-398.81027365000227</v>
      </c>
      <c r="U690" s="41">
        <f t="shared" si="31"/>
        <v>-392.09413364999637</v>
      </c>
      <c r="V690" s="41">
        <f t="shared" si="32"/>
        <v>-135.39822864999769</v>
      </c>
    </row>
    <row r="691" spans="1:22" ht="30" customHeight="1" x14ac:dyDescent="0.25">
      <c r="A691" s="25"/>
      <c r="B691" s="25"/>
      <c r="C691" s="25"/>
      <c r="D691" s="25"/>
      <c r="E691" s="25"/>
      <c r="F691" s="25"/>
      <c r="G691" s="25"/>
      <c r="H691" s="64" t="s">
        <v>1432</v>
      </c>
      <c r="I691" s="62"/>
      <c r="J691" s="62"/>
      <c r="K691" s="62"/>
      <c r="L691" s="41">
        <v>5797.3339239999996</v>
      </c>
      <c r="M691" s="41">
        <v>7840.3446409999997</v>
      </c>
      <c r="N691" s="41">
        <v>10138.764394</v>
      </c>
      <c r="O691" s="41"/>
      <c r="P691" s="41">
        <v>5385.28786537</v>
      </c>
      <c r="Q691" s="41">
        <v>7329.2826678500005</v>
      </c>
      <c r="R691" s="41">
        <v>9908.3266655399984</v>
      </c>
      <c r="S691" s="41"/>
      <c r="T691" s="41">
        <f t="shared" si="30"/>
        <v>-412.04605862999961</v>
      </c>
      <c r="U691" s="41">
        <f t="shared" si="31"/>
        <v>-511.06197314999918</v>
      </c>
      <c r="V691" s="41">
        <f t="shared" si="32"/>
        <v>-230.43772846000138</v>
      </c>
    </row>
    <row r="692" spans="1:22" ht="1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 t="s">
        <v>1524</v>
      </c>
      <c r="J692" s="25"/>
      <c r="K692" s="25"/>
      <c r="L692" s="41">
        <v>5600.5879240000004</v>
      </c>
      <c r="M692" s="41">
        <v>7586.4026409999997</v>
      </c>
      <c r="N692" s="41">
        <v>9827.6263940000008</v>
      </c>
      <c r="O692" s="41"/>
      <c r="P692" s="41">
        <v>5169.6707842100004</v>
      </c>
      <c r="Q692" s="41">
        <v>6740.9262232400006</v>
      </c>
      <c r="R692" s="41">
        <v>9270.1979588699996</v>
      </c>
      <c r="S692" s="41"/>
      <c r="T692" s="41">
        <f t="shared" si="30"/>
        <v>-430.91713978999996</v>
      </c>
      <c r="U692" s="41">
        <f t="shared" si="31"/>
        <v>-845.47641775999909</v>
      </c>
      <c r="V692" s="41">
        <f t="shared" si="32"/>
        <v>-557.42843513000116</v>
      </c>
    </row>
    <row r="693" spans="1:22" ht="1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53" t="s">
        <v>1941</v>
      </c>
      <c r="K693" s="54" t="s">
        <v>1942</v>
      </c>
      <c r="L693" s="41">
        <v>957.12240599999996</v>
      </c>
      <c r="M693" s="41">
        <v>1339.971372</v>
      </c>
      <c r="N693" s="41">
        <v>1722.820338</v>
      </c>
      <c r="O693" s="41"/>
      <c r="P693" s="41">
        <v>926.84484439000005</v>
      </c>
      <c r="Q693" s="41">
        <v>1131.3644608699999</v>
      </c>
      <c r="R693" s="41">
        <v>1610.0857141200001</v>
      </c>
      <c r="S693" s="41"/>
      <c r="T693" s="41">
        <f t="shared" si="30"/>
        <v>-30.277561609999907</v>
      </c>
      <c r="U693" s="41">
        <f t="shared" si="31"/>
        <v>-208.60691113000007</v>
      </c>
      <c r="V693" s="41">
        <f t="shared" si="32"/>
        <v>-112.73462387999984</v>
      </c>
    </row>
    <row r="694" spans="1:22" ht="1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53" t="s">
        <v>1943</v>
      </c>
      <c r="K694" s="54" t="s">
        <v>1944</v>
      </c>
      <c r="L694" s="41">
        <v>660.20681200000001</v>
      </c>
      <c r="M694" s="41">
        <v>856.35508500000003</v>
      </c>
      <c r="N694" s="41">
        <v>1060.920511</v>
      </c>
      <c r="O694" s="41"/>
      <c r="P694" s="41">
        <v>662.22763133000001</v>
      </c>
      <c r="Q694" s="41">
        <v>858.38858886999992</v>
      </c>
      <c r="R694" s="41">
        <v>1337.5989373299999</v>
      </c>
      <c r="S694" s="41"/>
      <c r="T694" s="41">
        <f t="shared" si="30"/>
        <v>2.0208193299999948</v>
      </c>
      <c r="U694" s="41">
        <f t="shared" si="31"/>
        <v>2.0335038699998904</v>
      </c>
      <c r="V694" s="41">
        <f t="shared" si="32"/>
        <v>276.67842632999987</v>
      </c>
    </row>
    <row r="695" spans="1:22" ht="30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53" t="s">
        <v>1640</v>
      </c>
      <c r="K695" s="54" t="s">
        <v>1641</v>
      </c>
      <c r="L695" s="41">
        <v>285.45648599999998</v>
      </c>
      <c r="M695" s="41">
        <v>399.63908099999998</v>
      </c>
      <c r="N695" s="41">
        <v>513.82167600000002</v>
      </c>
      <c r="O695" s="41"/>
      <c r="P695" s="41">
        <v>5.3711379800000003</v>
      </c>
      <c r="Q695" s="41">
        <v>22.330709669999997</v>
      </c>
      <c r="R695" s="41">
        <v>26.393248879999998</v>
      </c>
      <c r="S695" s="41"/>
      <c r="T695" s="41">
        <f t="shared" si="30"/>
        <v>-280.08534801999997</v>
      </c>
      <c r="U695" s="41">
        <f t="shared" si="31"/>
        <v>-377.30837133</v>
      </c>
      <c r="V695" s="41">
        <f t="shared" si="32"/>
        <v>-487.42842712000004</v>
      </c>
    </row>
    <row r="696" spans="1:22" ht="30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53" t="s">
        <v>1642</v>
      </c>
      <c r="K696" s="54" t="s">
        <v>1643</v>
      </c>
      <c r="L696" s="41">
        <v>175.000001</v>
      </c>
      <c r="M696" s="41">
        <v>245.00000199999999</v>
      </c>
      <c r="N696" s="41">
        <v>315.00000299999999</v>
      </c>
      <c r="O696" s="41"/>
      <c r="P696" s="41">
        <v>4.64518187</v>
      </c>
      <c r="Q696" s="41">
        <v>8.0235510100000003</v>
      </c>
      <c r="R696" s="41">
        <v>11.58415602</v>
      </c>
      <c r="S696" s="41"/>
      <c r="T696" s="41">
        <f t="shared" si="30"/>
        <v>-170.35481913000001</v>
      </c>
      <c r="U696" s="41">
        <f t="shared" si="31"/>
        <v>-236.97645098999999</v>
      </c>
      <c r="V696" s="41">
        <f t="shared" si="32"/>
        <v>-303.41584697999997</v>
      </c>
    </row>
    <row r="697" spans="1:22" ht="1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53" t="s">
        <v>1945</v>
      </c>
      <c r="K697" s="54" t="s">
        <v>1946</v>
      </c>
      <c r="L697" s="41">
        <v>442.31410199999999</v>
      </c>
      <c r="M697" s="41">
        <v>508.74850800000002</v>
      </c>
      <c r="N697" s="41">
        <v>575.25105799999994</v>
      </c>
      <c r="O697" s="41"/>
      <c r="P697" s="41">
        <v>695.04830695999999</v>
      </c>
      <c r="Q697" s="41">
        <v>699.37739896000005</v>
      </c>
      <c r="R697" s="41">
        <v>713.34477600000002</v>
      </c>
      <c r="S697" s="41"/>
      <c r="T697" s="41">
        <f t="shared" si="30"/>
        <v>252.73420496</v>
      </c>
      <c r="U697" s="41">
        <f t="shared" si="31"/>
        <v>190.62889096000004</v>
      </c>
      <c r="V697" s="41">
        <f t="shared" si="32"/>
        <v>138.09371800000008</v>
      </c>
    </row>
    <row r="698" spans="1:22" ht="1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53" t="s">
        <v>1947</v>
      </c>
      <c r="K698" s="54" t="s">
        <v>1948</v>
      </c>
      <c r="L698" s="41">
        <v>258.750001</v>
      </c>
      <c r="M698" s="41">
        <v>362.25000199999999</v>
      </c>
      <c r="N698" s="41">
        <v>465.75000299999999</v>
      </c>
      <c r="O698" s="41"/>
      <c r="P698" s="41">
        <v>152.11642150999998</v>
      </c>
      <c r="Q698" s="41">
        <v>333.42859809999999</v>
      </c>
      <c r="R698" s="41">
        <v>433.71726258000001</v>
      </c>
      <c r="S698" s="41"/>
      <c r="T698" s="41">
        <f t="shared" si="30"/>
        <v>-106.63357949000002</v>
      </c>
      <c r="U698" s="41">
        <f t="shared" si="31"/>
        <v>-28.821403900000007</v>
      </c>
      <c r="V698" s="41">
        <f t="shared" si="32"/>
        <v>-32.032740419999982</v>
      </c>
    </row>
    <row r="699" spans="1:22" ht="30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53" t="s">
        <v>1949</v>
      </c>
      <c r="K699" s="54" t="s">
        <v>1950</v>
      </c>
      <c r="L699" s="41">
        <v>2664.013148</v>
      </c>
      <c r="M699" s="41">
        <v>3609.722381</v>
      </c>
      <c r="N699" s="41">
        <v>4787.0553529999997</v>
      </c>
      <c r="O699" s="41"/>
      <c r="P699" s="41">
        <v>2574.32801668</v>
      </c>
      <c r="Q699" s="41">
        <v>3512.1914585099998</v>
      </c>
      <c r="R699" s="41">
        <v>4731.7639483900002</v>
      </c>
      <c r="S699" s="41"/>
      <c r="T699" s="41">
        <f t="shared" si="30"/>
        <v>-89.685131319999982</v>
      </c>
      <c r="U699" s="41">
        <f t="shared" si="31"/>
        <v>-97.530922490000194</v>
      </c>
      <c r="V699" s="41">
        <f t="shared" si="32"/>
        <v>-55.291404609999518</v>
      </c>
    </row>
    <row r="700" spans="1:22" ht="30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53" t="s">
        <v>1951</v>
      </c>
      <c r="K700" s="54" t="s">
        <v>1952</v>
      </c>
      <c r="L700" s="41">
        <v>50</v>
      </c>
      <c r="M700" s="41">
        <v>70</v>
      </c>
      <c r="N700" s="41">
        <v>90</v>
      </c>
      <c r="O700" s="41"/>
      <c r="P700" s="41">
        <v>33.00028709</v>
      </c>
      <c r="Q700" s="41">
        <v>56.250068799999994</v>
      </c>
      <c r="R700" s="41">
        <v>115.25517913</v>
      </c>
      <c r="S700" s="41"/>
      <c r="T700" s="41">
        <f t="shared" si="30"/>
        <v>-16.99971291</v>
      </c>
      <c r="U700" s="41">
        <f t="shared" si="31"/>
        <v>-13.749931200000006</v>
      </c>
      <c r="V700" s="41">
        <f t="shared" si="32"/>
        <v>25.255179130000002</v>
      </c>
    </row>
    <row r="701" spans="1:22" ht="4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53" t="s">
        <v>1953</v>
      </c>
      <c r="K701" s="54" t="s">
        <v>1954</v>
      </c>
      <c r="L701" s="41">
        <v>49.01</v>
      </c>
      <c r="M701" s="41">
        <v>70.17</v>
      </c>
      <c r="N701" s="41">
        <v>96.63</v>
      </c>
      <c r="O701" s="41"/>
      <c r="P701" s="41">
        <v>110.781994</v>
      </c>
      <c r="Q701" s="41">
        <v>111.556488</v>
      </c>
      <c r="R701" s="41">
        <v>120.15720590000001</v>
      </c>
      <c r="S701" s="41"/>
      <c r="T701" s="41">
        <f t="shared" si="30"/>
        <v>61.771993999999999</v>
      </c>
      <c r="U701" s="41">
        <f t="shared" si="31"/>
        <v>41.386488</v>
      </c>
      <c r="V701" s="41">
        <f t="shared" si="32"/>
        <v>23.527205900000013</v>
      </c>
    </row>
    <row r="702" spans="1:22" ht="30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53" t="s">
        <v>1955</v>
      </c>
      <c r="K702" s="54" t="s">
        <v>1956</v>
      </c>
      <c r="L702" s="41">
        <v>4.87</v>
      </c>
      <c r="M702" s="41">
        <v>9.74</v>
      </c>
      <c r="N702" s="41">
        <v>14.61</v>
      </c>
      <c r="O702" s="41"/>
      <c r="P702" s="41">
        <v>0.23558999999999999</v>
      </c>
      <c r="Q702" s="41">
        <v>0.3326962</v>
      </c>
      <c r="R702" s="41">
        <v>0.60000423999999997</v>
      </c>
      <c r="S702" s="41"/>
      <c r="T702" s="41">
        <f t="shared" si="30"/>
        <v>-4.6344099999999999</v>
      </c>
      <c r="U702" s="41">
        <f t="shared" si="31"/>
        <v>-9.4073038000000011</v>
      </c>
      <c r="V702" s="41">
        <f t="shared" si="32"/>
        <v>-14.009995759999999</v>
      </c>
    </row>
    <row r="703" spans="1:22" ht="30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53" t="s">
        <v>1957</v>
      </c>
      <c r="K703" s="54" t="s">
        <v>1958</v>
      </c>
      <c r="L703" s="41">
        <v>10</v>
      </c>
      <c r="M703" s="41">
        <v>20</v>
      </c>
      <c r="N703" s="41">
        <v>30</v>
      </c>
      <c r="O703" s="41"/>
      <c r="P703" s="41">
        <v>0</v>
      </c>
      <c r="Q703" s="41">
        <v>0.40744676000000002</v>
      </c>
      <c r="R703" s="41">
        <v>44.407446759999999</v>
      </c>
      <c r="S703" s="41"/>
      <c r="T703" s="41">
        <f t="shared" si="30"/>
        <v>-10</v>
      </c>
      <c r="U703" s="41">
        <f t="shared" si="31"/>
        <v>-19.592553240000001</v>
      </c>
      <c r="V703" s="41">
        <f t="shared" si="32"/>
        <v>14.407446759999999</v>
      </c>
    </row>
    <row r="704" spans="1:22" ht="1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53" t="s">
        <v>1959</v>
      </c>
      <c r="K704" s="54" t="s">
        <v>1960</v>
      </c>
      <c r="L704" s="41">
        <v>10</v>
      </c>
      <c r="M704" s="41">
        <v>20</v>
      </c>
      <c r="N704" s="41">
        <v>30</v>
      </c>
      <c r="O704" s="41"/>
      <c r="P704" s="41">
        <v>0.53777629000000005</v>
      </c>
      <c r="Q704" s="41">
        <v>1.12316672</v>
      </c>
      <c r="R704" s="41">
        <v>14.404621429999999</v>
      </c>
      <c r="S704" s="41"/>
      <c r="T704" s="41">
        <f t="shared" si="30"/>
        <v>-9.46222371</v>
      </c>
      <c r="U704" s="41">
        <f t="shared" si="31"/>
        <v>-18.87683328</v>
      </c>
      <c r="V704" s="41">
        <f t="shared" si="32"/>
        <v>-15.595378570000001</v>
      </c>
    </row>
    <row r="705" spans="1:22" ht="1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53" t="s">
        <v>1961</v>
      </c>
      <c r="K705" s="54" t="s">
        <v>1962</v>
      </c>
      <c r="L705" s="41">
        <v>13.844968</v>
      </c>
      <c r="M705" s="41">
        <v>34.80621</v>
      </c>
      <c r="N705" s="41">
        <v>65.767452000000006</v>
      </c>
      <c r="O705" s="41"/>
      <c r="P705" s="41">
        <v>1.2338221400000002</v>
      </c>
      <c r="Q705" s="41">
        <v>2.4014855500000007</v>
      </c>
      <c r="R705" s="41">
        <v>61.507381109999997</v>
      </c>
      <c r="S705" s="41"/>
      <c r="T705" s="41">
        <f t="shared" si="30"/>
        <v>-12.611145859999999</v>
      </c>
      <c r="U705" s="41">
        <f t="shared" si="31"/>
        <v>-32.404724449999996</v>
      </c>
      <c r="V705" s="41">
        <f t="shared" si="32"/>
        <v>-4.2600708900000086</v>
      </c>
    </row>
    <row r="706" spans="1:22" ht="1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53" t="s">
        <v>1963</v>
      </c>
      <c r="K706" s="54" t="s">
        <v>1964</v>
      </c>
      <c r="L706" s="41">
        <v>20</v>
      </c>
      <c r="M706" s="41">
        <v>40</v>
      </c>
      <c r="N706" s="41">
        <v>60</v>
      </c>
      <c r="O706" s="41"/>
      <c r="P706" s="41">
        <v>3.2997739700000004</v>
      </c>
      <c r="Q706" s="41">
        <v>3.75010522</v>
      </c>
      <c r="R706" s="41">
        <v>49.378076980000003</v>
      </c>
      <c r="S706" s="41"/>
      <c r="T706" s="41">
        <f t="shared" si="30"/>
        <v>-16.70022603</v>
      </c>
      <c r="U706" s="41">
        <f t="shared" si="31"/>
        <v>-36.249894779999998</v>
      </c>
      <c r="V706" s="41">
        <f t="shared" si="32"/>
        <v>-10.621923019999997</v>
      </c>
    </row>
    <row r="707" spans="1:22" ht="1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 t="s">
        <v>1433</v>
      </c>
      <c r="J707" s="25"/>
      <c r="K707" s="25"/>
      <c r="L707" s="41">
        <v>196.74600000000001</v>
      </c>
      <c r="M707" s="41">
        <v>253.94200000000001</v>
      </c>
      <c r="N707" s="41">
        <v>311.13799999999998</v>
      </c>
      <c r="O707" s="41"/>
      <c r="P707" s="41">
        <v>215.61708116</v>
      </c>
      <c r="Q707" s="41">
        <v>588.35644461000004</v>
      </c>
      <c r="R707" s="41">
        <v>638.12870667000004</v>
      </c>
      <c r="S707" s="41"/>
      <c r="T707" s="41">
        <f t="shared" si="30"/>
        <v>18.871081159999989</v>
      </c>
      <c r="U707" s="41">
        <f t="shared" si="31"/>
        <v>334.41444461000003</v>
      </c>
      <c r="V707" s="41">
        <f t="shared" si="32"/>
        <v>326.99070667000007</v>
      </c>
    </row>
    <row r="708" spans="1:22" ht="30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53" t="s">
        <v>1434</v>
      </c>
      <c r="K708" s="54" t="s">
        <v>1965</v>
      </c>
      <c r="L708" s="41">
        <v>102.47</v>
      </c>
      <c r="M708" s="41">
        <v>130.47</v>
      </c>
      <c r="N708" s="41">
        <v>158.47</v>
      </c>
      <c r="O708" s="41"/>
      <c r="P708" s="41">
        <v>118.08157426</v>
      </c>
      <c r="Q708" s="41">
        <v>161.02094036000003</v>
      </c>
      <c r="R708" s="41">
        <v>201.31339296999997</v>
      </c>
      <c r="S708" s="41"/>
      <c r="T708" s="41">
        <f t="shared" si="30"/>
        <v>15.611574259999998</v>
      </c>
      <c r="U708" s="41">
        <f t="shared" si="31"/>
        <v>30.550940360000027</v>
      </c>
      <c r="V708" s="41">
        <f t="shared" si="32"/>
        <v>42.843392969999968</v>
      </c>
    </row>
    <row r="709" spans="1:22" ht="1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53" t="s">
        <v>1436</v>
      </c>
      <c r="K709" s="54" t="s">
        <v>1966</v>
      </c>
      <c r="L709" s="41">
        <v>2.76</v>
      </c>
      <c r="M709" s="41">
        <v>5.52</v>
      </c>
      <c r="N709" s="41">
        <v>8.2799999999999994</v>
      </c>
      <c r="O709" s="41"/>
      <c r="P709" s="41">
        <v>97.512751250000008</v>
      </c>
      <c r="Q709" s="41">
        <v>427</v>
      </c>
      <c r="R709" s="41">
        <v>435.28</v>
      </c>
      <c r="S709" s="41"/>
      <c r="T709" s="41">
        <f t="shared" si="30"/>
        <v>94.752751250000003</v>
      </c>
      <c r="U709" s="41">
        <f t="shared" si="31"/>
        <v>421.48</v>
      </c>
      <c r="V709" s="41">
        <f t="shared" si="32"/>
        <v>427</v>
      </c>
    </row>
    <row r="710" spans="1:22" ht="30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53" t="s">
        <v>1438</v>
      </c>
      <c r="K710" s="54" t="s">
        <v>1967</v>
      </c>
      <c r="L710" s="41">
        <v>91.516000000000005</v>
      </c>
      <c r="M710" s="41">
        <v>117.952</v>
      </c>
      <c r="N710" s="41">
        <v>144.38800000000001</v>
      </c>
      <c r="O710" s="41"/>
      <c r="P710" s="41">
        <v>2.2755650000000002E-2</v>
      </c>
      <c r="Q710" s="41">
        <v>0.33550425</v>
      </c>
      <c r="R710" s="41">
        <v>1.5353136999999999</v>
      </c>
      <c r="S710" s="41"/>
      <c r="T710" s="41">
        <f t="shared" si="30"/>
        <v>-91.493244350000012</v>
      </c>
      <c r="U710" s="41">
        <f t="shared" si="31"/>
        <v>-117.61649575</v>
      </c>
      <c r="V710" s="41">
        <f t="shared" si="32"/>
        <v>-142.85268630000002</v>
      </c>
    </row>
    <row r="711" spans="1:22" ht="15" customHeight="1" x14ac:dyDescent="0.25">
      <c r="A711" s="25"/>
      <c r="B711" s="25"/>
      <c r="C711" s="25"/>
      <c r="D711" s="25"/>
      <c r="E711" s="25"/>
      <c r="F711" s="25"/>
      <c r="G711" s="25"/>
      <c r="H711" s="25" t="s">
        <v>1301</v>
      </c>
      <c r="I711" s="25"/>
      <c r="J711" s="25"/>
      <c r="K711" s="25"/>
      <c r="L711" s="41">
        <v>921.44805199999996</v>
      </c>
      <c r="M711" s="41">
        <v>1144.3243729999999</v>
      </c>
      <c r="N711" s="41">
        <v>1455.1019839999999</v>
      </c>
      <c r="O711" s="41"/>
      <c r="P711" s="41">
        <v>966.29621819999977</v>
      </c>
      <c r="Q711" s="41">
        <v>1269.1344611400007</v>
      </c>
      <c r="R711" s="41">
        <v>1549.5913301400001</v>
      </c>
      <c r="S711" s="41"/>
      <c r="T711" s="41">
        <f t="shared" si="30"/>
        <v>44.84816619999981</v>
      </c>
      <c r="U711" s="41">
        <f t="shared" si="31"/>
        <v>124.81008814000074</v>
      </c>
      <c r="V711" s="41">
        <f t="shared" si="32"/>
        <v>94.48934614000018</v>
      </c>
    </row>
    <row r="712" spans="1:22" ht="1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 t="s">
        <v>1337</v>
      </c>
      <c r="J712" s="25"/>
      <c r="K712" s="25"/>
      <c r="L712" s="41">
        <v>481.32001000000002</v>
      </c>
      <c r="M712" s="41">
        <v>566.177865</v>
      </c>
      <c r="N712" s="41">
        <v>738.32719799999995</v>
      </c>
      <c r="O712" s="41"/>
      <c r="P712" s="41">
        <v>497.53272874999993</v>
      </c>
      <c r="Q712" s="41">
        <v>678.79732877000015</v>
      </c>
      <c r="R712" s="41">
        <v>797.8531018299999</v>
      </c>
      <c r="S712" s="41"/>
      <c r="T712" s="41">
        <f t="shared" ref="T712:T775" si="33">P712-L712</f>
        <v>16.212718749999908</v>
      </c>
      <c r="U712" s="41">
        <f t="shared" ref="U712:U775" si="34">Q712-M712</f>
        <v>112.61946377000015</v>
      </c>
      <c r="V712" s="41">
        <f t="shared" ref="V712:V775" si="35">R712-N712</f>
        <v>59.525903829999947</v>
      </c>
    </row>
    <row r="713" spans="1:22" ht="1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53" t="s">
        <v>1338</v>
      </c>
      <c r="K713" s="54" t="s">
        <v>1968</v>
      </c>
      <c r="L713" s="41">
        <v>262.07758699999999</v>
      </c>
      <c r="M713" s="41">
        <v>316.96009299999997</v>
      </c>
      <c r="N713" s="41">
        <v>373.44947300000001</v>
      </c>
      <c r="O713" s="41"/>
      <c r="P713" s="41">
        <v>244.88067215000001</v>
      </c>
      <c r="Q713" s="41">
        <v>297.48607433000006</v>
      </c>
      <c r="R713" s="41">
        <v>355.27412236999987</v>
      </c>
      <c r="S713" s="41"/>
      <c r="T713" s="41">
        <f t="shared" si="33"/>
        <v>-17.196914849999985</v>
      </c>
      <c r="U713" s="41">
        <f t="shared" si="34"/>
        <v>-19.474018669999907</v>
      </c>
      <c r="V713" s="41">
        <f t="shared" si="35"/>
        <v>-18.175350630000139</v>
      </c>
    </row>
    <row r="714" spans="1:22" ht="30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53" t="s">
        <v>1340</v>
      </c>
      <c r="K714" s="54" t="s">
        <v>1969</v>
      </c>
      <c r="L714" s="41">
        <v>113.16190899999999</v>
      </c>
      <c r="M714" s="41">
        <v>113.16190899999999</v>
      </c>
      <c r="N714" s="41">
        <v>202.74842100000001</v>
      </c>
      <c r="O714" s="41"/>
      <c r="P714" s="41">
        <v>148.38775041</v>
      </c>
      <c r="Q714" s="41">
        <v>249.33462049000002</v>
      </c>
      <c r="R714" s="41">
        <v>286.59886692000003</v>
      </c>
      <c r="S714" s="41"/>
      <c r="T714" s="41">
        <f t="shared" si="33"/>
        <v>35.225841410000001</v>
      </c>
      <c r="U714" s="41">
        <f t="shared" si="34"/>
        <v>136.17271149000004</v>
      </c>
      <c r="V714" s="41">
        <f t="shared" si="35"/>
        <v>83.850445920000027</v>
      </c>
    </row>
    <row r="715" spans="1:22" ht="1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53" t="s">
        <v>1342</v>
      </c>
      <c r="K715" s="54" t="s">
        <v>1970</v>
      </c>
      <c r="L715" s="41">
        <v>79.837849000000006</v>
      </c>
      <c r="M715" s="41">
        <v>102.79937200000001</v>
      </c>
      <c r="N715" s="41">
        <v>123.10573100000001</v>
      </c>
      <c r="O715" s="41"/>
      <c r="P715" s="41">
        <v>80.75444303999997</v>
      </c>
      <c r="Q715" s="41">
        <v>102.50762596</v>
      </c>
      <c r="R715" s="41">
        <v>121.03251612</v>
      </c>
      <c r="S715" s="41"/>
      <c r="T715" s="41">
        <f t="shared" si="33"/>
        <v>0.91659403999996414</v>
      </c>
      <c r="U715" s="41">
        <f t="shared" si="34"/>
        <v>-0.2917460400000067</v>
      </c>
      <c r="V715" s="41">
        <f t="shared" si="35"/>
        <v>-2.073214880000009</v>
      </c>
    </row>
    <row r="716" spans="1:22" ht="1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53" t="s">
        <v>1344</v>
      </c>
      <c r="K716" s="54" t="s">
        <v>1971</v>
      </c>
      <c r="L716" s="41">
        <v>26.242664999999999</v>
      </c>
      <c r="M716" s="41">
        <v>33.256490999999997</v>
      </c>
      <c r="N716" s="41">
        <v>39.023572999999999</v>
      </c>
      <c r="O716" s="41"/>
      <c r="P716" s="41">
        <v>23.509863149999997</v>
      </c>
      <c r="Q716" s="41">
        <v>29.469007989999998</v>
      </c>
      <c r="R716" s="41">
        <v>34.947596420000004</v>
      </c>
      <c r="S716" s="41"/>
      <c r="T716" s="41">
        <f t="shared" si="33"/>
        <v>-2.7328018500000013</v>
      </c>
      <c r="U716" s="41">
        <f t="shared" si="34"/>
        <v>-3.787483009999999</v>
      </c>
      <c r="V716" s="41">
        <f t="shared" si="35"/>
        <v>-4.0759765799999954</v>
      </c>
    </row>
    <row r="717" spans="1:22" ht="1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 t="s">
        <v>1313</v>
      </c>
      <c r="J717" s="25"/>
      <c r="K717" s="25"/>
      <c r="L717" s="41">
        <v>402.33786800000001</v>
      </c>
      <c r="M717" s="41">
        <v>514.74836200000004</v>
      </c>
      <c r="N717" s="41">
        <v>625.38421100000005</v>
      </c>
      <c r="O717" s="41"/>
      <c r="P717" s="41">
        <v>446.48008981999999</v>
      </c>
      <c r="Q717" s="41">
        <v>557.5869135500003</v>
      </c>
      <c r="R717" s="41">
        <v>680.72030561000008</v>
      </c>
      <c r="S717" s="41"/>
      <c r="T717" s="41">
        <f t="shared" si="33"/>
        <v>44.142221819999975</v>
      </c>
      <c r="U717" s="41">
        <f t="shared" si="34"/>
        <v>42.838551550000261</v>
      </c>
      <c r="V717" s="41">
        <f t="shared" si="35"/>
        <v>55.336094610000032</v>
      </c>
    </row>
    <row r="718" spans="1:22" ht="30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53" t="s">
        <v>1314</v>
      </c>
      <c r="K718" s="54" t="s">
        <v>1972</v>
      </c>
      <c r="L718" s="41">
        <v>241.34543199999999</v>
      </c>
      <c r="M718" s="41">
        <v>310.838954</v>
      </c>
      <c r="N718" s="41">
        <v>381.07950199999999</v>
      </c>
      <c r="O718" s="41"/>
      <c r="P718" s="41">
        <v>290.30132615000002</v>
      </c>
      <c r="Q718" s="41">
        <v>364.98499952000031</v>
      </c>
      <c r="R718" s="41">
        <v>445.20434329000005</v>
      </c>
      <c r="S718" s="41"/>
      <c r="T718" s="41">
        <f t="shared" si="33"/>
        <v>48.955894150000034</v>
      </c>
      <c r="U718" s="41">
        <f t="shared" si="34"/>
        <v>54.146045520000314</v>
      </c>
      <c r="V718" s="41">
        <f t="shared" si="35"/>
        <v>64.124841290000063</v>
      </c>
    </row>
    <row r="719" spans="1:22" ht="1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53" t="s">
        <v>1428</v>
      </c>
      <c r="K719" s="54" t="s">
        <v>1973</v>
      </c>
      <c r="L719" s="41">
        <v>81.116558999999995</v>
      </c>
      <c r="M719" s="41">
        <v>103.897559</v>
      </c>
      <c r="N719" s="41">
        <v>126.67855900000001</v>
      </c>
      <c r="O719" s="41"/>
      <c r="P719" s="41">
        <v>78.959483240000012</v>
      </c>
      <c r="Q719" s="41">
        <v>99.920496260000007</v>
      </c>
      <c r="R719" s="41">
        <v>125.82042364</v>
      </c>
      <c r="S719" s="41"/>
      <c r="T719" s="41">
        <f t="shared" si="33"/>
        <v>-2.1570757599999837</v>
      </c>
      <c r="U719" s="41">
        <f t="shared" si="34"/>
        <v>-3.9770627399999938</v>
      </c>
      <c r="V719" s="41">
        <f t="shared" si="35"/>
        <v>-0.85813536000000568</v>
      </c>
    </row>
    <row r="720" spans="1:22" ht="30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53" t="s">
        <v>1419</v>
      </c>
      <c r="K720" s="54" t="s">
        <v>1974</v>
      </c>
      <c r="L720" s="41">
        <v>36.842534000000001</v>
      </c>
      <c r="M720" s="41">
        <v>45.939732999999997</v>
      </c>
      <c r="N720" s="41">
        <v>53.917534000000003</v>
      </c>
      <c r="O720" s="41"/>
      <c r="P720" s="41">
        <v>30.617596899999995</v>
      </c>
      <c r="Q720" s="41">
        <v>35.154023549999998</v>
      </c>
      <c r="R720" s="41">
        <v>42.777124229999998</v>
      </c>
      <c r="S720" s="41"/>
      <c r="T720" s="41">
        <f t="shared" si="33"/>
        <v>-6.2249371000000053</v>
      </c>
      <c r="U720" s="41">
        <f t="shared" si="34"/>
        <v>-10.785709449999999</v>
      </c>
      <c r="V720" s="41">
        <f t="shared" si="35"/>
        <v>-11.140409770000005</v>
      </c>
    </row>
    <row r="721" spans="1:22" ht="30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53" t="s">
        <v>1421</v>
      </c>
      <c r="K721" s="54" t="s">
        <v>1975</v>
      </c>
      <c r="L721" s="41">
        <v>43.033343000000002</v>
      </c>
      <c r="M721" s="41">
        <v>54.072116000000001</v>
      </c>
      <c r="N721" s="41">
        <v>63.708615999999999</v>
      </c>
      <c r="O721" s="41"/>
      <c r="P721" s="41">
        <v>46.601683529999995</v>
      </c>
      <c r="Q721" s="41">
        <v>57.527394219999998</v>
      </c>
      <c r="R721" s="41">
        <v>66.91841445</v>
      </c>
      <c r="S721" s="41"/>
      <c r="T721" s="41">
        <f t="shared" si="33"/>
        <v>3.5683405299999933</v>
      </c>
      <c r="U721" s="41">
        <f t="shared" si="34"/>
        <v>3.4552782199999967</v>
      </c>
      <c r="V721" s="41">
        <f t="shared" si="35"/>
        <v>3.209798450000001</v>
      </c>
    </row>
    <row r="722" spans="1:22" ht="1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 t="s">
        <v>1570</v>
      </c>
      <c r="J722" s="25"/>
      <c r="K722" s="25"/>
      <c r="L722" s="41">
        <v>22.431000000000001</v>
      </c>
      <c r="M722" s="41">
        <v>44.862000000000002</v>
      </c>
      <c r="N722" s="41">
        <v>67.293000000000006</v>
      </c>
      <c r="O722" s="41"/>
      <c r="P722" s="41">
        <v>3.7972361799999996</v>
      </c>
      <c r="Q722" s="41">
        <v>8.5918426799999992</v>
      </c>
      <c r="R722" s="41">
        <v>41.52376469</v>
      </c>
      <c r="S722" s="41"/>
      <c r="T722" s="41">
        <f t="shared" si="33"/>
        <v>-18.633763820000002</v>
      </c>
      <c r="U722" s="41">
        <f t="shared" si="34"/>
        <v>-36.270157320000003</v>
      </c>
      <c r="V722" s="41">
        <f t="shared" si="35"/>
        <v>-25.769235310000006</v>
      </c>
    </row>
    <row r="723" spans="1:22" ht="1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53" t="s">
        <v>1573</v>
      </c>
      <c r="K723" s="54" t="s">
        <v>1976</v>
      </c>
      <c r="L723" s="41">
        <v>22.431000000000001</v>
      </c>
      <c r="M723" s="41">
        <v>44.862000000000002</v>
      </c>
      <c r="N723" s="41">
        <v>67.293000000000006</v>
      </c>
      <c r="O723" s="41"/>
      <c r="P723" s="41">
        <v>3.7972361799999996</v>
      </c>
      <c r="Q723" s="41">
        <v>8.5918426799999992</v>
      </c>
      <c r="R723" s="41">
        <v>41.52376469</v>
      </c>
      <c r="S723" s="41"/>
      <c r="T723" s="41">
        <f t="shared" si="33"/>
        <v>-18.633763820000002</v>
      </c>
      <c r="U723" s="41">
        <f t="shared" si="34"/>
        <v>-36.270157320000003</v>
      </c>
      <c r="V723" s="41">
        <f t="shared" si="35"/>
        <v>-25.769235310000006</v>
      </c>
    </row>
    <row r="724" spans="1:22" ht="1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 t="s">
        <v>1398</v>
      </c>
      <c r="J724" s="25"/>
      <c r="K724" s="25"/>
      <c r="L724" s="41">
        <v>5.3786100000000001</v>
      </c>
      <c r="M724" s="41">
        <v>6.5641410000000002</v>
      </c>
      <c r="N724" s="41">
        <v>7.6650689999999999</v>
      </c>
      <c r="O724" s="41"/>
      <c r="P724" s="41">
        <v>12.08936952</v>
      </c>
      <c r="Q724" s="41">
        <v>15.513887909999998</v>
      </c>
      <c r="R724" s="41">
        <v>18.781029910000001</v>
      </c>
      <c r="S724" s="41"/>
      <c r="T724" s="41">
        <f t="shared" si="33"/>
        <v>6.7107595199999999</v>
      </c>
      <c r="U724" s="41">
        <f t="shared" si="34"/>
        <v>8.9497469099999982</v>
      </c>
      <c r="V724" s="41">
        <f t="shared" si="35"/>
        <v>11.115960910000002</v>
      </c>
    </row>
    <row r="725" spans="1:22" ht="30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53" t="s">
        <v>1589</v>
      </c>
      <c r="K725" s="54" t="s">
        <v>1977</v>
      </c>
      <c r="L725" s="41">
        <v>5.3786100000000001</v>
      </c>
      <c r="M725" s="41">
        <v>6.5641410000000002</v>
      </c>
      <c r="N725" s="41">
        <v>7.6650689999999999</v>
      </c>
      <c r="O725" s="41"/>
      <c r="P725" s="41">
        <v>12.08936952</v>
      </c>
      <c r="Q725" s="41">
        <v>15.513887909999998</v>
      </c>
      <c r="R725" s="41">
        <v>18.781029910000001</v>
      </c>
      <c r="S725" s="41"/>
      <c r="T725" s="41">
        <f t="shared" si="33"/>
        <v>6.7107595199999999</v>
      </c>
      <c r="U725" s="41">
        <f t="shared" si="34"/>
        <v>8.9497469099999982</v>
      </c>
      <c r="V725" s="41">
        <f t="shared" si="35"/>
        <v>11.115960910000002</v>
      </c>
    </row>
    <row r="726" spans="1:22" ht="1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 t="s">
        <v>1302</v>
      </c>
      <c r="J726" s="25"/>
      <c r="K726" s="25"/>
      <c r="L726" s="41">
        <v>9.9805639999999993</v>
      </c>
      <c r="M726" s="41">
        <v>11.972004999999999</v>
      </c>
      <c r="N726" s="41">
        <v>16.432506</v>
      </c>
      <c r="O726" s="41"/>
      <c r="P726" s="41">
        <v>6.3967939299999994</v>
      </c>
      <c r="Q726" s="41">
        <v>8.6444882300000003</v>
      </c>
      <c r="R726" s="41">
        <v>10.713128100000002</v>
      </c>
      <c r="S726" s="41"/>
      <c r="T726" s="41">
        <f t="shared" si="33"/>
        <v>-3.5837700699999999</v>
      </c>
      <c r="U726" s="41">
        <f t="shared" si="34"/>
        <v>-3.327516769999999</v>
      </c>
      <c r="V726" s="41">
        <f t="shared" si="35"/>
        <v>-5.7193778999999978</v>
      </c>
    </row>
    <row r="727" spans="1:22" ht="1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53" t="s">
        <v>1303</v>
      </c>
      <c r="K727" s="54" t="s">
        <v>1978</v>
      </c>
      <c r="L727" s="41">
        <v>9.9805639999999993</v>
      </c>
      <c r="M727" s="41">
        <v>11.972004999999999</v>
      </c>
      <c r="N727" s="41">
        <v>16.432506</v>
      </c>
      <c r="O727" s="41"/>
      <c r="P727" s="41">
        <v>6.3967939299999994</v>
      </c>
      <c r="Q727" s="41">
        <v>8.6444882300000003</v>
      </c>
      <c r="R727" s="41">
        <v>10.713128100000002</v>
      </c>
      <c r="S727" s="41"/>
      <c r="T727" s="41">
        <f t="shared" si="33"/>
        <v>-3.5837700699999999</v>
      </c>
      <c r="U727" s="41">
        <f t="shared" si="34"/>
        <v>-3.327516769999999</v>
      </c>
      <c r="V727" s="41">
        <f t="shared" si="35"/>
        <v>-5.7193778999999978</v>
      </c>
    </row>
    <row r="728" spans="1:22" ht="15" customHeight="1" x14ac:dyDescent="0.25">
      <c r="A728" s="25"/>
      <c r="B728" s="25"/>
      <c r="C728" s="25"/>
      <c r="D728" s="25"/>
      <c r="E728" s="25"/>
      <c r="F728" s="25"/>
      <c r="G728" s="25"/>
      <c r="H728" s="25" t="s">
        <v>1329</v>
      </c>
      <c r="I728" s="25"/>
      <c r="J728" s="25"/>
      <c r="K728" s="25"/>
      <c r="L728" s="41">
        <v>106.596715</v>
      </c>
      <c r="M728" s="41">
        <v>133.20853500000001</v>
      </c>
      <c r="N728" s="41">
        <v>158.10270800000001</v>
      </c>
      <c r="O728" s="41"/>
      <c r="P728" s="41">
        <v>150.81805279</v>
      </c>
      <c r="Q728" s="41">
        <v>191.19319237000005</v>
      </c>
      <c r="R728" s="41">
        <v>221.52197482999992</v>
      </c>
      <c r="S728" s="41"/>
      <c r="T728" s="41">
        <f t="shared" si="33"/>
        <v>44.221337789999993</v>
      </c>
      <c r="U728" s="41">
        <f t="shared" si="34"/>
        <v>57.984657370000036</v>
      </c>
      <c r="V728" s="41">
        <f t="shared" si="35"/>
        <v>63.419266829999913</v>
      </c>
    </row>
    <row r="729" spans="1:22" ht="30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64" t="s">
        <v>1330</v>
      </c>
      <c r="J729" s="62"/>
      <c r="K729" s="62"/>
      <c r="L729" s="41">
        <v>90.846108999999998</v>
      </c>
      <c r="M729" s="41">
        <v>113.544965</v>
      </c>
      <c r="N729" s="41">
        <v>134.69979499999999</v>
      </c>
      <c r="O729" s="41"/>
      <c r="P729" s="41">
        <v>133.34179965999999</v>
      </c>
      <c r="Q729" s="41">
        <v>169.29702994000002</v>
      </c>
      <c r="R729" s="41">
        <v>195.19377877999995</v>
      </c>
      <c r="S729" s="41"/>
      <c r="T729" s="41">
        <f t="shared" si="33"/>
        <v>42.495690659999994</v>
      </c>
      <c r="U729" s="41">
        <f t="shared" si="34"/>
        <v>55.752064940000011</v>
      </c>
      <c r="V729" s="41">
        <f t="shared" si="35"/>
        <v>60.493983779999951</v>
      </c>
    </row>
    <row r="730" spans="1:22" ht="1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53" t="s">
        <v>1331</v>
      </c>
      <c r="K730" s="54" t="s">
        <v>1396</v>
      </c>
      <c r="L730" s="41">
        <v>90.846108999999998</v>
      </c>
      <c r="M730" s="41">
        <v>113.544965</v>
      </c>
      <c r="N730" s="41">
        <v>134.69979499999999</v>
      </c>
      <c r="O730" s="41"/>
      <c r="P730" s="41">
        <v>133.34179965999999</v>
      </c>
      <c r="Q730" s="41">
        <v>169.29702994000002</v>
      </c>
      <c r="R730" s="41">
        <v>195.19377877999995</v>
      </c>
      <c r="S730" s="41"/>
      <c r="T730" s="41">
        <f t="shared" si="33"/>
        <v>42.495690659999994</v>
      </c>
      <c r="U730" s="41">
        <f t="shared" si="34"/>
        <v>55.752064940000011</v>
      </c>
      <c r="V730" s="41">
        <f t="shared" si="35"/>
        <v>60.493983779999951</v>
      </c>
    </row>
    <row r="731" spans="1:22" ht="1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 t="s">
        <v>1335</v>
      </c>
      <c r="J731" s="25"/>
      <c r="K731" s="25"/>
      <c r="L731" s="41">
        <v>15.750605999999999</v>
      </c>
      <c r="M731" s="41">
        <v>19.66357</v>
      </c>
      <c r="N731" s="41">
        <v>23.402913000000002</v>
      </c>
      <c r="O731" s="41"/>
      <c r="P731" s="41">
        <v>17.476253129999996</v>
      </c>
      <c r="Q731" s="41">
        <v>21.896162429999997</v>
      </c>
      <c r="R731" s="41">
        <v>26.328196049999995</v>
      </c>
      <c r="S731" s="41"/>
      <c r="T731" s="41">
        <f t="shared" si="33"/>
        <v>1.7256471299999969</v>
      </c>
      <c r="U731" s="41">
        <f t="shared" si="34"/>
        <v>2.2325924299999969</v>
      </c>
      <c r="V731" s="41">
        <f t="shared" si="35"/>
        <v>2.9252830499999938</v>
      </c>
    </row>
    <row r="732" spans="1:22" ht="30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53" t="s">
        <v>1336</v>
      </c>
      <c r="K732" s="54" t="s">
        <v>1401</v>
      </c>
      <c r="L732" s="41">
        <v>15.750605999999999</v>
      </c>
      <c r="M732" s="41">
        <v>19.66357</v>
      </c>
      <c r="N732" s="41">
        <v>23.402913000000002</v>
      </c>
      <c r="O732" s="41"/>
      <c r="P732" s="41">
        <v>17.476253129999996</v>
      </c>
      <c r="Q732" s="41">
        <v>21.896162429999997</v>
      </c>
      <c r="R732" s="41">
        <v>26.328196049999995</v>
      </c>
      <c r="S732" s="41"/>
      <c r="T732" s="41">
        <f t="shared" si="33"/>
        <v>1.7256471299999969</v>
      </c>
      <c r="U732" s="41">
        <f t="shared" si="34"/>
        <v>2.2325924299999969</v>
      </c>
      <c r="V732" s="41">
        <f t="shared" si="35"/>
        <v>2.9252830499999938</v>
      </c>
    </row>
    <row r="733" spans="1:22" ht="15" customHeight="1" x14ac:dyDescent="0.25">
      <c r="A733" s="25"/>
      <c r="B733" s="25"/>
      <c r="C733" s="25"/>
      <c r="D733" s="25"/>
      <c r="E733" s="25"/>
      <c r="F733" s="25"/>
      <c r="G733" s="25"/>
      <c r="H733" s="25" t="s">
        <v>1504</v>
      </c>
      <c r="I733" s="25"/>
      <c r="J733" s="25"/>
      <c r="K733" s="25"/>
      <c r="L733" s="41">
        <v>139.450918</v>
      </c>
      <c r="M733" s="41">
        <v>139.450918</v>
      </c>
      <c r="N733" s="41">
        <v>139.450918</v>
      </c>
      <c r="O733" s="41"/>
      <c r="P733" s="41">
        <v>63.617198989999999</v>
      </c>
      <c r="Q733" s="41">
        <v>75.624011990000014</v>
      </c>
      <c r="R733" s="41">
        <v>76.581804840000004</v>
      </c>
      <c r="S733" s="41"/>
      <c r="T733" s="41">
        <f t="shared" si="33"/>
        <v>-75.83371901000001</v>
      </c>
      <c r="U733" s="41">
        <f t="shared" si="34"/>
        <v>-63.826906009999988</v>
      </c>
      <c r="V733" s="41">
        <f t="shared" si="35"/>
        <v>-62.869113159999998</v>
      </c>
    </row>
    <row r="734" spans="1:22" ht="1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 t="s">
        <v>1505</v>
      </c>
      <c r="J734" s="25"/>
      <c r="K734" s="25"/>
      <c r="L734" s="41">
        <v>139.450918</v>
      </c>
      <c r="M734" s="41">
        <v>139.450918</v>
      </c>
      <c r="N734" s="41">
        <v>139.450918</v>
      </c>
      <c r="O734" s="41"/>
      <c r="P734" s="41">
        <v>63.617198989999999</v>
      </c>
      <c r="Q734" s="41">
        <v>75.624011990000014</v>
      </c>
      <c r="R734" s="41">
        <v>76.581804840000004</v>
      </c>
      <c r="S734" s="41"/>
      <c r="T734" s="41">
        <f t="shared" si="33"/>
        <v>-75.83371901000001</v>
      </c>
      <c r="U734" s="41">
        <f t="shared" si="34"/>
        <v>-63.826906009999988</v>
      </c>
      <c r="V734" s="41">
        <f t="shared" si="35"/>
        <v>-62.869113159999998</v>
      </c>
    </row>
    <row r="735" spans="1:22" ht="1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53" t="s">
        <v>1506</v>
      </c>
      <c r="K735" s="54" t="s">
        <v>1979</v>
      </c>
      <c r="L735" s="41">
        <v>139.450918</v>
      </c>
      <c r="M735" s="41">
        <v>139.450918</v>
      </c>
      <c r="N735" s="41">
        <v>139.450918</v>
      </c>
      <c r="O735" s="41"/>
      <c r="P735" s="41">
        <v>63.617198989999999</v>
      </c>
      <c r="Q735" s="41">
        <v>75.624011990000014</v>
      </c>
      <c r="R735" s="41">
        <v>76.581804840000004</v>
      </c>
      <c r="S735" s="41"/>
      <c r="T735" s="41">
        <f t="shared" si="33"/>
        <v>-75.83371901000001</v>
      </c>
      <c r="U735" s="41">
        <f t="shared" si="34"/>
        <v>-63.826906009999988</v>
      </c>
      <c r="V735" s="41">
        <f t="shared" si="35"/>
        <v>-62.869113159999998</v>
      </c>
    </row>
    <row r="736" spans="1:22" ht="15" customHeight="1" x14ac:dyDescent="0.25">
      <c r="A736" s="25"/>
      <c r="B736" s="25"/>
      <c r="C736" s="25"/>
      <c r="D736" s="25"/>
      <c r="E736" s="50">
        <v>16</v>
      </c>
      <c r="F736" s="50" t="s">
        <v>928</v>
      </c>
      <c r="G736" s="51"/>
      <c r="H736" s="51"/>
      <c r="I736" s="51"/>
      <c r="J736" s="51"/>
      <c r="K736" s="51"/>
      <c r="L736" s="52">
        <v>15408.012678999999</v>
      </c>
      <c r="M736" s="52">
        <v>22191.814069</v>
      </c>
      <c r="N736" s="52">
        <v>28363.065564</v>
      </c>
      <c r="O736" s="52"/>
      <c r="P736" s="52">
        <v>14335.136655810005</v>
      </c>
      <c r="Q736" s="52">
        <v>21514.005057030008</v>
      </c>
      <c r="R736" s="52">
        <v>27678.282759109989</v>
      </c>
      <c r="S736" s="52"/>
      <c r="T736" s="52">
        <f t="shared" si="33"/>
        <v>-1072.8760231899942</v>
      </c>
      <c r="U736" s="52">
        <f t="shared" si="34"/>
        <v>-677.80901196999184</v>
      </c>
      <c r="V736" s="52">
        <f t="shared" si="35"/>
        <v>-684.7828048900119</v>
      </c>
    </row>
    <row r="737" spans="1:22" ht="15" customHeight="1" x14ac:dyDescent="0.25">
      <c r="A737" s="25"/>
      <c r="B737" s="25"/>
      <c r="C737" s="25"/>
      <c r="D737" s="25"/>
      <c r="E737" s="25"/>
      <c r="F737" s="25"/>
      <c r="G737" s="25" t="s">
        <v>1300</v>
      </c>
      <c r="H737" s="25"/>
      <c r="I737" s="25"/>
      <c r="J737" s="25"/>
      <c r="K737" s="25"/>
      <c r="L737" s="41">
        <v>15408.012678999999</v>
      </c>
      <c r="M737" s="41">
        <v>22191.814069</v>
      </c>
      <c r="N737" s="41">
        <v>28363.065564</v>
      </c>
      <c r="O737" s="41"/>
      <c r="P737" s="41">
        <v>14335.136655810005</v>
      </c>
      <c r="Q737" s="41">
        <v>21514.005057030008</v>
      </c>
      <c r="R737" s="41">
        <v>27678.282759109989</v>
      </c>
      <c r="S737" s="41"/>
      <c r="T737" s="41">
        <f t="shared" si="33"/>
        <v>-1072.8760231899942</v>
      </c>
      <c r="U737" s="41">
        <f t="shared" si="34"/>
        <v>-677.80901196999184</v>
      </c>
      <c r="V737" s="41">
        <f t="shared" si="35"/>
        <v>-684.7828048900119</v>
      </c>
    </row>
    <row r="738" spans="1:22" ht="30" customHeight="1" x14ac:dyDescent="0.25">
      <c r="A738" s="25"/>
      <c r="B738" s="25"/>
      <c r="C738" s="25"/>
      <c r="D738" s="25"/>
      <c r="E738" s="25"/>
      <c r="F738" s="25"/>
      <c r="G738" s="25"/>
      <c r="H738" s="64" t="s">
        <v>1432</v>
      </c>
      <c r="I738" s="62"/>
      <c r="J738" s="62"/>
      <c r="K738" s="62"/>
      <c r="L738" s="41">
        <v>5081.6174460000002</v>
      </c>
      <c r="M738" s="41">
        <v>8562.3770789999999</v>
      </c>
      <c r="N738" s="41">
        <v>11481.814806</v>
      </c>
      <c r="O738" s="41"/>
      <c r="P738" s="41">
        <v>6682.1003377800007</v>
      </c>
      <c r="Q738" s="41">
        <v>10647.08755919</v>
      </c>
      <c r="R738" s="41">
        <v>13292.770650219996</v>
      </c>
      <c r="S738" s="41"/>
      <c r="T738" s="41">
        <f t="shared" si="33"/>
        <v>1600.4828917800005</v>
      </c>
      <c r="U738" s="41">
        <f t="shared" si="34"/>
        <v>2084.7104801900005</v>
      </c>
      <c r="V738" s="41">
        <f t="shared" si="35"/>
        <v>1810.9558442199959</v>
      </c>
    </row>
    <row r="739" spans="1:22" ht="1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 t="s">
        <v>1524</v>
      </c>
      <c r="J739" s="25"/>
      <c r="K739" s="25"/>
      <c r="L739" s="41">
        <v>4095.312113</v>
      </c>
      <c r="M739" s="41">
        <v>6603.5397899999998</v>
      </c>
      <c r="N739" s="41">
        <v>8736.3856950000009</v>
      </c>
      <c r="O739" s="41"/>
      <c r="P739" s="41">
        <v>5931.1679199000009</v>
      </c>
      <c r="Q739" s="41">
        <v>8661.2217642699998</v>
      </c>
      <c r="R739" s="41">
        <v>10784.275743489998</v>
      </c>
      <c r="S739" s="41"/>
      <c r="T739" s="41">
        <f t="shared" si="33"/>
        <v>1835.855806900001</v>
      </c>
      <c r="U739" s="41">
        <f t="shared" si="34"/>
        <v>2057.68197427</v>
      </c>
      <c r="V739" s="41">
        <f t="shared" si="35"/>
        <v>2047.8900484899968</v>
      </c>
    </row>
    <row r="740" spans="1:22" ht="30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53" t="s">
        <v>1980</v>
      </c>
      <c r="K740" s="54" t="s">
        <v>1981</v>
      </c>
      <c r="L740" s="41">
        <v>20.939001999999999</v>
      </c>
      <c r="M740" s="41">
        <v>39.839002000000001</v>
      </c>
      <c r="N740" s="41">
        <v>65.739001999999999</v>
      </c>
      <c r="O740" s="41"/>
      <c r="P740" s="41">
        <v>43.533744829999996</v>
      </c>
      <c r="Q740" s="41">
        <v>74.384967150000008</v>
      </c>
      <c r="R740" s="41">
        <v>122.93316967000001</v>
      </c>
      <c r="S740" s="41"/>
      <c r="T740" s="41">
        <f t="shared" si="33"/>
        <v>22.594742829999998</v>
      </c>
      <c r="U740" s="41">
        <f t="shared" si="34"/>
        <v>34.545965150000008</v>
      </c>
      <c r="V740" s="41">
        <f t="shared" si="35"/>
        <v>57.194167670000013</v>
      </c>
    </row>
    <row r="741" spans="1:22" ht="1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53" t="s">
        <v>1982</v>
      </c>
      <c r="K741" s="54" t="s">
        <v>1983</v>
      </c>
      <c r="L741" s="41">
        <v>14.463190000000001</v>
      </c>
      <c r="M741" s="41">
        <v>27.48096</v>
      </c>
      <c r="N741" s="41">
        <v>34.734113000000001</v>
      </c>
      <c r="O741" s="41"/>
      <c r="P741" s="41">
        <v>10.702964079999999</v>
      </c>
      <c r="Q741" s="41">
        <v>27.327685339999999</v>
      </c>
      <c r="R741" s="41">
        <v>34.41132794</v>
      </c>
      <c r="S741" s="41"/>
      <c r="T741" s="41">
        <f t="shared" si="33"/>
        <v>-3.7602259200000017</v>
      </c>
      <c r="U741" s="41">
        <f t="shared" si="34"/>
        <v>-0.15327466000000101</v>
      </c>
      <c r="V741" s="41">
        <f t="shared" si="35"/>
        <v>-0.32278506000000107</v>
      </c>
    </row>
    <row r="742" spans="1:22" ht="1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53" t="s">
        <v>1689</v>
      </c>
      <c r="K742" s="54" t="s">
        <v>1690</v>
      </c>
      <c r="L742" s="41">
        <v>177</v>
      </c>
      <c r="M742" s="41">
        <v>282</v>
      </c>
      <c r="N742" s="41">
        <v>385</v>
      </c>
      <c r="O742" s="41"/>
      <c r="P742" s="41">
        <v>181.21764870000004</v>
      </c>
      <c r="Q742" s="41">
        <v>319.95900884000002</v>
      </c>
      <c r="R742" s="41">
        <v>511.47262477999999</v>
      </c>
      <c r="S742" s="41"/>
      <c r="T742" s="41">
        <f t="shared" si="33"/>
        <v>4.2176487000000407</v>
      </c>
      <c r="U742" s="41">
        <f t="shared" si="34"/>
        <v>37.959008840000024</v>
      </c>
      <c r="V742" s="41">
        <f t="shared" si="35"/>
        <v>126.47262477999999</v>
      </c>
    </row>
    <row r="743" spans="1:22" ht="30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53" t="s">
        <v>1984</v>
      </c>
      <c r="K743" s="54" t="s">
        <v>1985</v>
      </c>
      <c r="L743" s="41">
        <v>1671.955772</v>
      </c>
      <c r="M743" s="41">
        <v>2353.7221129999998</v>
      </c>
      <c r="N743" s="41">
        <v>2974.1845199999998</v>
      </c>
      <c r="O743" s="41"/>
      <c r="P743" s="41">
        <v>2429.9973382500002</v>
      </c>
      <c r="Q743" s="41">
        <v>2908.4682151399998</v>
      </c>
      <c r="R743" s="41">
        <v>3520.2054154300004</v>
      </c>
      <c r="S743" s="41"/>
      <c r="T743" s="41">
        <f t="shared" si="33"/>
        <v>758.04156625000019</v>
      </c>
      <c r="U743" s="41">
        <f t="shared" si="34"/>
        <v>554.74610213999995</v>
      </c>
      <c r="V743" s="41">
        <f t="shared" si="35"/>
        <v>546.02089543000056</v>
      </c>
    </row>
    <row r="744" spans="1:22" ht="4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53" t="s">
        <v>1986</v>
      </c>
      <c r="K744" s="54" t="s">
        <v>1987</v>
      </c>
      <c r="L744" s="41">
        <v>552.96393899999998</v>
      </c>
      <c r="M744" s="41">
        <v>857.19090600000004</v>
      </c>
      <c r="N744" s="41">
        <v>1234.9170449999999</v>
      </c>
      <c r="O744" s="41"/>
      <c r="P744" s="41">
        <v>1054.7690147800001</v>
      </c>
      <c r="Q744" s="41">
        <v>1449.9224546199998</v>
      </c>
      <c r="R744" s="41">
        <v>1731.9190376499992</v>
      </c>
      <c r="S744" s="41"/>
      <c r="T744" s="41">
        <f t="shared" si="33"/>
        <v>501.80507578000015</v>
      </c>
      <c r="U744" s="41">
        <f t="shared" si="34"/>
        <v>592.73154861999978</v>
      </c>
      <c r="V744" s="41">
        <f t="shared" si="35"/>
        <v>497.00199264999924</v>
      </c>
    </row>
    <row r="745" spans="1:22" ht="4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53" t="s">
        <v>1988</v>
      </c>
      <c r="K745" s="54" t="s">
        <v>1989</v>
      </c>
      <c r="L745" s="41">
        <v>449.49595900000003</v>
      </c>
      <c r="M745" s="41">
        <v>693.47413300000005</v>
      </c>
      <c r="N745" s="41">
        <v>1038.3674579999999</v>
      </c>
      <c r="O745" s="41"/>
      <c r="P745" s="41">
        <v>586.65809654999998</v>
      </c>
      <c r="Q745" s="41">
        <v>828.55542105000018</v>
      </c>
      <c r="R745" s="41">
        <v>1255.1030738500001</v>
      </c>
      <c r="S745" s="41"/>
      <c r="T745" s="41">
        <f t="shared" si="33"/>
        <v>137.16213754999995</v>
      </c>
      <c r="U745" s="41">
        <f t="shared" si="34"/>
        <v>135.08128805000013</v>
      </c>
      <c r="V745" s="41">
        <f t="shared" si="35"/>
        <v>216.73561585000016</v>
      </c>
    </row>
    <row r="746" spans="1:22" ht="30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53" t="s">
        <v>1990</v>
      </c>
      <c r="K746" s="54" t="s">
        <v>1991</v>
      </c>
      <c r="L746" s="41">
        <v>239.82387900000001</v>
      </c>
      <c r="M746" s="41">
        <v>383.48929099999998</v>
      </c>
      <c r="N746" s="41">
        <v>564.04990799999996</v>
      </c>
      <c r="O746" s="41"/>
      <c r="P746" s="41">
        <v>485.98160781999997</v>
      </c>
      <c r="Q746" s="41">
        <v>692.17273348000003</v>
      </c>
      <c r="R746" s="41">
        <v>876.70058070000016</v>
      </c>
      <c r="S746" s="41"/>
      <c r="T746" s="41">
        <f t="shared" si="33"/>
        <v>246.15772881999996</v>
      </c>
      <c r="U746" s="41">
        <f t="shared" si="34"/>
        <v>308.68344248000005</v>
      </c>
      <c r="V746" s="41">
        <f t="shared" si="35"/>
        <v>312.6506727000002</v>
      </c>
    </row>
    <row r="747" spans="1:22" ht="1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53" t="s">
        <v>1992</v>
      </c>
      <c r="K747" s="54" t="s">
        <v>1993</v>
      </c>
      <c r="L747" s="41">
        <v>653.67037200000004</v>
      </c>
      <c r="M747" s="41">
        <v>947.54827</v>
      </c>
      <c r="N747" s="41">
        <v>1360.098534</v>
      </c>
      <c r="O747" s="41"/>
      <c r="P747" s="41">
        <v>677.87539246000006</v>
      </c>
      <c r="Q747" s="41">
        <v>1000.0611062</v>
      </c>
      <c r="R747" s="41">
        <v>1223.6632457600003</v>
      </c>
      <c r="S747" s="41"/>
      <c r="T747" s="41">
        <f t="shared" si="33"/>
        <v>24.205020460000014</v>
      </c>
      <c r="U747" s="41">
        <f t="shared" si="34"/>
        <v>52.512836200000038</v>
      </c>
      <c r="V747" s="41">
        <f t="shared" si="35"/>
        <v>-136.43528823999964</v>
      </c>
    </row>
    <row r="748" spans="1:22" ht="30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53" t="s">
        <v>1994</v>
      </c>
      <c r="K748" s="54" t="s">
        <v>1995</v>
      </c>
      <c r="L748" s="41">
        <v>315</v>
      </c>
      <c r="M748" s="41">
        <v>1018.795115</v>
      </c>
      <c r="N748" s="41">
        <v>1079.2951149999999</v>
      </c>
      <c r="O748" s="41"/>
      <c r="P748" s="41">
        <v>460.43211243000002</v>
      </c>
      <c r="Q748" s="41">
        <v>1360.3701724499995</v>
      </c>
      <c r="R748" s="41">
        <v>1507.8672677100001</v>
      </c>
      <c r="S748" s="41"/>
      <c r="T748" s="41">
        <f t="shared" si="33"/>
        <v>145.43211243000002</v>
      </c>
      <c r="U748" s="41">
        <f t="shared" si="34"/>
        <v>341.57505744999946</v>
      </c>
      <c r="V748" s="41">
        <f t="shared" si="35"/>
        <v>428.57215271000018</v>
      </c>
    </row>
    <row r="749" spans="1:22" ht="1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 t="s">
        <v>1433</v>
      </c>
      <c r="J749" s="25"/>
      <c r="K749" s="25"/>
      <c r="L749" s="41">
        <v>986.30533300000002</v>
      </c>
      <c r="M749" s="41">
        <v>1958.8372890000001</v>
      </c>
      <c r="N749" s="41">
        <v>2745.4291109999999</v>
      </c>
      <c r="O749" s="41"/>
      <c r="P749" s="41">
        <v>750.93241788</v>
      </c>
      <c r="Q749" s="41">
        <v>1985.8657949200001</v>
      </c>
      <c r="R749" s="41">
        <v>2508.4949067299999</v>
      </c>
      <c r="S749" s="41"/>
      <c r="T749" s="41">
        <f t="shared" si="33"/>
        <v>-235.37291512000002</v>
      </c>
      <c r="U749" s="41">
        <f t="shared" si="34"/>
        <v>27.028505920000043</v>
      </c>
      <c r="V749" s="41">
        <f t="shared" si="35"/>
        <v>-236.93420427000001</v>
      </c>
    </row>
    <row r="750" spans="1:22" ht="1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53" t="s">
        <v>1434</v>
      </c>
      <c r="K750" s="54" t="s">
        <v>1996</v>
      </c>
      <c r="L750" s="41">
        <v>1.5206249999999999</v>
      </c>
      <c r="M750" s="41">
        <v>1.8738999999999999</v>
      </c>
      <c r="N750" s="41">
        <v>2.2564850000000001</v>
      </c>
      <c r="O750" s="41"/>
      <c r="P750" s="41">
        <v>0</v>
      </c>
      <c r="Q750" s="41">
        <v>0</v>
      </c>
      <c r="R750" s="41">
        <v>10.212628</v>
      </c>
      <c r="S750" s="41"/>
      <c r="T750" s="41">
        <f t="shared" si="33"/>
        <v>-1.5206249999999999</v>
      </c>
      <c r="U750" s="41">
        <f t="shared" si="34"/>
        <v>-1.8738999999999999</v>
      </c>
      <c r="V750" s="41">
        <f t="shared" si="35"/>
        <v>7.9561430000000009</v>
      </c>
    </row>
    <row r="751" spans="1:22" ht="1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53" t="s">
        <v>1882</v>
      </c>
      <c r="K751" s="54" t="s">
        <v>1997</v>
      </c>
      <c r="L751" s="41">
        <v>0</v>
      </c>
      <c r="M751" s="41">
        <v>0</v>
      </c>
      <c r="N751" s="41">
        <v>0</v>
      </c>
      <c r="O751" s="41"/>
      <c r="P751" s="41">
        <v>141.44121699999999</v>
      </c>
      <c r="Q751" s="41">
        <v>621.18776000000003</v>
      </c>
      <c r="R751" s="41">
        <v>621.18776000000003</v>
      </c>
      <c r="S751" s="41"/>
      <c r="T751" s="41">
        <f t="shared" si="33"/>
        <v>141.44121699999999</v>
      </c>
      <c r="U751" s="41">
        <f t="shared" si="34"/>
        <v>621.18776000000003</v>
      </c>
      <c r="V751" s="41">
        <f t="shared" si="35"/>
        <v>621.18776000000003</v>
      </c>
    </row>
    <row r="752" spans="1:22" ht="30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53" t="s">
        <v>1664</v>
      </c>
      <c r="K752" s="54" t="s">
        <v>1998</v>
      </c>
      <c r="L752" s="41">
        <v>3.5</v>
      </c>
      <c r="M752" s="41">
        <v>8.6999999999999993</v>
      </c>
      <c r="N752" s="41">
        <v>15.9</v>
      </c>
      <c r="O752" s="41"/>
      <c r="P752" s="41">
        <v>0</v>
      </c>
      <c r="Q752" s="41">
        <v>0</v>
      </c>
      <c r="R752" s="41">
        <v>7.9365439999999996</v>
      </c>
      <c r="S752" s="41"/>
      <c r="T752" s="41">
        <f t="shared" si="33"/>
        <v>-3.5</v>
      </c>
      <c r="U752" s="41">
        <f t="shared" si="34"/>
        <v>-8.6999999999999993</v>
      </c>
      <c r="V752" s="41">
        <f t="shared" si="35"/>
        <v>-7.9634560000000008</v>
      </c>
    </row>
    <row r="753" spans="1:22" ht="1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53" t="s">
        <v>1539</v>
      </c>
      <c r="K753" s="54" t="s">
        <v>1999</v>
      </c>
      <c r="L753" s="41">
        <v>13.82184</v>
      </c>
      <c r="M753" s="41">
        <v>17.23939</v>
      </c>
      <c r="N753" s="41">
        <v>25.654546</v>
      </c>
      <c r="O753" s="41"/>
      <c r="P753" s="41">
        <v>11.85</v>
      </c>
      <c r="Q753" s="41">
        <v>16.55</v>
      </c>
      <c r="R753" s="41">
        <v>21.85</v>
      </c>
      <c r="S753" s="41"/>
      <c r="T753" s="41">
        <f t="shared" si="33"/>
        <v>-1.9718400000000003</v>
      </c>
      <c r="U753" s="41">
        <f t="shared" si="34"/>
        <v>-0.6893899999999995</v>
      </c>
      <c r="V753" s="41">
        <f t="shared" si="35"/>
        <v>-3.8045459999999984</v>
      </c>
    </row>
    <row r="754" spans="1:22" ht="1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53" t="s">
        <v>1887</v>
      </c>
      <c r="K754" s="54" t="s">
        <v>2000</v>
      </c>
      <c r="L754" s="41">
        <v>120</v>
      </c>
      <c r="M754" s="41">
        <v>210</v>
      </c>
      <c r="N754" s="41">
        <v>320</v>
      </c>
      <c r="O754" s="41"/>
      <c r="P754" s="41">
        <v>142.13216802000002</v>
      </c>
      <c r="Q754" s="41">
        <v>250.58537303999998</v>
      </c>
      <c r="R754" s="41">
        <v>306.09162748</v>
      </c>
      <c r="S754" s="41"/>
      <c r="T754" s="41">
        <f t="shared" si="33"/>
        <v>22.132168020000023</v>
      </c>
      <c r="U754" s="41">
        <f t="shared" si="34"/>
        <v>40.585373039999979</v>
      </c>
      <c r="V754" s="41">
        <f t="shared" si="35"/>
        <v>-13.90837252</v>
      </c>
    </row>
    <row r="755" spans="1:22" ht="30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53" t="s">
        <v>2001</v>
      </c>
      <c r="K755" s="54" t="s">
        <v>2002</v>
      </c>
      <c r="L755" s="41">
        <v>24.183779000000001</v>
      </c>
      <c r="M755" s="41">
        <v>31.447123999999999</v>
      </c>
      <c r="N755" s="41">
        <v>34.438115000000003</v>
      </c>
      <c r="O755" s="41"/>
      <c r="P755" s="41">
        <v>11.22</v>
      </c>
      <c r="Q755" s="41">
        <v>25.606000000000002</v>
      </c>
      <c r="R755" s="41">
        <v>35.130288219999997</v>
      </c>
      <c r="S755" s="41"/>
      <c r="T755" s="41">
        <f t="shared" si="33"/>
        <v>-12.963779000000001</v>
      </c>
      <c r="U755" s="41">
        <f t="shared" si="34"/>
        <v>-5.8411239999999971</v>
      </c>
      <c r="V755" s="41">
        <f t="shared" si="35"/>
        <v>0.69217321999999371</v>
      </c>
    </row>
    <row r="756" spans="1:22" ht="30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53" t="s">
        <v>2003</v>
      </c>
      <c r="K756" s="54" t="s">
        <v>2004</v>
      </c>
      <c r="L756" s="41">
        <v>0</v>
      </c>
      <c r="M756" s="41">
        <v>0</v>
      </c>
      <c r="N756" s="41">
        <v>137.16963200000001</v>
      </c>
      <c r="O756" s="41"/>
      <c r="P756" s="41">
        <v>16.456517479999999</v>
      </c>
      <c r="Q756" s="41">
        <v>19.216153089999999</v>
      </c>
      <c r="R756" s="41">
        <v>147.27409573999998</v>
      </c>
      <c r="S756" s="41"/>
      <c r="T756" s="41">
        <f t="shared" si="33"/>
        <v>16.456517479999999</v>
      </c>
      <c r="U756" s="41">
        <f t="shared" si="34"/>
        <v>19.216153089999999</v>
      </c>
      <c r="V756" s="41">
        <f t="shared" si="35"/>
        <v>10.104463739999971</v>
      </c>
    </row>
    <row r="757" spans="1:22" ht="1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53" t="s">
        <v>2005</v>
      </c>
      <c r="K757" s="54" t="s">
        <v>2006</v>
      </c>
      <c r="L757" s="41">
        <v>0</v>
      </c>
      <c r="M757" s="41">
        <v>0</v>
      </c>
      <c r="N757" s="41">
        <v>0</v>
      </c>
      <c r="O757" s="41"/>
      <c r="P757" s="41">
        <v>0</v>
      </c>
      <c r="Q757" s="41">
        <v>6.3277190000000001</v>
      </c>
      <c r="R757" s="41">
        <v>12.6554381</v>
      </c>
      <c r="S757" s="41"/>
      <c r="T757" s="41">
        <f t="shared" si="33"/>
        <v>0</v>
      </c>
      <c r="U757" s="41">
        <f t="shared" si="34"/>
        <v>6.3277190000000001</v>
      </c>
      <c r="V757" s="41">
        <f t="shared" si="35"/>
        <v>12.6554381</v>
      </c>
    </row>
    <row r="758" spans="1:22" ht="1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53" t="s">
        <v>2007</v>
      </c>
      <c r="K758" s="54" t="s">
        <v>2008</v>
      </c>
      <c r="L758" s="41">
        <v>17.961590000000001</v>
      </c>
      <c r="M758" s="41">
        <v>19.325589999999998</v>
      </c>
      <c r="N758" s="41">
        <v>21.125589999999999</v>
      </c>
      <c r="O758" s="41"/>
      <c r="P758" s="41">
        <v>0.61539087000000003</v>
      </c>
      <c r="Q758" s="41">
        <v>22.635681469999998</v>
      </c>
      <c r="R758" s="41">
        <v>25.635681469999998</v>
      </c>
      <c r="S758" s="41"/>
      <c r="T758" s="41">
        <f t="shared" si="33"/>
        <v>-17.346199130000002</v>
      </c>
      <c r="U758" s="41">
        <f t="shared" si="34"/>
        <v>3.3100914699999997</v>
      </c>
      <c r="V758" s="41">
        <f t="shared" si="35"/>
        <v>4.510091469999999</v>
      </c>
    </row>
    <row r="759" spans="1:22" ht="30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53" t="s">
        <v>2009</v>
      </c>
      <c r="K759" s="54" t="s">
        <v>2010</v>
      </c>
      <c r="L759" s="41">
        <v>2.4</v>
      </c>
      <c r="M759" s="41">
        <v>4.5999999999999996</v>
      </c>
      <c r="N759" s="41">
        <v>6.8</v>
      </c>
      <c r="O759" s="41"/>
      <c r="P759" s="41">
        <v>6.0978568599999994</v>
      </c>
      <c r="Q759" s="41">
        <v>11.412390219999999</v>
      </c>
      <c r="R759" s="41">
        <v>12.32759894</v>
      </c>
      <c r="S759" s="41"/>
      <c r="T759" s="41">
        <f t="shared" si="33"/>
        <v>3.6978568599999995</v>
      </c>
      <c r="U759" s="41">
        <f t="shared" si="34"/>
        <v>6.8123902199999993</v>
      </c>
      <c r="V759" s="41">
        <f t="shared" si="35"/>
        <v>5.5275989399999998</v>
      </c>
    </row>
    <row r="760" spans="1:22" ht="30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53" t="s">
        <v>2011</v>
      </c>
      <c r="K760" s="54" t="s">
        <v>2012</v>
      </c>
      <c r="L760" s="41">
        <v>11.5</v>
      </c>
      <c r="M760" s="41">
        <v>22.1</v>
      </c>
      <c r="N760" s="41">
        <v>38</v>
      </c>
      <c r="O760" s="41"/>
      <c r="P760" s="41">
        <v>3.4099739999999996E-2</v>
      </c>
      <c r="Q760" s="41">
        <v>5.0493360000000001E-2</v>
      </c>
      <c r="R760" s="41">
        <v>3.6051120600000002</v>
      </c>
      <c r="S760" s="41"/>
      <c r="T760" s="41">
        <f t="shared" si="33"/>
        <v>-11.46590026</v>
      </c>
      <c r="U760" s="41">
        <f t="shared" si="34"/>
        <v>-22.049506640000001</v>
      </c>
      <c r="V760" s="41">
        <f t="shared" si="35"/>
        <v>-34.394887939999997</v>
      </c>
    </row>
    <row r="761" spans="1:22" ht="1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53" t="s">
        <v>2013</v>
      </c>
      <c r="K761" s="54" t="s">
        <v>2014</v>
      </c>
      <c r="L761" s="41">
        <v>3.7524000000000002</v>
      </c>
      <c r="M761" s="41">
        <v>6.1591329999999997</v>
      </c>
      <c r="N761" s="41">
        <v>16.450365999999999</v>
      </c>
      <c r="O761" s="41"/>
      <c r="P761" s="41">
        <v>0</v>
      </c>
      <c r="Q761" s="41">
        <v>0</v>
      </c>
      <c r="R761" s="41">
        <v>0</v>
      </c>
      <c r="S761" s="41"/>
      <c r="T761" s="41">
        <f t="shared" si="33"/>
        <v>-3.7524000000000002</v>
      </c>
      <c r="U761" s="41">
        <f t="shared" si="34"/>
        <v>-6.1591329999999997</v>
      </c>
      <c r="V761" s="41">
        <f t="shared" si="35"/>
        <v>-16.450365999999999</v>
      </c>
    </row>
    <row r="762" spans="1:22" ht="1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53" t="s">
        <v>2015</v>
      </c>
      <c r="K762" s="54" t="s">
        <v>2016</v>
      </c>
      <c r="L762" s="41">
        <v>2.4500000000000002</v>
      </c>
      <c r="M762" s="41">
        <v>4.5999999999999996</v>
      </c>
      <c r="N762" s="41">
        <v>6.75</v>
      </c>
      <c r="O762" s="41"/>
      <c r="P762" s="41">
        <v>8.4499999999999993</v>
      </c>
      <c r="Q762" s="41">
        <v>8.4499999999999993</v>
      </c>
      <c r="R762" s="41">
        <v>13.45</v>
      </c>
      <c r="S762" s="41"/>
      <c r="T762" s="41">
        <f t="shared" si="33"/>
        <v>5.9999999999999991</v>
      </c>
      <c r="U762" s="41">
        <f t="shared" si="34"/>
        <v>3.8499999999999996</v>
      </c>
      <c r="V762" s="41">
        <f t="shared" si="35"/>
        <v>6.6999999999999993</v>
      </c>
    </row>
    <row r="763" spans="1:22" ht="30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53" t="s">
        <v>2017</v>
      </c>
      <c r="K763" s="54" t="s">
        <v>2018</v>
      </c>
      <c r="L763" s="41">
        <v>126.849801</v>
      </c>
      <c r="M763" s="41">
        <v>162.19232199999999</v>
      </c>
      <c r="N763" s="41">
        <v>212.825896</v>
      </c>
      <c r="O763" s="41"/>
      <c r="P763" s="41">
        <v>81.462705020000001</v>
      </c>
      <c r="Q763" s="41">
        <v>117.13286281000002</v>
      </c>
      <c r="R763" s="41">
        <v>158.27881158000002</v>
      </c>
      <c r="S763" s="41"/>
      <c r="T763" s="41">
        <f t="shared" si="33"/>
        <v>-45.387095979999998</v>
      </c>
      <c r="U763" s="41">
        <f t="shared" si="34"/>
        <v>-45.05945918999997</v>
      </c>
      <c r="V763" s="41">
        <f t="shared" si="35"/>
        <v>-54.547084419999976</v>
      </c>
    </row>
    <row r="764" spans="1:22" ht="30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53" t="s">
        <v>1807</v>
      </c>
      <c r="K764" s="54" t="s">
        <v>2019</v>
      </c>
      <c r="L764" s="41">
        <v>69.873849000000007</v>
      </c>
      <c r="M764" s="41">
        <v>108.828857</v>
      </c>
      <c r="N764" s="41">
        <v>138.78073900000001</v>
      </c>
      <c r="O764" s="41"/>
      <c r="P764" s="41">
        <v>14.81670325</v>
      </c>
      <c r="Q764" s="41">
        <v>67.757355050000015</v>
      </c>
      <c r="R764" s="41">
        <v>87.074870239999996</v>
      </c>
      <c r="S764" s="41"/>
      <c r="T764" s="41">
        <f t="shared" si="33"/>
        <v>-55.057145750000004</v>
      </c>
      <c r="U764" s="41">
        <f t="shared" si="34"/>
        <v>-41.071501949999984</v>
      </c>
      <c r="V764" s="41">
        <f t="shared" si="35"/>
        <v>-51.705868760000016</v>
      </c>
    </row>
    <row r="765" spans="1:22" ht="30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53" t="s">
        <v>2020</v>
      </c>
      <c r="K765" s="54" t="s">
        <v>2021</v>
      </c>
      <c r="L765" s="41">
        <v>157.07361399999999</v>
      </c>
      <c r="M765" s="41">
        <v>314.14722799999998</v>
      </c>
      <c r="N765" s="41">
        <v>471.220842</v>
      </c>
      <c r="O765" s="41"/>
      <c r="P765" s="41">
        <v>97.884141159999984</v>
      </c>
      <c r="Q765" s="41">
        <v>180.90910592000003</v>
      </c>
      <c r="R765" s="41">
        <v>235.84822310999999</v>
      </c>
      <c r="S765" s="41"/>
      <c r="T765" s="41">
        <f t="shared" si="33"/>
        <v>-59.189472840000008</v>
      </c>
      <c r="U765" s="41">
        <f t="shared" si="34"/>
        <v>-133.23812207999995</v>
      </c>
      <c r="V765" s="41">
        <f t="shared" si="35"/>
        <v>-235.37261889000001</v>
      </c>
    </row>
    <row r="766" spans="1:22" ht="30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53" t="s">
        <v>2022</v>
      </c>
      <c r="K766" s="54" t="s">
        <v>2023</v>
      </c>
      <c r="L766" s="41">
        <v>2.75</v>
      </c>
      <c r="M766" s="41">
        <v>4.3</v>
      </c>
      <c r="N766" s="41">
        <v>5.85</v>
      </c>
      <c r="O766" s="41"/>
      <c r="P766" s="41">
        <v>0</v>
      </c>
      <c r="Q766" s="41">
        <v>0</v>
      </c>
      <c r="R766" s="41">
        <v>0</v>
      </c>
      <c r="S766" s="41"/>
      <c r="T766" s="41">
        <f t="shared" si="33"/>
        <v>-2.75</v>
      </c>
      <c r="U766" s="41">
        <f t="shared" si="34"/>
        <v>-4.3</v>
      </c>
      <c r="V766" s="41">
        <f t="shared" si="35"/>
        <v>-5.85</v>
      </c>
    </row>
    <row r="767" spans="1:22" ht="30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53" t="s">
        <v>2024</v>
      </c>
      <c r="K767" s="54" t="s">
        <v>2025</v>
      </c>
      <c r="L767" s="41">
        <v>1.6</v>
      </c>
      <c r="M767" s="41">
        <v>1.6</v>
      </c>
      <c r="N767" s="41">
        <v>1.6</v>
      </c>
      <c r="O767" s="41"/>
      <c r="P767" s="41">
        <v>6.3335665599999995</v>
      </c>
      <c r="Q767" s="41">
        <v>46.276864259999996</v>
      </c>
      <c r="R767" s="41">
        <v>62.623268970000005</v>
      </c>
      <c r="S767" s="41"/>
      <c r="T767" s="41">
        <f t="shared" si="33"/>
        <v>4.7335665599999999</v>
      </c>
      <c r="U767" s="41">
        <f t="shared" si="34"/>
        <v>44.676864259999995</v>
      </c>
      <c r="V767" s="41">
        <f t="shared" si="35"/>
        <v>61.023268970000004</v>
      </c>
    </row>
    <row r="768" spans="1:22" ht="1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53" t="s">
        <v>2026</v>
      </c>
      <c r="K768" s="54" t="s">
        <v>2027</v>
      </c>
      <c r="L768" s="41">
        <v>329.86820599999999</v>
      </c>
      <c r="M768" s="41">
        <v>706.26181299999996</v>
      </c>
      <c r="N768" s="41">
        <v>872.35004100000003</v>
      </c>
      <c r="O768" s="41"/>
      <c r="P768" s="41">
        <v>158.38239849000007</v>
      </c>
      <c r="Q768" s="41">
        <v>344.70558352999996</v>
      </c>
      <c r="R768" s="41">
        <v>460.95281384000003</v>
      </c>
      <c r="S768" s="41"/>
      <c r="T768" s="41">
        <f t="shared" si="33"/>
        <v>-171.48580750999992</v>
      </c>
      <c r="U768" s="41">
        <f t="shared" si="34"/>
        <v>-361.55622947000001</v>
      </c>
      <c r="V768" s="41">
        <f t="shared" si="35"/>
        <v>-411.39722716</v>
      </c>
    </row>
    <row r="769" spans="1:22" ht="1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53" t="s">
        <v>2028</v>
      </c>
      <c r="K769" s="54" t="s">
        <v>2029</v>
      </c>
      <c r="L769" s="41">
        <v>97.199629000000002</v>
      </c>
      <c r="M769" s="41">
        <v>335.46193199999999</v>
      </c>
      <c r="N769" s="41">
        <v>418.25685900000002</v>
      </c>
      <c r="O769" s="41"/>
      <c r="P769" s="41">
        <v>53.755653430000002</v>
      </c>
      <c r="Q769" s="41">
        <v>246.47345317000003</v>
      </c>
      <c r="R769" s="41">
        <v>285.15114498000003</v>
      </c>
      <c r="S769" s="41"/>
      <c r="T769" s="41">
        <f t="shared" si="33"/>
        <v>-43.443975569999999</v>
      </c>
      <c r="U769" s="41">
        <f t="shared" si="34"/>
        <v>-88.988478829999963</v>
      </c>
      <c r="V769" s="41">
        <f t="shared" si="35"/>
        <v>-133.10571401999999</v>
      </c>
    </row>
    <row r="770" spans="1:22" ht="1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53" t="s">
        <v>2030</v>
      </c>
      <c r="K770" s="54" t="s">
        <v>2031</v>
      </c>
      <c r="L770" s="41">
        <v>0</v>
      </c>
      <c r="M770" s="41">
        <v>0</v>
      </c>
      <c r="N770" s="41">
        <v>0</v>
      </c>
      <c r="O770" s="41"/>
      <c r="P770" s="41">
        <v>0</v>
      </c>
      <c r="Q770" s="41">
        <v>0.58899999999999997</v>
      </c>
      <c r="R770" s="41">
        <v>1.2090000000000001</v>
      </c>
      <c r="S770" s="41"/>
      <c r="T770" s="41">
        <f t="shared" si="33"/>
        <v>0</v>
      </c>
      <c r="U770" s="41">
        <f t="shared" si="34"/>
        <v>0.58899999999999997</v>
      </c>
      <c r="V770" s="41">
        <f t="shared" si="35"/>
        <v>1.2090000000000001</v>
      </c>
    </row>
    <row r="771" spans="1:22" ht="15" customHeight="1" x14ac:dyDescent="0.25">
      <c r="A771" s="25"/>
      <c r="B771" s="25"/>
      <c r="C771" s="25"/>
      <c r="D771" s="25"/>
      <c r="E771" s="25"/>
      <c r="F771" s="25"/>
      <c r="G771" s="25"/>
      <c r="H771" s="25" t="s">
        <v>1301</v>
      </c>
      <c r="I771" s="25"/>
      <c r="J771" s="25"/>
      <c r="K771" s="25"/>
      <c r="L771" s="41">
        <v>9440.018548</v>
      </c>
      <c r="M771" s="41">
        <v>12529.753035</v>
      </c>
      <c r="N771" s="41">
        <v>15586.624919</v>
      </c>
      <c r="O771" s="41"/>
      <c r="P771" s="41">
        <v>6865.6370608400057</v>
      </c>
      <c r="Q771" s="41">
        <v>9879.9650072499953</v>
      </c>
      <c r="R771" s="41">
        <v>13201.566547669998</v>
      </c>
      <c r="S771" s="41"/>
      <c r="T771" s="41">
        <f t="shared" si="33"/>
        <v>-2574.3814871599943</v>
      </c>
      <c r="U771" s="41">
        <f t="shared" si="34"/>
        <v>-2649.7880277500044</v>
      </c>
      <c r="V771" s="41">
        <f t="shared" si="35"/>
        <v>-2385.058371330002</v>
      </c>
    </row>
    <row r="772" spans="1:22" ht="1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 t="s">
        <v>1337</v>
      </c>
      <c r="J772" s="25"/>
      <c r="K772" s="25"/>
      <c r="L772" s="41">
        <v>2209.2421859999999</v>
      </c>
      <c r="M772" s="41">
        <v>2802.7086810000001</v>
      </c>
      <c r="N772" s="41">
        <v>3437.8686029999999</v>
      </c>
      <c r="O772" s="41"/>
      <c r="P772" s="41">
        <v>1495.8809849099991</v>
      </c>
      <c r="Q772" s="41">
        <v>1769.2415716399998</v>
      </c>
      <c r="R772" s="41">
        <v>3231.8575629200004</v>
      </c>
      <c r="S772" s="41"/>
      <c r="T772" s="41">
        <f t="shared" si="33"/>
        <v>-713.3612010900008</v>
      </c>
      <c r="U772" s="41">
        <f t="shared" si="34"/>
        <v>-1033.4671093600002</v>
      </c>
      <c r="V772" s="41">
        <f t="shared" si="35"/>
        <v>-206.01104007999947</v>
      </c>
    </row>
    <row r="773" spans="1:22" ht="1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53" t="s">
        <v>1338</v>
      </c>
      <c r="K773" s="54" t="s">
        <v>2032</v>
      </c>
      <c r="L773" s="41">
        <v>1112.138876</v>
      </c>
      <c r="M773" s="41">
        <v>1389.1708759999999</v>
      </c>
      <c r="N773" s="41">
        <v>1749.866876</v>
      </c>
      <c r="O773" s="41"/>
      <c r="P773" s="41">
        <v>601.23373758999992</v>
      </c>
      <c r="Q773" s="41">
        <v>625.76458210999988</v>
      </c>
      <c r="R773" s="41">
        <v>1784.7731572100001</v>
      </c>
      <c r="S773" s="41"/>
      <c r="T773" s="41">
        <f t="shared" si="33"/>
        <v>-510.90513841000006</v>
      </c>
      <c r="U773" s="41">
        <f t="shared" si="34"/>
        <v>-763.40629389000003</v>
      </c>
      <c r="V773" s="41">
        <f t="shared" si="35"/>
        <v>34.906281210000088</v>
      </c>
    </row>
    <row r="774" spans="1:22" ht="30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53" t="s">
        <v>1340</v>
      </c>
      <c r="K774" s="54" t="s">
        <v>2033</v>
      </c>
      <c r="L774" s="41">
        <v>276.362731</v>
      </c>
      <c r="M774" s="41">
        <v>336.578731</v>
      </c>
      <c r="N774" s="41">
        <v>396.10623099999998</v>
      </c>
      <c r="O774" s="41"/>
      <c r="P774" s="41">
        <v>149.55663213</v>
      </c>
      <c r="Q774" s="41">
        <v>158.37847441000002</v>
      </c>
      <c r="R774" s="41">
        <v>262.58412297999996</v>
      </c>
      <c r="S774" s="41"/>
      <c r="T774" s="41">
        <f t="shared" si="33"/>
        <v>-126.80609887</v>
      </c>
      <c r="U774" s="41">
        <f t="shared" si="34"/>
        <v>-178.20025658999998</v>
      </c>
      <c r="V774" s="41">
        <f t="shared" si="35"/>
        <v>-133.52210802000002</v>
      </c>
    </row>
    <row r="775" spans="1:22" ht="1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53" t="s">
        <v>1344</v>
      </c>
      <c r="K775" s="54" t="s">
        <v>2034</v>
      </c>
      <c r="L775" s="41">
        <v>1.474262</v>
      </c>
      <c r="M775" s="41">
        <v>2.0093299999999998</v>
      </c>
      <c r="N775" s="41">
        <v>2.7025990000000002</v>
      </c>
      <c r="O775" s="41"/>
      <c r="P775" s="41">
        <v>0.79251760000000004</v>
      </c>
      <c r="Q775" s="41">
        <v>1.0819044499999999</v>
      </c>
      <c r="R775" s="41">
        <v>1.2973414599999999</v>
      </c>
      <c r="S775" s="41"/>
      <c r="T775" s="41">
        <f t="shared" si="33"/>
        <v>-0.68174439999999992</v>
      </c>
      <c r="U775" s="41">
        <f t="shared" si="34"/>
        <v>-0.92742554999999993</v>
      </c>
      <c r="V775" s="41">
        <f t="shared" si="35"/>
        <v>-1.4052575400000002</v>
      </c>
    </row>
    <row r="776" spans="1:22" ht="1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53" t="s">
        <v>1346</v>
      </c>
      <c r="K776" s="54" t="s">
        <v>2035</v>
      </c>
      <c r="L776" s="41">
        <v>10.508474</v>
      </c>
      <c r="M776" s="41">
        <v>13.958999</v>
      </c>
      <c r="N776" s="41">
        <v>18.089746000000002</v>
      </c>
      <c r="O776" s="41"/>
      <c r="P776" s="41">
        <v>7.6578522400000004</v>
      </c>
      <c r="Q776" s="41">
        <v>9.2909398900000006</v>
      </c>
      <c r="R776" s="41">
        <v>11.799174259999999</v>
      </c>
      <c r="S776" s="41"/>
      <c r="T776" s="41">
        <f t="shared" ref="T776:T839" si="36">P776-L776</f>
        <v>-2.8506217599999992</v>
      </c>
      <c r="U776" s="41">
        <f t="shared" ref="U776:U839" si="37">Q776-M776</f>
        <v>-4.6680591099999997</v>
      </c>
      <c r="V776" s="41">
        <f t="shared" ref="V776:V839" si="38">R776-N776</f>
        <v>-6.2905717400000025</v>
      </c>
    </row>
    <row r="777" spans="1:22" ht="1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53" t="s">
        <v>1348</v>
      </c>
      <c r="K777" s="54" t="s">
        <v>2036</v>
      </c>
      <c r="L777" s="41">
        <v>84.905843000000004</v>
      </c>
      <c r="M777" s="41">
        <v>119.656785</v>
      </c>
      <c r="N777" s="41">
        <v>128.377612</v>
      </c>
      <c r="O777" s="41"/>
      <c r="P777" s="41">
        <v>72.483743799999999</v>
      </c>
      <c r="Q777" s="41">
        <v>107.86225252</v>
      </c>
      <c r="R777" s="41">
        <v>124.07293829999993</v>
      </c>
      <c r="S777" s="41"/>
      <c r="T777" s="41">
        <f t="shared" si="36"/>
        <v>-12.422099200000005</v>
      </c>
      <c r="U777" s="41">
        <f t="shared" si="37"/>
        <v>-11.794532480000001</v>
      </c>
      <c r="V777" s="41">
        <f t="shared" si="38"/>
        <v>-4.3046737000000661</v>
      </c>
    </row>
    <row r="778" spans="1:22" ht="30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53" t="s">
        <v>1350</v>
      </c>
      <c r="K778" s="54" t="s">
        <v>2037</v>
      </c>
      <c r="L778" s="41">
        <v>95.51728</v>
      </c>
      <c r="M778" s="41">
        <v>110.462053</v>
      </c>
      <c r="N778" s="41">
        <v>125.543695</v>
      </c>
      <c r="O778" s="41"/>
      <c r="P778" s="41">
        <v>42.078784899999995</v>
      </c>
      <c r="Q778" s="41">
        <v>48.187300459999996</v>
      </c>
      <c r="R778" s="41">
        <v>53.408663609999984</v>
      </c>
      <c r="S778" s="41"/>
      <c r="T778" s="41">
        <f t="shared" si="36"/>
        <v>-53.438495100000004</v>
      </c>
      <c r="U778" s="41">
        <f t="shared" si="37"/>
        <v>-62.274752540000001</v>
      </c>
      <c r="V778" s="41">
        <f t="shared" si="38"/>
        <v>-72.135031390000023</v>
      </c>
    </row>
    <row r="779" spans="1:22" ht="30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53" t="s">
        <v>1352</v>
      </c>
      <c r="K779" s="54" t="s">
        <v>2038</v>
      </c>
      <c r="L779" s="41">
        <v>9.3650669999999998</v>
      </c>
      <c r="M779" s="41">
        <v>15.584567</v>
      </c>
      <c r="N779" s="41">
        <v>16.791084999999999</v>
      </c>
      <c r="O779" s="41"/>
      <c r="P779" s="41">
        <v>6.7038421000000001</v>
      </c>
      <c r="Q779" s="41">
        <v>11.136297890000002</v>
      </c>
      <c r="R779" s="41">
        <v>11.617629860000003</v>
      </c>
      <c r="S779" s="41"/>
      <c r="T779" s="41">
        <f t="shared" si="36"/>
        <v>-2.6612248999999997</v>
      </c>
      <c r="U779" s="41">
        <f t="shared" si="37"/>
        <v>-4.4482691099999982</v>
      </c>
      <c r="V779" s="41">
        <f t="shared" si="38"/>
        <v>-5.1734551399999962</v>
      </c>
    </row>
    <row r="780" spans="1:22" ht="1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53" t="s">
        <v>1354</v>
      </c>
      <c r="K780" s="54" t="s">
        <v>2039</v>
      </c>
      <c r="L780" s="41">
        <v>67.521737999999999</v>
      </c>
      <c r="M780" s="41">
        <v>87.958054000000004</v>
      </c>
      <c r="N780" s="41">
        <v>109.332204</v>
      </c>
      <c r="O780" s="41"/>
      <c r="P780" s="41">
        <v>67.592748180000001</v>
      </c>
      <c r="Q780" s="41">
        <v>88.057783849999993</v>
      </c>
      <c r="R780" s="41">
        <v>109.490573</v>
      </c>
      <c r="S780" s="41"/>
      <c r="T780" s="41">
        <f t="shared" si="36"/>
        <v>7.101018000000181E-2</v>
      </c>
      <c r="U780" s="41">
        <f t="shared" si="37"/>
        <v>9.9729849999988573E-2</v>
      </c>
      <c r="V780" s="41">
        <f t="shared" si="38"/>
        <v>0.15836899999999332</v>
      </c>
    </row>
    <row r="781" spans="1:22" ht="1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53" t="s">
        <v>1364</v>
      </c>
      <c r="K781" s="54" t="s">
        <v>2040</v>
      </c>
      <c r="L781" s="41">
        <v>504.11766999999998</v>
      </c>
      <c r="M781" s="41">
        <v>663.378829</v>
      </c>
      <c r="N781" s="41">
        <v>809.27811299999996</v>
      </c>
      <c r="O781" s="41"/>
      <c r="P781" s="41">
        <v>500.58541075999938</v>
      </c>
      <c r="Q781" s="41">
        <v>646.86659212999973</v>
      </c>
      <c r="R781" s="41">
        <v>768.0102369</v>
      </c>
      <c r="S781" s="41"/>
      <c r="T781" s="41">
        <f t="shared" si="36"/>
        <v>-3.5322592400005988</v>
      </c>
      <c r="U781" s="41">
        <f t="shared" si="37"/>
        <v>-16.512236870000265</v>
      </c>
      <c r="V781" s="41">
        <f t="shared" si="38"/>
        <v>-41.267876099999967</v>
      </c>
    </row>
    <row r="782" spans="1:22" ht="30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53" t="s">
        <v>1366</v>
      </c>
      <c r="K782" s="54" t="s">
        <v>2041</v>
      </c>
      <c r="L782" s="41">
        <v>47.330244999999998</v>
      </c>
      <c r="M782" s="41">
        <v>63.950457</v>
      </c>
      <c r="N782" s="41">
        <v>81.780441999999994</v>
      </c>
      <c r="O782" s="41"/>
      <c r="P782" s="41">
        <v>47.195715610000001</v>
      </c>
      <c r="Q782" s="41">
        <v>72.615443930000012</v>
      </c>
      <c r="R782" s="41">
        <v>104.80372534000001</v>
      </c>
      <c r="S782" s="41"/>
      <c r="T782" s="41">
        <f t="shared" si="36"/>
        <v>-0.13452938999999731</v>
      </c>
      <c r="U782" s="41">
        <f t="shared" si="37"/>
        <v>8.664986930000012</v>
      </c>
      <c r="V782" s="41">
        <f t="shared" si="38"/>
        <v>23.02328334000002</v>
      </c>
    </row>
    <row r="783" spans="1:22" ht="1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 t="s">
        <v>1313</v>
      </c>
      <c r="J783" s="25"/>
      <c r="K783" s="25"/>
      <c r="L783" s="41">
        <v>166.631708</v>
      </c>
      <c r="M783" s="41">
        <v>222.42275699999999</v>
      </c>
      <c r="N783" s="41">
        <v>270.56221799999997</v>
      </c>
      <c r="O783" s="41"/>
      <c r="P783" s="41">
        <v>146.71921970000005</v>
      </c>
      <c r="Q783" s="41">
        <v>188.62271455000007</v>
      </c>
      <c r="R783" s="41">
        <v>239.3457511900001</v>
      </c>
      <c r="S783" s="41"/>
      <c r="T783" s="41">
        <f t="shared" si="36"/>
        <v>-19.91248829999995</v>
      </c>
      <c r="U783" s="41">
        <f t="shared" si="37"/>
        <v>-33.800042449999921</v>
      </c>
      <c r="V783" s="41">
        <f t="shared" si="38"/>
        <v>-31.216466809999872</v>
      </c>
    </row>
    <row r="784" spans="1:22" ht="1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53" t="s">
        <v>1314</v>
      </c>
      <c r="K784" s="54" t="s">
        <v>2042</v>
      </c>
      <c r="L784" s="41">
        <v>19.064022000000001</v>
      </c>
      <c r="M784" s="41">
        <v>28.094905000000001</v>
      </c>
      <c r="N784" s="41">
        <v>35.883985000000003</v>
      </c>
      <c r="O784" s="41"/>
      <c r="P784" s="41">
        <v>24.976987580000003</v>
      </c>
      <c r="Q784" s="41">
        <v>26.936530889999993</v>
      </c>
      <c r="R784" s="41">
        <v>43.481234530000002</v>
      </c>
      <c r="S784" s="41"/>
      <c r="T784" s="41">
        <f t="shared" si="36"/>
        <v>5.9129655800000016</v>
      </c>
      <c r="U784" s="41">
        <f t="shared" si="37"/>
        <v>-1.1583741100000076</v>
      </c>
      <c r="V784" s="41">
        <f t="shared" si="38"/>
        <v>7.5972495299999991</v>
      </c>
    </row>
    <row r="785" spans="1:22" ht="1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53" t="s">
        <v>1417</v>
      </c>
      <c r="K785" s="54" t="s">
        <v>2043</v>
      </c>
      <c r="L785" s="41">
        <v>145.87650300000001</v>
      </c>
      <c r="M785" s="41">
        <v>191.60750899999999</v>
      </c>
      <c r="N785" s="41">
        <v>231.67131000000001</v>
      </c>
      <c r="O785" s="41"/>
      <c r="P785" s="41">
        <v>120.78207534000003</v>
      </c>
      <c r="Q785" s="41">
        <v>160.44693088000008</v>
      </c>
      <c r="R785" s="41">
        <v>194.3887478800001</v>
      </c>
      <c r="S785" s="41"/>
      <c r="T785" s="41">
        <f t="shared" si="36"/>
        <v>-25.09442765999998</v>
      </c>
      <c r="U785" s="41">
        <f t="shared" si="37"/>
        <v>-31.160578119999911</v>
      </c>
      <c r="V785" s="41">
        <f t="shared" si="38"/>
        <v>-37.282562119999909</v>
      </c>
    </row>
    <row r="786" spans="1:22" ht="1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53" t="s">
        <v>1522</v>
      </c>
      <c r="K786" s="54" t="s">
        <v>2044</v>
      </c>
      <c r="L786" s="41">
        <v>1.6911830000000001</v>
      </c>
      <c r="M786" s="41">
        <v>2.7203430000000002</v>
      </c>
      <c r="N786" s="41">
        <v>3.006923</v>
      </c>
      <c r="O786" s="41"/>
      <c r="P786" s="41">
        <v>0.96015678000000015</v>
      </c>
      <c r="Q786" s="41">
        <v>1.2392527799999999</v>
      </c>
      <c r="R786" s="41">
        <v>1.4757687800000001</v>
      </c>
      <c r="S786" s="41"/>
      <c r="T786" s="41">
        <f t="shared" si="36"/>
        <v>-0.73102621999999995</v>
      </c>
      <c r="U786" s="41">
        <f t="shared" si="37"/>
        <v>-1.4810902200000002</v>
      </c>
      <c r="V786" s="41">
        <f t="shared" si="38"/>
        <v>-1.5311542199999999</v>
      </c>
    </row>
    <row r="787" spans="1:22" ht="1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 t="s">
        <v>1570</v>
      </c>
      <c r="J787" s="25"/>
      <c r="K787" s="25"/>
      <c r="L787" s="41">
        <v>0</v>
      </c>
      <c r="M787" s="41">
        <v>0.62</v>
      </c>
      <c r="N787" s="41">
        <v>1.24</v>
      </c>
      <c r="O787" s="41"/>
      <c r="P787" s="41">
        <v>0</v>
      </c>
      <c r="Q787" s="41">
        <v>0</v>
      </c>
      <c r="R787" s="41">
        <v>0</v>
      </c>
      <c r="S787" s="41"/>
      <c r="T787" s="41">
        <f t="shared" si="36"/>
        <v>0</v>
      </c>
      <c r="U787" s="41">
        <f t="shared" si="37"/>
        <v>-0.62</v>
      </c>
      <c r="V787" s="41">
        <f t="shared" si="38"/>
        <v>-1.24</v>
      </c>
    </row>
    <row r="788" spans="1:22" ht="1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53" t="s">
        <v>1573</v>
      </c>
      <c r="K788" s="54" t="s">
        <v>2045</v>
      </c>
      <c r="L788" s="41">
        <v>0</v>
      </c>
      <c r="M788" s="41">
        <v>0.62</v>
      </c>
      <c r="N788" s="41">
        <v>1.24</v>
      </c>
      <c r="O788" s="41"/>
      <c r="P788" s="41">
        <v>0</v>
      </c>
      <c r="Q788" s="41">
        <v>0</v>
      </c>
      <c r="R788" s="41">
        <v>0</v>
      </c>
      <c r="S788" s="41"/>
      <c r="T788" s="41">
        <f t="shared" si="36"/>
        <v>0</v>
      </c>
      <c r="U788" s="41">
        <f t="shared" si="37"/>
        <v>-0.62</v>
      </c>
      <c r="V788" s="41">
        <f t="shared" si="38"/>
        <v>-1.24</v>
      </c>
    </row>
    <row r="789" spans="1:22" ht="1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 t="s">
        <v>1398</v>
      </c>
      <c r="J789" s="25"/>
      <c r="K789" s="25"/>
      <c r="L789" s="41">
        <v>2723.0213269999999</v>
      </c>
      <c r="M789" s="41">
        <v>3376.8527469999999</v>
      </c>
      <c r="N789" s="41">
        <v>3929.8947779999999</v>
      </c>
      <c r="O789" s="41"/>
      <c r="P789" s="41">
        <v>2382.6970127800064</v>
      </c>
      <c r="Q789" s="41">
        <v>2952.4089799900003</v>
      </c>
      <c r="R789" s="41">
        <v>3468.9374870599959</v>
      </c>
      <c r="S789" s="41"/>
      <c r="T789" s="41">
        <f t="shared" si="36"/>
        <v>-340.32431421999354</v>
      </c>
      <c r="U789" s="41">
        <f t="shared" si="37"/>
        <v>-424.44376700999965</v>
      </c>
      <c r="V789" s="41">
        <f t="shared" si="38"/>
        <v>-460.95729094000399</v>
      </c>
    </row>
    <row r="790" spans="1:22" ht="1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53" t="s">
        <v>1589</v>
      </c>
      <c r="K790" s="54" t="s">
        <v>2046</v>
      </c>
      <c r="L790" s="41">
        <v>27.205272999999998</v>
      </c>
      <c r="M790" s="41">
        <v>36.600918</v>
      </c>
      <c r="N790" s="41">
        <v>47.227772000000002</v>
      </c>
      <c r="O790" s="41"/>
      <c r="P790" s="41">
        <v>11.91540517</v>
      </c>
      <c r="Q790" s="41">
        <v>16.178839370000006</v>
      </c>
      <c r="R790" s="41">
        <v>24.622918170000009</v>
      </c>
      <c r="S790" s="41"/>
      <c r="T790" s="41">
        <f t="shared" si="36"/>
        <v>-15.289867829999999</v>
      </c>
      <c r="U790" s="41">
        <f t="shared" si="37"/>
        <v>-20.422078629999994</v>
      </c>
      <c r="V790" s="41">
        <f t="shared" si="38"/>
        <v>-22.604853829999993</v>
      </c>
    </row>
    <row r="791" spans="1:22" ht="1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53" t="s">
        <v>1593</v>
      </c>
      <c r="K791" s="54" t="s">
        <v>2047</v>
      </c>
      <c r="L791" s="41">
        <v>285.21257000000003</v>
      </c>
      <c r="M791" s="41">
        <v>366.64004399999999</v>
      </c>
      <c r="N791" s="41">
        <v>436.04944799999998</v>
      </c>
      <c r="O791" s="41"/>
      <c r="P791" s="41">
        <v>232.74637849000004</v>
      </c>
      <c r="Q791" s="41">
        <v>293.32355560999986</v>
      </c>
      <c r="R791" s="41">
        <v>346.06751414999974</v>
      </c>
      <c r="S791" s="41"/>
      <c r="T791" s="41">
        <f t="shared" si="36"/>
        <v>-52.466191509999987</v>
      </c>
      <c r="U791" s="41">
        <f t="shared" si="37"/>
        <v>-73.316488390000131</v>
      </c>
      <c r="V791" s="41">
        <f t="shared" si="38"/>
        <v>-89.981933850000246</v>
      </c>
    </row>
    <row r="792" spans="1:22" ht="30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53" t="s">
        <v>1596</v>
      </c>
      <c r="K792" s="54" t="s">
        <v>2048</v>
      </c>
      <c r="L792" s="41">
        <v>116.35162</v>
      </c>
      <c r="M792" s="41">
        <v>163.17649800000001</v>
      </c>
      <c r="N792" s="41">
        <v>197.58997500000001</v>
      </c>
      <c r="O792" s="41"/>
      <c r="P792" s="41">
        <v>139.34018712</v>
      </c>
      <c r="Q792" s="41">
        <v>207.16153895000002</v>
      </c>
      <c r="R792" s="41">
        <v>273.16946300000001</v>
      </c>
      <c r="S792" s="41"/>
      <c r="T792" s="41">
        <f t="shared" si="36"/>
        <v>22.988567119999999</v>
      </c>
      <c r="U792" s="41">
        <f t="shared" si="37"/>
        <v>43.985040950000013</v>
      </c>
      <c r="V792" s="41">
        <f t="shared" si="38"/>
        <v>75.579487999999998</v>
      </c>
    </row>
    <row r="793" spans="1:22" ht="1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53" t="s">
        <v>2049</v>
      </c>
      <c r="K793" s="54" t="s">
        <v>2050</v>
      </c>
      <c r="L793" s="41">
        <v>2193.8632849999999</v>
      </c>
      <c r="M793" s="41">
        <v>2672.7784080000001</v>
      </c>
      <c r="N793" s="41">
        <v>3078.2372399999999</v>
      </c>
      <c r="O793" s="41"/>
      <c r="P793" s="41">
        <v>1889.9514606300063</v>
      </c>
      <c r="Q793" s="41">
        <v>2306.6046235699996</v>
      </c>
      <c r="R793" s="41">
        <v>2674.9201323299958</v>
      </c>
      <c r="S793" s="41"/>
      <c r="T793" s="41">
        <f t="shared" si="36"/>
        <v>-303.91182436999361</v>
      </c>
      <c r="U793" s="41">
        <f t="shared" si="37"/>
        <v>-366.17378443000052</v>
      </c>
      <c r="V793" s="41">
        <f t="shared" si="38"/>
        <v>-403.31710767000413</v>
      </c>
    </row>
    <row r="794" spans="1:22" ht="30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53" t="s">
        <v>2051</v>
      </c>
      <c r="K794" s="54" t="s">
        <v>2052</v>
      </c>
      <c r="L794" s="41">
        <v>56.889170999999997</v>
      </c>
      <c r="M794" s="41">
        <v>78.198947000000004</v>
      </c>
      <c r="N794" s="41">
        <v>97.938035999999997</v>
      </c>
      <c r="O794" s="41"/>
      <c r="P794" s="41">
        <v>55.935596849999968</v>
      </c>
      <c r="Q794" s="41">
        <v>72.959861070000002</v>
      </c>
      <c r="R794" s="41">
        <v>87.201676150000026</v>
      </c>
      <c r="S794" s="41"/>
      <c r="T794" s="41">
        <f t="shared" si="36"/>
        <v>-0.95357415000002987</v>
      </c>
      <c r="U794" s="41">
        <f t="shared" si="37"/>
        <v>-5.2390859300000017</v>
      </c>
      <c r="V794" s="41">
        <f t="shared" si="38"/>
        <v>-10.736359849999971</v>
      </c>
    </row>
    <row r="795" spans="1:22" ht="1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53" t="s">
        <v>2053</v>
      </c>
      <c r="K795" s="54" t="s">
        <v>2054</v>
      </c>
      <c r="L795" s="41">
        <v>1.383213</v>
      </c>
      <c r="M795" s="41">
        <v>1.683948</v>
      </c>
      <c r="N795" s="41">
        <v>2.035917</v>
      </c>
      <c r="O795" s="41"/>
      <c r="P795" s="41">
        <v>0.74323858999999992</v>
      </c>
      <c r="Q795" s="41">
        <v>0.92207161999999987</v>
      </c>
      <c r="R795" s="41">
        <v>1.1293173600000002</v>
      </c>
      <c r="S795" s="41"/>
      <c r="T795" s="41">
        <f t="shared" si="36"/>
        <v>-0.6399744100000001</v>
      </c>
      <c r="U795" s="41">
        <f t="shared" si="37"/>
        <v>-0.76187638000000013</v>
      </c>
      <c r="V795" s="41">
        <f t="shared" si="38"/>
        <v>-0.90659963999999982</v>
      </c>
    </row>
    <row r="796" spans="1:22" ht="1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53" t="s">
        <v>2055</v>
      </c>
      <c r="K796" s="54" t="s">
        <v>2056</v>
      </c>
      <c r="L796" s="41">
        <v>2.011987</v>
      </c>
      <c r="M796" s="41">
        <v>2.3541460000000001</v>
      </c>
      <c r="N796" s="41">
        <v>2.6043630000000002</v>
      </c>
      <c r="O796" s="41"/>
      <c r="P796" s="41">
        <v>0.87161838999999997</v>
      </c>
      <c r="Q796" s="41">
        <v>1.1485819000000002</v>
      </c>
      <c r="R796" s="41">
        <v>1.3535047499999999</v>
      </c>
      <c r="S796" s="41"/>
      <c r="T796" s="41">
        <f t="shared" si="36"/>
        <v>-1.1403686099999999</v>
      </c>
      <c r="U796" s="41">
        <f t="shared" si="37"/>
        <v>-1.2055640999999999</v>
      </c>
      <c r="V796" s="41">
        <f t="shared" si="38"/>
        <v>-1.2508582500000003</v>
      </c>
    </row>
    <row r="797" spans="1:22" ht="1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53" t="s">
        <v>2057</v>
      </c>
      <c r="K797" s="54" t="s">
        <v>2058</v>
      </c>
      <c r="L797" s="41">
        <v>2.531917</v>
      </c>
      <c r="M797" s="41">
        <v>3.2860200000000002</v>
      </c>
      <c r="N797" s="41">
        <v>4.5806490000000002</v>
      </c>
      <c r="O797" s="41"/>
      <c r="P797" s="41">
        <v>1.8063133800000002</v>
      </c>
      <c r="Q797" s="41">
        <v>2.2908980900000002</v>
      </c>
      <c r="R797" s="41">
        <v>2.8957107999999998</v>
      </c>
      <c r="S797" s="41"/>
      <c r="T797" s="41">
        <f t="shared" si="36"/>
        <v>-0.72560361999999978</v>
      </c>
      <c r="U797" s="41">
        <f t="shared" si="37"/>
        <v>-0.99512190999999994</v>
      </c>
      <c r="V797" s="41">
        <f t="shared" si="38"/>
        <v>-1.6849382000000004</v>
      </c>
    </row>
    <row r="798" spans="1:22" ht="1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53" t="s">
        <v>2059</v>
      </c>
      <c r="K798" s="54" t="s">
        <v>2060</v>
      </c>
      <c r="L798" s="41">
        <v>26.005914000000001</v>
      </c>
      <c r="M798" s="41">
        <v>32.274234</v>
      </c>
      <c r="N798" s="41">
        <v>36.636239000000003</v>
      </c>
      <c r="O798" s="41"/>
      <c r="P798" s="41">
        <v>39.905617349999993</v>
      </c>
      <c r="Q798" s="41">
        <v>40.853841750000008</v>
      </c>
      <c r="R798" s="41">
        <v>44.969389879999994</v>
      </c>
      <c r="S798" s="41"/>
      <c r="T798" s="41">
        <f t="shared" si="36"/>
        <v>13.899703349999992</v>
      </c>
      <c r="U798" s="41">
        <f t="shared" si="37"/>
        <v>8.5796077500000081</v>
      </c>
      <c r="V798" s="41">
        <f t="shared" si="38"/>
        <v>8.3331508799999909</v>
      </c>
    </row>
    <row r="799" spans="1:22" ht="1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53" t="s">
        <v>2061</v>
      </c>
      <c r="K799" s="54" t="s">
        <v>2062</v>
      </c>
      <c r="L799" s="41">
        <v>10.290606</v>
      </c>
      <c r="M799" s="41">
        <v>11.365062999999999</v>
      </c>
      <c r="N799" s="41">
        <v>12.488714999999999</v>
      </c>
      <c r="O799" s="41"/>
      <c r="P799" s="41">
        <v>8.5242605700000009</v>
      </c>
      <c r="Q799" s="41">
        <v>9.2497815699999997</v>
      </c>
      <c r="R799" s="41">
        <v>10.282603699999999</v>
      </c>
      <c r="S799" s="41"/>
      <c r="T799" s="41">
        <f t="shared" si="36"/>
        <v>-1.7663454299999994</v>
      </c>
      <c r="U799" s="41">
        <f t="shared" si="37"/>
        <v>-2.1152814299999996</v>
      </c>
      <c r="V799" s="41">
        <f t="shared" si="38"/>
        <v>-2.2061112999999999</v>
      </c>
    </row>
    <row r="800" spans="1:22" ht="30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53" t="s">
        <v>2063</v>
      </c>
      <c r="K800" s="54" t="s">
        <v>2064</v>
      </c>
      <c r="L800" s="41">
        <v>0.18260000000000001</v>
      </c>
      <c r="M800" s="41">
        <v>2.8343180000000001</v>
      </c>
      <c r="N800" s="41">
        <v>3.1017730000000001</v>
      </c>
      <c r="O800" s="41"/>
      <c r="P800" s="41">
        <v>0.20131828999999998</v>
      </c>
      <c r="Q800" s="41">
        <v>0.33888463000000002</v>
      </c>
      <c r="R800" s="41">
        <v>0.39392121999999996</v>
      </c>
      <c r="S800" s="41"/>
      <c r="T800" s="41">
        <f t="shared" si="36"/>
        <v>1.8718289999999971E-2</v>
      </c>
      <c r="U800" s="41">
        <f t="shared" si="37"/>
        <v>-2.4954333700000002</v>
      </c>
      <c r="V800" s="41">
        <f t="shared" si="38"/>
        <v>-2.7078517800000004</v>
      </c>
    </row>
    <row r="801" spans="1:22" ht="30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53" t="s">
        <v>2065</v>
      </c>
      <c r="K801" s="54" t="s">
        <v>2066</v>
      </c>
      <c r="L801" s="41">
        <v>1.0931709999999999</v>
      </c>
      <c r="M801" s="41">
        <v>5.6602030000000001</v>
      </c>
      <c r="N801" s="41">
        <v>11.404650999999999</v>
      </c>
      <c r="O801" s="41"/>
      <c r="P801" s="41">
        <v>0.75561794999999987</v>
      </c>
      <c r="Q801" s="41">
        <v>1.3765018600000003</v>
      </c>
      <c r="R801" s="41">
        <v>1.9313355500000002</v>
      </c>
      <c r="S801" s="41"/>
      <c r="T801" s="41">
        <f t="shared" si="36"/>
        <v>-0.33755305000000002</v>
      </c>
      <c r="U801" s="41">
        <f t="shared" si="37"/>
        <v>-4.2837011399999998</v>
      </c>
      <c r="V801" s="41">
        <f t="shared" si="38"/>
        <v>-9.4733154499999994</v>
      </c>
    </row>
    <row r="802" spans="1:22" ht="1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 t="s">
        <v>1302</v>
      </c>
      <c r="J802" s="25"/>
      <c r="K802" s="25"/>
      <c r="L802" s="41">
        <v>308.93923599999999</v>
      </c>
      <c r="M802" s="41">
        <v>322.75014499999997</v>
      </c>
      <c r="N802" s="41">
        <v>360.951054</v>
      </c>
      <c r="O802" s="41"/>
      <c r="P802" s="41">
        <v>417.75005922000003</v>
      </c>
      <c r="Q802" s="41">
        <v>418.86952484000005</v>
      </c>
      <c r="R802" s="41">
        <v>442.34365329999997</v>
      </c>
      <c r="S802" s="41"/>
      <c r="T802" s="41">
        <f t="shared" si="36"/>
        <v>108.81082322000003</v>
      </c>
      <c r="U802" s="41">
        <f t="shared" si="37"/>
        <v>96.119379840000079</v>
      </c>
      <c r="V802" s="41">
        <f t="shared" si="38"/>
        <v>81.392599299999972</v>
      </c>
    </row>
    <row r="803" spans="1:22" ht="1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53" t="s">
        <v>2067</v>
      </c>
      <c r="K803" s="54" t="s">
        <v>2068</v>
      </c>
      <c r="L803" s="41">
        <v>168.2</v>
      </c>
      <c r="M803" s="41">
        <v>168.2</v>
      </c>
      <c r="N803" s="41">
        <v>170.6</v>
      </c>
      <c r="O803" s="41"/>
      <c r="P803" s="41">
        <v>242.20003</v>
      </c>
      <c r="Q803" s="41">
        <v>242.21258484000001</v>
      </c>
      <c r="R803" s="41">
        <v>255.14</v>
      </c>
      <c r="S803" s="41"/>
      <c r="T803" s="41">
        <f t="shared" si="36"/>
        <v>74.00003000000001</v>
      </c>
      <c r="U803" s="41">
        <f t="shared" si="37"/>
        <v>74.012584840000017</v>
      </c>
      <c r="V803" s="41">
        <f t="shared" si="38"/>
        <v>84.539999999999992</v>
      </c>
    </row>
    <row r="804" spans="1:22" ht="30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53" t="s">
        <v>1424</v>
      </c>
      <c r="K804" s="54" t="s">
        <v>1425</v>
      </c>
      <c r="L804" s="41">
        <v>140.73923600000001</v>
      </c>
      <c r="M804" s="41">
        <v>154.55014499999999</v>
      </c>
      <c r="N804" s="41">
        <v>190.351054</v>
      </c>
      <c r="O804" s="41"/>
      <c r="P804" s="41">
        <v>175.55002922</v>
      </c>
      <c r="Q804" s="41">
        <v>176.65694000000002</v>
      </c>
      <c r="R804" s="41">
        <v>187.20365329999998</v>
      </c>
      <c r="S804" s="41"/>
      <c r="T804" s="41">
        <f t="shared" si="36"/>
        <v>34.810793219999994</v>
      </c>
      <c r="U804" s="41">
        <f t="shared" si="37"/>
        <v>22.106795000000034</v>
      </c>
      <c r="V804" s="41">
        <f t="shared" si="38"/>
        <v>-3.1474007000000199</v>
      </c>
    </row>
    <row r="805" spans="1:22" ht="1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 t="s">
        <v>1307</v>
      </c>
      <c r="J805" s="25"/>
      <c r="K805" s="25"/>
      <c r="L805" s="41">
        <v>4032.1840910000001</v>
      </c>
      <c r="M805" s="41">
        <v>5804.3987049999996</v>
      </c>
      <c r="N805" s="41">
        <v>7586.1082660000002</v>
      </c>
      <c r="O805" s="41"/>
      <c r="P805" s="41">
        <v>2422.5897842299996</v>
      </c>
      <c r="Q805" s="41">
        <v>4550.8222162299999</v>
      </c>
      <c r="R805" s="41">
        <v>5819.0820932000006</v>
      </c>
      <c r="S805" s="41"/>
      <c r="T805" s="41">
        <f t="shared" si="36"/>
        <v>-1609.5943067700005</v>
      </c>
      <c r="U805" s="41">
        <f t="shared" si="37"/>
        <v>-1253.5764887699997</v>
      </c>
      <c r="V805" s="41">
        <f t="shared" si="38"/>
        <v>-1767.0261727999996</v>
      </c>
    </row>
    <row r="806" spans="1:22" ht="30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53" t="s">
        <v>2069</v>
      </c>
      <c r="K806" s="54" t="s">
        <v>2070</v>
      </c>
      <c r="L806" s="41">
        <v>1244.8023659999999</v>
      </c>
      <c r="M806" s="41">
        <v>1631.7581250000001</v>
      </c>
      <c r="N806" s="41">
        <v>2072.8083919999999</v>
      </c>
      <c r="O806" s="41"/>
      <c r="P806" s="41">
        <v>1164.2512959899998</v>
      </c>
      <c r="Q806" s="41">
        <v>1390.7655571400001</v>
      </c>
      <c r="R806" s="41">
        <v>1467.1348396999997</v>
      </c>
      <c r="S806" s="41"/>
      <c r="T806" s="41">
        <f t="shared" si="36"/>
        <v>-80.551070010000103</v>
      </c>
      <c r="U806" s="41">
        <f t="shared" si="37"/>
        <v>-240.99256786000001</v>
      </c>
      <c r="V806" s="41">
        <f t="shared" si="38"/>
        <v>-605.67355230000021</v>
      </c>
    </row>
    <row r="807" spans="1:22" ht="1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53" t="s">
        <v>1414</v>
      </c>
      <c r="K807" s="54" t="s">
        <v>1415</v>
      </c>
      <c r="L807" s="41">
        <v>95.952568999999997</v>
      </c>
      <c r="M807" s="41">
        <v>110.360619</v>
      </c>
      <c r="N807" s="41">
        <v>124.79464299999999</v>
      </c>
      <c r="O807" s="41"/>
      <c r="P807" s="41">
        <v>31.776373019999994</v>
      </c>
      <c r="Q807" s="41">
        <v>48.655824840000001</v>
      </c>
      <c r="R807" s="41">
        <v>51.685643690000006</v>
      </c>
      <c r="S807" s="41"/>
      <c r="T807" s="41">
        <f t="shared" si="36"/>
        <v>-64.176195980000003</v>
      </c>
      <c r="U807" s="41">
        <f t="shared" si="37"/>
        <v>-61.704794159999999</v>
      </c>
      <c r="V807" s="41">
        <f t="shared" si="38"/>
        <v>-73.108999309999987</v>
      </c>
    </row>
    <row r="808" spans="1:22" ht="1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53" t="s">
        <v>1502</v>
      </c>
      <c r="K808" s="54" t="s">
        <v>1503</v>
      </c>
      <c r="L808" s="41">
        <v>30.04562</v>
      </c>
      <c r="M808" s="41">
        <v>45.521734000000002</v>
      </c>
      <c r="N808" s="41">
        <v>61.605528999999997</v>
      </c>
      <c r="O808" s="41"/>
      <c r="P808" s="41">
        <v>4.6360915899999995</v>
      </c>
      <c r="Q808" s="41">
        <v>26.209293859999995</v>
      </c>
      <c r="R808" s="41">
        <v>43.856748450000005</v>
      </c>
      <c r="S808" s="41"/>
      <c r="T808" s="41">
        <f t="shared" si="36"/>
        <v>-25.40952841</v>
      </c>
      <c r="U808" s="41">
        <f t="shared" si="37"/>
        <v>-19.312440140000007</v>
      </c>
      <c r="V808" s="41">
        <f t="shared" si="38"/>
        <v>-17.748780549999992</v>
      </c>
    </row>
    <row r="809" spans="1:22" ht="30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53" t="s">
        <v>2071</v>
      </c>
      <c r="K809" s="54" t="s">
        <v>2072</v>
      </c>
      <c r="L809" s="41">
        <v>7.9194190000000004</v>
      </c>
      <c r="M809" s="41">
        <v>21.640522000000001</v>
      </c>
      <c r="N809" s="41">
        <v>45.615783</v>
      </c>
      <c r="O809" s="41"/>
      <c r="P809" s="41">
        <v>10.354832829999999</v>
      </c>
      <c r="Q809" s="41">
        <v>16.482031469999999</v>
      </c>
      <c r="R809" s="41">
        <v>29.027288890000005</v>
      </c>
      <c r="S809" s="41"/>
      <c r="T809" s="41">
        <f t="shared" si="36"/>
        <v>2.435413829999999</v>
      </c>
      <c r="U809" s="41">
        <f t="shared" si="37"/>
        <v>-5.1584905300000017</v>
      </c>
      <c r="V809" s="41">
        <f t="shared" si="38"/>
        <v>-16.588494109999996</v>
      </c>
    </row>
    <row r="810" spans="1:22" ht="30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53" t="s">
        <v>2073</v>
      </c>
      <c r="K810" s="54" t="s">
        <v>2074</v>
      </c>
      <c r="L810" s="41">
        <v>446.46058599999998</v>
      </c>
      <c r="M810" s="41">
        <v>678.87199699999996</v>
      </c>
      <c r="N810" s="41">
        <v>892.28669100000002</v>
      </c>
      <c r="O810" s="41"/>
      <c r="P810" s="41">
        <v>143.14969452999998</v>
      </c>
      <c r="Q810" s="41">
        <v>202.43597646999999</v>
      </c>
      <c r="R810" s="41">
        <v>317.21921654999994</v>
      </c>
      <c r="S810" s="41"/>
      <c r="T810" s="41">
        <f t="shared" si="36"/>
        <v>-303.31089147</v>
      </c>
      <c r="U810" s="41">
        <f t="shared" si="37"/>
        <v>-476.43602052999995</v>
      </c>
      <c r="V810" s="41">
        <f t="shared" si="38"/>
        <v>-575.06747445000008</v>
      </c>
    </row>
    <row r="811" spans="1:22" ht="1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53" t="s">
        <v>2075</v>
      </c>
      <c r="K811" s="54" t="s">
        <v>2076</v>
      </c>
      <c r="L811" s="41">
        <v>1575.38661</v>
      </c>
      <c r="M811" s="41">
        <v>2097.7965800000002</v>
      </c>
      <c r="N811" s="41">
        <v>2524.6117479999998</v>
      </c>
      <c r="O811" s="41"/>
      <c r="P811" s="41">
        <v>640.13069045999998</v>
      </c>
      <c r="Q811" s="41">
        <v>2007.7104773999997</v>
      </c>
      <c r="R811" s="41">
        <v>2797.7550786300003</v>
      </c>
      <c r="S811" s="41"/>
      <c r="T811" s="41">
        <f t="shared" si="36"/>
        <v>-935.25591954000004</v>
      </c>
      <c r="U811" s="41">
        <f t="shared" si="37"/>
        <v>-90.086102600000459</v>
      </c>
      <c r="V811" s="41">
        <f t="shared" si="38"/>
        <v>273.14333063000049</v>
      </c>
    </row>
    <row r="812" spans="1:22" ht="1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53" t="s">
        <v>2077</v>
      </c>
      <c r="K812" s="54" t="s">
        <v>2078</v>
      </c>
      <c r="L812" s="41">
        <v>0</v>
      </c>
      <c r="M812" s="41">
        <v>0</v>
      </c>
      <c r="N812" s="41">
        <v>0</v>
      </c>
      <c r="O812" s="41"/>
      <c r="P812" s="41">
        <v>6.3826330000000002</v>
      </c>
      <c r="Q812" s="41">
        <v>6.3826330000000002</v>
      </c>
      <c r="R812" s="41">
        <v>6.3826330000000002</v>
      </c>
      <c r="S812" s="41"/>
      <c r="T812" s="41">
        <f t="shared" si="36"/>
        <v>6.3826330000000002</v>
      </c>
      <c r="U812" s="41">
        <f t="shared" si="37"/>
        <v>6.3826330000000002</v>
      </c>
      <c r="V812" s="41">
        <f t="shared" si="38"/>
        <v>6.3826330000000002</v>
      </c>
    </row>
    <row r="813" spans="1:22" ht="1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53" t="s">
        <v>2079</v>
      </c>
      <c r="K813" s="54" t="s">
        <v>2080</v>
      </c>
      <c r="L813" s="41">
        <v>132.48824999999999</v>
      </c>
      <c r="M813" s="41">
        <v>259.91050000000001</v>
      </c>
      <c r="N813" s="41">
        <v>387.33274999999998</v>
      </c>
      <c r="O813" s="41"/>
      <c r="P813" s="41">
        <v>181.47582134999999</v>
      </c>
      <c r="Q813" s="41">
        <v>201.64341082999999</v>
      </c>
      <c r="R813" s="41">
        <v>251.73013352000001</v>
      </c>
      <c r="S813" s="41"/>
      <c r="T813" s="41">
        <f t="shared" si="36"/>
        <v>48.987571349999996</v>
      </c>
      <c r="U813" s="41">
        <f t="shared" si="37"/>
        <v>-58.26708917000002</v>
      </c>
      <c r="V813" s="41">
        <f t="shared" si="38"/>
        <v>-135.60261647999997</v>
      </c>
    </row>
    <row r="814" spans="1:22" ht="1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53" t="s">
        <v>2081</v>
      </c>
      <c r="K814" s="54" t="s">
        <v>2082</v>
      </c>
      <c r="L814" s="41">
        <v>350.49567300000001</v>
      </c>
      <c r="M814" s="41">
        <v>651.87615500000004</v>
      </c>
      <c r="N814" s="41">
        <v>918.61947999999995</v>
      </c>
      <c r="O814" s="41"/>
      <c r="P814" s="41">
        <v>102.38058280999991</v>
      </c>
      <c r="Q814" s="41">
        <v>378.14362012000015</v>
      </c>
      <c r="R814" s="41">
        <v>434.86437877000014</v>
      </c>
      <c r="S814" s="41"/>
      <c r="T814" s="41">
        <f t="shared" si="36"/>
        <v>-248.1150901900001</v>
      </c>
      <c r="U814" s="41">
        <f t="shared" si="37"/>
        <v>-273.73253487999989</v>
      </c>
      <c r="V814" s="41">
        <f t="shared" si="38"/>
        <v>-483.75510122999981</v>
      </c>
    </row>
    <row r="815" spans="1:22" ht="30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53" t="s">
        <v>2083</v>
      </c>
      <c r="K815" s="54" t="s">
        <v>2084</v>
      </c>
      <c r="L815" s="41">
        <v>17.78</v>
      </c>
      <c r="M815" s="41">
        <v>33.65</v>
      </c>
      <c r="N815" s="41">
        <v>47.54</v>
      </c>
      <c r="O815" s="41"/>
      <c r="P815" s="41">
        <v>13.20836521</v>
      </c>
      <c r="Q815" s="41">
        <v>19.37762339</v>
      </c>
      <c r="R815" s="41">
        <v>20.125209210000001</v>
      </c>
      <c r="S815" s="41"/>
      <c r="T815" s="41">
        <f t="shared" si="36"/>
        <v>-4.5716347900000009</v>
      </c>
      <c r="U815" s="41">
        <f t="shared" si="37"/>
        <v>-14.272376609999998</v>
      </c>
      <c r="V815" s="41">
        <f t="shared" si="38"/>
        <v>-27.414790789999998</v>
      </c>
    </row>
    <row r="816" spans="1:22" ht="30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53" t="s">
        <v>2085</v>
      </c>
      <c r="K816" s="54" t="s">
        <v>2086</v>
      </c>
      <c r="L816" s="41">
        <v>4.9703210000000002</v>
      </c>
      <c r="M816" s="41">
        <v>39.152476</v>
      </c>
      <c r="N816" s="41">
        <v>57.649532999999998</v>
      </c>
      <c r="O816" s="41"/>
      <c r="P816" s="41">
        <v>0</v>
      </c>
      <c r="Q816" s="41">
        <v>0.29726830999999998</v>
      </c>
      <c r="R816" s="41">
        <v>0.89880826999999996</v>
      </c>
      <c r="S816" s="41"/>
      <c r="T816" s="41">
        <f t="shared" si="36"/>
        <v>-4.9703210000000002</v>
      </c>
      <c r="U816" s="41">
        <f t="shared" si="37"/>
        <v>-38.85520769</v>
      </c>
      <c r="V816" s="41">
        <f t="shared" si="38"/>
        <v>-56.750724730000002</v>
      </c>
    </row>
    <row r="817" spans="1:22" ht="1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53" t="s">
        <v>2087</v>
      </c>
      <c r="K817" s="54" t="s">
        <v>2088</v>
      </c>
      <c r="L817" s="41">
        <v>1.98</v>
      </c>
      <c r="M817" s="41">
        <v>14.7281</v>
      </c>
      <c r="N817" s="41">
        <v>64.859296000000001</v>
      </c>
      <c r="O817" s="41"/>
      <c r="P817" s="41">
        <v>26.951555460000002</v>
      </c>
      <c r="Q817" s="41">
        <v>80.566202550000014</v>
      </c>
      <c r="R817" s="41">
        <v>158.88372014999999</v>
      </c>
      <c r="S817" s="41"/>
      <c r="T817" s="41">
        <f t="shared" si="36"/>
        <v>24.971555460000001</v>
      </c>
      <c r="U817" s="41">
        <f t="shared" si="37"/>
        <v>65.838102550000016</v>
      </c>
      <c r="V817" s="41">
        <f t="shared" si="38"/>
        <v>94.024424149999987</v>
      </c>
    </row>
    <row r="818" spans="1:22" ht="1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53" t="s">
        <v>2089</v>
      </c>
      <c r="K818" s="54" t="s">
        <v>2090</v>
      </c>
      <c r="L818" s="41">
        <v>0</v>
      </c>
      <c r="M818" s="41">
        <v>5.0005899999999999</v>
      </c>
      <c r="N818" s="41">
        <v>22.294322999999999</v>
      </c>
      <c r="O818" s="41"/>
      <c r="P818" s="41">
        <v>1.4994963100000001</v>
      </c>
      <c r="Q818" s="41">
        <v>7.0320001599999999</v>
      </c>
      <c r="R818" s="41">
        <v>7.0320001599999999</v>
      </c>
      <c r="S818" s="41"/>
      <c r="T818" s="41">
        <f t="shared" si="36"/>
        <v>1.4994963100000001</v>
      </c>
      <c r="U818" s="41">
        <f t="shared" si="37"/>
        <v>2.0314101600000001</v>
      </c>
      <c r="V818" s="41">
        <f t="shared" si="38"/>
        <v>-15.26232284</v>
      </c>
    </row>
    <row r="819" spans="1:22" ht="30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53" t="s">
        <v>2091</v>
      </c>
      <c r="K819" s="54" t="s">
        <v>2092</v>
      </c>
      <c r="L819" s="41">
        <v>123.902677</v>
      </c>
      <c r="M819" s="41">
        <v>214.13130699999999</v>
      </c>
      <c r="N819" s="41">
        <v>366.09009800000001</v>
      </c>
      <c r="O819" s="41"/>
      <c r="P819" s="41">
        <v>96.392351670000053</v>
      </c>
      <c r="Q819" s="41">
        <v>165.12029668999998</v>
      </c>
      <c r="R819" s="41">
        <v>232.48639421000004</v>
      </c>
      <c r="S819" s="41"/>
      <c r="T819" s="41">
        <f t="shared" si="36"/>
        <v>-27.510325329999944</v>
      </c>
      <c r="U819" s="41">
        <f t="shared" si="37"/>
        <v>-49.011010310000017</v>
      </c>
      <c r="V819" s="41">
        <f t="shared" si="38"/>
        <v>-133.60370378999997</v>
      </c>
    </row>
    <row r="820" spans="1:22" ht="15" customHeight="1" x14ac:dyDescent="0.25">
      <c r="A820" s="25"/>
      <c r="B820" s="25"/>
      <c r="C820" s="25"/>
      <c r="D820" s="25"/>
      <c r="E820" s="25"/>
      <c r="F820" s="25"/>
      <c r="G820" s="25"/>
      <c r="H820" s="25" t="s">
        <v>1329</v>
      </c>
      <c r="I820" s="25"/>
      <c r="J820" s="25"/>
      <c r="K820" s="25"/>
      <c r="L820" s="41">
        <v>794.67354399999999</v>
      </c>
      <c r="M820" s="41">
        <v>1003.43839</v>
      </c>
      <c r="N820" s="41">
        <v>1193.651196</v>
      </c>
      <c r="O820" s="41"/>
      <c r="P820" s="41">
        <v>745.73269772000015</v>
      </c>
      <c r="Q820" s="41">
        <v>942.16082513999947</v>
      </c>
      <c r="R820" s="41">
        <v>1113.9100607099997</v>
      </c>
      <c r="S820" s="41"/>
      <c r="T820" s="41">
        <f t="shared" si="36"/>
        <v>-48.940846279999846</v>
      </c>
      <c r="U820" s="41">
        <f t="shared" si="37"/>
        <v>-61.277564860000552</v>
      </c>
      <c r="V820" s="41">
        <f t="shared" si="38"/>
        <v>-79.741135290000329</v>
      </c>
    </row>
    <row r="821" spans="1:22" ht="30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64" t="s">
        <v>1330</v>
      </c>
      <c r="J821" s="62"/>
      <c r="K821" s="62"/>
      <c r="L821" s="41">
        <v>746.88615100000004</v>
      </c>
      <c r="M821" s="41">
        <v>942.90340000000003</v>
      </c>
      <c r="N821" s="41">
        <v>1121.6886509999999</v>
      </c>
      <c r="O821" s="41"/>
      <c r="P821" s="41">
        <v>703.14147949000017</v>
      </c>
      <c r="Q821" s="41">
        <v>887.70427923999955</v>
      </c>
      <c r="R821" s="41">
        <v>1048.67141451</v>
      </c>
      <c r="S821" s="41"/>
      <c r="T821" s="41">
        <f t="shared" si="36"/>
        <v>-43.744671509999876</v>
      </c>
      <c r="U821" s="41">
        <f t="shared" si="37"/>
        <v>-55.199120760000483</v>
      </c>
      <c r="V821" s="41">
        <f t="shared" si="38"/>
        <v>-73.017236489999959</v>
      </c>
    </row>
    <row r="822" spans="1:22" ht="1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53" t="s">
        <v>1331</v>
      </c>
      <c r="K822" s="54" t="s">
        <v>1396</v>
      </c>
      <c r="L822" s="41">
        <v>746.88615100000004</v>
      </c>
      <c r="M822" s="41">
        <v>942.90340000000003</v>
      </c>
      <c r="N822" s="41">
        <v>1121.6886509999999</v>
      </c>
      <c r="O822" s="41"/>
      <c r="P822" s="41">
        <v>703.14147949000017</v>
      </c>
      <c r="Q822" s="41">
        <v>887.70427923999955</v>
      </c>
      <c r="R822" s="41">
        <v>1048.67141451</v>
      </c>
      <c r="S822" s="41"/>
      <c r="T822" s="41">
        <f t="shared" si="36"/>
        <v>-43.744671509999876</v>
      </c>
      <c r="U822" s="41">
        <f t="shared" si="37"/>
        <v>-55.199120760000483</v>
      </c>
      <c r="V822" s="41">
        <f t="shared" si="38"/>
        <v>-73.017236489999959</v>
      </c>
    </row>
    <row r="823" spans="1:22" ht="1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 t="s">
        <v>1335</v>
      </c>
      <c r="J823" s="25"/>
      <c r="K823" s="25"/>
      <c r="L823" s="41">
        <v>47.787393000000002</v>
      </c>
      <c r="M823" s="41">
        <v>60.534990000000001</v>
      </c>
      <c r="N823" s="41">
        <v>71.962545000000006</v>
      </c>
      <c r="O823" s="41"/>
      <c r="P823" s="41">
        <v>42.591218230000003</v>
      </c>
      <c r="Q823" s="41">
        <v>54.456545900000002</v>
      </c>
      <c r="R823" s="41">
        <v>65.238646200000005</v>
      </c>
      <c r="S823" s="41"/>
      <c r="T823" s="41">
        <f t="shared" si="36"/>
        <v>-5.1961747699999989</v>
      </c>
      <c r="U823" s="41">
        <f t="shared" si="37"/>
        <v>-6.0784440999999987</v>
      </c>
      <c r="V823" s="41">
        <f t="shared" si="38"/>
        <v>-6.7238988000000006</v>
      </c>
    </row>
    <row r="824" spans="1:22" ht="30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53" t="s">
        <v>1336</v>
      </c>
      <c r="K824" s="54" t="s">
        <v>1401</v>
      </c>
      <c r="L824" s="41">
        <v>47.787393000000002</v>
      </c>
      <c r="M824" s="41">
        <v>60.534990000000001</v>
      </c>
      <c r="N824" s="41">
        <v>71.962545000000006</v>
      </c>
      <c r="O824" s="41"/>
      <c r="P824" s="41">
        <v>42.591218230000003</v>
      </c>
      <c r="Q824" s="41">
        <v>54.456545900000002</v>
      </c>
      <c r="R824" s="41">
        <v>65.238646200000005</v>
      </c>
      <c r="S824" s="41"/>
      <c r="T824" s="41">
        <f t="shared" si="36"/>
        <v>-5.1961747699999989</v>
      </c>
      <c r="U824" s="41">
        <f t="shared" si="37"/>
        <v>-6.0784440999999987</v>
      </c>
      <c r="V824" s="41">
        <f t="shared" si="38"/>
        <v>-6.7238988000000006</v>
      </c>
    </row>
    <row r="825" spans="1:22" ht="15" customHeight="1" x14ac:dyDescent="0.25">
      <c r="A825" s="25"/>
      <c r="B825" s="25"/>
      <c r="C825" s="25"/>
      <c r="D825" s="25"/>
      <c r="E825" s="25"/>
      <c r="F825" s="25"/>
      <c r="G825" s="25"/>
      <c r="H825" s="25" t="s">
        <v>1504</v>
      </c>
      <c r="I825" s="25"/>
      <c r="J825" s="25"/>
      <c r="K825" s="25"/>
      <c r="L825" s="41">
        <v>91.703141000000002</v>
      </c>
      <c r="M825" s="41">
        <v>96.245564999999999</v>
      </c>
      <c r="N825" s="41">
        <v>100.974643</v>
      </c>
      <c r="O825" s="41"/>
      <c r="P825" s="41">
        <v>41.666559470000024</v>
      </c>
      <c r="Q825" s="41">
        <v>44.791665449999989</v>
      </c>
      <c r="R825" s="41">
        <v>70.03550051000002</v>
      </c>
      <c r="S825" s="41"/>
      <c r="T825" s="41">
        <f t="shared" si="36"/>
        <v>-50.036581529999978</v>
      </c>
      <c r="U825" s="41">
        <f t="shared" si="37"/>
        <v>-51.45389955000001</v>
      </c>
      <c r="V825" s="41">
        <f t="shared" si="38"/>
        <v>-30.939142489999981</v>
      </c>
    </row>
    <row r="826" spans="1:22" ht="1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 t="s">
        <v>1508</v>
      </c>
      <c r="J826" s="25"/>
      <c r="K826" s="25"/>
      <c r="L826" s="41">
        <v>91.703141000000002</v>
      </c>
      <c r="M826" s="41">
        <v>96.245564999999999</v>
      </c>
      <c r="N826" s="41">
        <v>100.974643</v>
      </c>
      <c r="O826" s="41"/>
      <c r="P826" s="41">
        <v>41.666559470000024</v>
      </c>
      <c r="Q826" s="41">
        <v>44.791665449999989</v>
      </c>
      <c r="R826" s="41">
        <v>70.03550051000002</v>
      </c>
      <c r="S826" s="41"/>
      <c r="T826" s="41">
        <f t="shared" si="36"/>
        <v>-50.036581529999978</v>
      </c>
      <c r="U826" s="41">
        <f t="shared" si="37"/>
        <v>-51.45389955000001</v>
      </c>
      <c r="V826" s="41">
        <f t="shared" si="38"/>
        <v>-30.939142489999981</v>
      </c>
    </row>
    <row r="827" spans="1:22" ht="1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53" t="s">
        <v>1509</v>
      </c>
      <c r="K827" s="54" t="s">
        <v>2093</v>
      </c>
      <c r="L827" s="41">
        <v>91.703141000000002</v>
      </c>
      <c r="M827" s="41">
        <v>96.245564999999999</v>
      </c>
      <c r="N827" s="41">
        <v>100.974643</v>
      </c>
      <c r="O827" s="41"/>
      <c r="P827" s="41">
        <v>41.666559470000024</v>
      </c>
      <c r="Q827" s="41">
        <v>44.791665449999989</v>
      </c>
      <c r="R827" s="41">
        <v>70.03550051000002</v>
      </c>
      <c r="S827" s="41"/>
      <c r="T827" s="41">
        <f t="shared" si="36"/>
        <v>-50.036581529999978</v>
      </c>
      <c r="U827" s="41">
        <f t="shared" si="37"/>
        <v>-51.45389955000001</v>
      </c>
      <c r="V827" s="41">
        <f t="shared" si="38"/>
        <v>-30.939142489999981</v>
      </c>
    </row>
    <row r="828" spans="1:22" ht="15" customHeight="1" x14ac:dyDescent="0.25">
      <c r="A828" s="25"/>
      <c r="B828" s="25"/>
      <c r="C828" s="25"/>
      <c r="D828" s="25"/>
      <c r="E828" s="50">
        <v>17</v>
      </c>
      <c r="F828" s="50" t="s">
        <v>992</v>
      </c>
      <c r="G828" s="51"/>
      <c r="H828" s="51"/>
      <c r="I828" s="51"/>
      <c r="J828" s="51"/>
      <c r="K828" s="51"/>
      <c r="L828" s="52">
        <v>4235.3247330000004</v>
      </c>
      <c r="M828" s="52">
        <v>5276.6101689999996</v>
      </c>
      <c r="N828" s="52">
        <v>6375.5718690000003</v>
      </c>
      <c r="O828" s="52"/>
      <c r="P828" s="52">
        <v>4235.3247329999958</v>
      </c>
      <c r="Q828" s="52">
        <v>5277.0863089999966</v>
      </c>
      <c r="R828" s="52">
        <v>6376.5241489999944</v>
      </c>
      <c r="S828" s="52"/>
      <c r="T828" s="52">
        <f t="shared" si="36"/>
        <v>0</v>
      </c>
      <c r="U828" s="52">
        <f t="shared" si="37"/>
        <v>0.47613999999703083</v>
      </c>
      <c r="V828" s="52">
        <f t="shared" si="38"/>
        <v>0.95227999999406165</v>
      </c>
    </row>
    <row r="829" spans="1:22" ht="15" customHeight="1" x14ac:dyDescent="0.25">
      <c r="A829" s="25"/>
      <c r="B829" s="25"/>
      <c r="C829" s="25"/>
      <c r="D829" s="25"/>
      <c r="E829" s="25"/>
      <c r="F829" s="25"/>
      <c r="G829" s="25" t="s">
        <v>1300</v>
      </c>
      <c r="H829" s="25"/>
      <c r="I829" s="25"/>
      <c r="J829" s="25"/>
      <c r="K829" s="25"/>
      <c r="L829" s="41">
        <v>4235.3247330000004</v>
      </c>
      <c r="M829" s="41">
        <v>5276.6101689999996</v>
      </c>
      <c r="N829" s="41">
        <v>6375.5718690000003</v>
      </c>
      <c r="O829" s="41"/>
      <c r="P829" s="41">
        <v>4235.3247329999958</v>
      </c>
      <c r="Q829" s="41">
        <v>5277.0863089999966</v>
      </c>
      <c r="R829" s="41">
        <v>6376.5241489999944</v>
      </c>
      <c r="S829" s="41"/>
      <c r="T829" s="41">
        <f t="shared" si="36"/>
        <v>0</v>
      </c>
      <c r="U829" s="41">
        <f t="shared" si="37"/>
        <v>0.47613999999703083</v>
      </c>
      <c r="V829" s="41">
        <f t="shared" si="38"/>
        <v>0.95227999999406165</v>
      </c>
    </row>
    <row r="830" spans="1:22" ht="15" customHeight="1" x14ac:dyDescent="0.25">
      <c r="A830" s="25"/>
      <c r="B830" s="25"/>
      <c r="C830" s="25"/>
      <c r="D830" s="25"/>
      <c r="E830" s="25"/>
      <c r="F830" s="25"/>
      <c r="G830" s="25"/>
      <c r="H830" s="25" t="s">
        <v>1301</v>
      </c>
      <c r="I830" s="25"/>
      <c r="J830" s="25"/>
      <c r="K830" s="25"/>
      <c r="L830" s="41">
        <v>3659.7441199999998</v>
      </c>
      <c r="M830" s="41">
        <v>4638.6709350000001</v>
      </c>
      <c r="N830" s="41">
        <v>5681.0268669999996</v>
      </c>
      <c r="O830" s="41"/>
      <c r="P830" s="41">
        <v>3369.6779443099963</v>
      </c>
      <c r="Q830" s="41">
        <v>4224.7599415099967</v>
      </c>
      <c r="R830" s="41">
        <v>5083.3296748699941</v>
      </c>
      <c r="S830" s="41"/>
      <c r="T830" s="41">
        <f t="shared" si="36"/>
        <v>-290.06617569000355</v>
      </c>
      <c r="U830" s="41">
        <f t="shared" si="37"/>
        <v>-413.91099349000342</v>
      </c>
      <c r="V830" s="41">
        <f t="shared" si="38"/>
        <v>-597.69719213000553</v>
      </c>
    </row>
    <row r="831" spans="1:22" ht="1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 t="s">
        <v>1337</v>
      </c>
      <c r="J831" s="25"/>
      <c r="K831" s="25"/>
      <c r="L831" s="41">
        <v>3617.7441199999998</v>
      </c>
      <c r="M831" s="41">
        <v>4576.6709350000001</v>
      </c>
      <c r="N831" s="41">
        <v>5603.615452</v>
      </c>
      <c r="O831" s="41"/>
      <c r="P831" s="41">
        <v>3279.9335250999961</v>
      </c>
      <c r="Q831" s="41">
        <v>4118.0393017999968</v>
      </c>
      <c r="R831" s="41">
        <v>4926.4371122999946</v>
      </c>
      <c r="S831" s="41"/>
      <c r="T831" s="41">
        <f t="shared" si="36"/>
        <v>-337.81059490000371</v>
      </c>
      <c r="U831" s="41">
        <f t="shared" si="37"/>
        <v>-458.63163320000331</v>
      </c>
      <c r="V831" s="41">
        <f t="shared" si="38"/>
        <v>-677.17833970000538</v>
      </c>
    </row>
    <row r="832" spans="1:22" ht="1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53" t="s">
        <v>1340</v>
      </c>
      <c r="K832" s="54" t="s">
        <v>2094</v>
      </c>
      <c r="L832" s="41">
        <v>2282.6227050000002</v>
      </c>
      <c r="M832" s="41">
        <v>2873.8841349999998</v>
      </c>
      <c r="N832" s="41">
        <v>3503.69319</v>
      </c>
      <c r="O832" s="41"/>
      <c r="P832" s="41">
        <v>2194.632303319996</v>
      </c>
      <c r="Q832" s="41">
        <v>2742.3616645399966</v>
      </c>
      <c r="R832" s="41">
        <v>3286.578759639995</v>
      </c>
      <c r="S832" s="41"/>
      <c r="T832" s="41">
        <f t="shared" si="36"/>
        <v>-87.990401680004197</v>
      </c>
      <c r="U832" s="41">
        <f t="shared" si="37"/>
        <v>-131.52247046000321</v>
      </c>
      <c r="V832" s="41">
        <f t="shared" si="38"/>
        <v>-217.11443036000492</v>
      </c>
    </row>
    <row r="833" spans="1:22" ht="30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53" t="s">
        <v>1342</v>
      </c>
      <c r="K833" s="54" t="s">
        <v>2095</v>
      </c>
      <c r="L833" s="41">
        <v>559.08921899999996</v>
      </c>
      <c r="M833" s="41">
        <v>732.17820500000005</v>
      </c>
      <c r="N833" s="41">
        <v>912.359061</v>
      </c>
      <c r="O833" s="41"/>
      <c r="P833" s="41">
        <v>462.0705317999998</v>
      </c>
      <c r="Q833" s="41">
        <v>592.6991521399998</v>
      </c>
      <c r="R833" s="41">
        <v>711.92823148000014</v>
      </c>
      <c r="S833" s="41"/>
      <c r="T833" s="41">
        <f t="shared" si="36"/>
        <v>-97.018687200000159</v>
      </c>
      <c r="U833" s="41">
        <f t="shared" si="37"/>
        <v>-139.47905286000025</v>
      </c>
      <c r="V833" s="41">
        <f t="shared" si="38"/>
        <v>-200.43082951999986</v>
      </c>
    </row>
    <row r="834" spans="1:22" ht="30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53" t="s">
        <v>1348</v>
      </c>
      <c r="K834" s="54" t="s">
        <v>2096</v>
      </c>
      <c r="L834" s="41">
        <v>113.2638</v>
      </c>
      <c r="M834" s="41">
        <v>142.96316300000001</v>
      </c>
      <c r="N834" s="41">
        <v>169.11380399999999</v>
      </c>
      <c r="O834" s="41"/>
      <c r="P834" s="41">
        <v>101.28397181999996</v>
      </c>
      <c r="Q834" s="41">
        <v>130.52449199999998</v>
      </c>
      <c r="R834" s="41">
        <v>155.58204338000002</v>
      </c>
      <c r="S834" s="41"/>
      <c r="T834" s="41">
        <f t="shared" si="36"/>
        <v>-11.979828180000041</v>
      </c>
      <c r="U834" s="41">
        <f t="shared" si="37"/>
        <v>-12.438671000000028</v>
      </c>
      <c r="V834" s="41">
        <f t="shared" si="38"/>
        <v>-13.531760619999972</v>
      </c>
    </row>
    <row r="835" spans="1:22" ht="30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53" t="s">
        <v>1352</v>
      </c>
      <c r="K835" s="54" t="s">
        <v>2097</v>
      </c>
      <c r="L835" s="41">
        <v>132.60928100000001</v>
      </c>
      <c r="M835" s="41">
        <v>165.06852799999999</v>
      </c>
      <c r="N835" s="41">
        <v>195.8244</v>
      </c>
      <c r="O835" s="41"/>
      <c r="P835" s="41">
        <v>129.90983716000005</v>
      </c>
      <c r="Q835" s="41">
        <v>161.14671349999992</v>
      </c>
      <c r="R835" s="41">
        <v>191.53596157999993</v>
      </c>
      <c r="S835" s="41"/>
      <c r="T835" s="41">
        <f t="shared" si="36"/>
        <v>-2.6994438399999581</v>
      </c>
      <c r="U835" s="41">
        <f t="shared" si="37"/>
        <v>-3.9218145000000675</v>
      </c>
      <c r="V835" s="41">
        <f t="shared" si="38"/>
        <v>-4.2884384200000625</v>
      </c>
    </row>
    <row r="836" spans="1:22" ht="30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53" t="s">
        <v>1354</v>
      </c>
      <c r="K836" s="54" t="s">
        <v>2098</v>
      </c>
      <c r="L836" s="41">
        <v>39.001587000000001</v>
      </c>
      <c r="M836" s="41">
        <v>49.549602</v>
      </c>
      <c r="N836" s="41">
        <v>59.110807000000001</v>
      </c>
      <c r="O836" s="41"/>
      <c r="P836" s="41">
        <v>41.899476360000001</v>
      </c>
      <c r="Q836" s="41">
        <v>54.929211479999992</v>
      </c>
      <c r="R836" s="41">
        <v>65.71576660999996</v>
      </c>
      <c r="S836" s="41"/>
      <c r="T836" s="41">
        <f t="shared" si="36"/>
        <v>2.8978893600000006</v>
      </c>
      <c r="U836" s="41">
        <f t="shared" si="37"/>
        <v>5.3796094799999921</v>
      </c>
      <c r="V836" s="41">
        <f t="shared" si="38"/>
        <v>6.604959609999959</v>
      </c>
    </row>
    <row r="837" spans="1:22" ht="30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53" t="s">
        <v>1356</v>
      </c>
      <c r="K837" s="54" t="s">
        <v>2099</v>
      </c>
      <c r="L837" s="41">
        <v>20.457173999999998</v>
      </c>
      <c r="M837" s="41">
        <v>25.182680000000001</v>
      </c>
      <c r="N837" s="41">
        <v>29.832488999999999</v>
      </c>
      <c r="O837" s="41"/>
      <c r="P837" s="41">
        <v>20.457173999999998</v>
      </c>
      <c r="Q837" s="41">
        <v>25.182680000000001</v>
      </c>
      <c r="R837" s="41">
        <v>29.887045499999999</v>
      </c>
      <c r="S837" s="41"/>
      <c r="T837" s="41">
        <f t="shared" si="36"/>
        <v>0</v>
      </c>
      <c r="U837" s="41">
        <f t="shared" si="37"/>
        <v>0</v>
      </c>
      <c r="V837" s="41">
        <f t="shared" si="38"/>
        <v>5.4556500000000341E-2</v>
      </c>
    </row>
    <row r="838" spans="1:22" ht="1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53" t="s">
        <v>1358</v>
      </c>
      <c r="K838" s="54" t="s">
        <v>2100</v>
      </c>
      <c r="L838" s="41">
        <v>36.968477</v>
      </c>
      <c r="M838" s="41">
        <v>46.544753999999998</v>
      </c>
      <c r="N838" s="41">
        <v>56.286726000000002</v>
      </c>
      <c r="O838" s="41"/>
      <c r="P838" s="41">
        <v>35.562441270000001</v>
      </c>
      <c r="Q838" s="41">
        <v>44.981607180000005</v>
      </c>
      <c r="R838" s="41">
        <v>54.897022760000006</v>
      </c>
      <c r="S838" s="41"/>
      <c r="T838" s="41">
        <f t="shared" si="36"/>
        <v>-1.4060357299999993</v>
      </c>
      <c r="U838" s="41">
        <f t="shared" si="37"/>
        <v>-1.5631468199999929</v>
      </c>
      <c r="V838" s="41">
        <f t="shared" si="38"/>
        <v>-1.3897032399999958</v>
      </c>
    </row>
    <row r="839" spans="1:22" ht="30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53" t="s">
        <v>1360</v>
      </c>
      <c r="K839" s="54" t="s">
        <v>2101</v>
      </c>
      <c r="L839" s="41">
        <v>62.05227</v>
      </c>
      <c r="M839" s="41">
        <v>77.88297</v>
      </c>
      <c r="N839" s="41">
        <v>92.427058000000002</v>
      </c>
      <c r="O839" s="41"/>
      <c r="P839" s="41">
        <v>69.653473069999976</v>
      </c>
      <c r="Q839" s="41">
        <v>93.729699640000007</v>
      </c>
      <c r="R839" s="41">
        <v>112.95236185999997</v>
      </c>
      <c r="S839" s="41"/>
      <c r="T839" s="41">
        <f t="shared" si="36"/>
        <v>7.6012030699999755</v>
      </c>
      <c r="U839" s="41">
        <f t="shared" si="37"/>
        <v>15.846729640000007</v>
      </c>
      <c r="V839" s="41">
        <f t="shared" si="38"/>
        <v>20.525303859999966</v>
      </c>
    </row>
    <row r="840" spans="1:22" ht="30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53" t="s">
        <v>1362</v>
      </c>
      <c r="K840" s="54" t="s">
        <v>2102</v>
      </c>
      <c r="L840" s="41">
        <v>371.67960699999998</v>
      </c>
      <c r="M840" s="41">
        <v>463.416898</v>
      </c>
      <c r="N840" s="41">
        <v>584.96791700000006</v>
      </c>
      <c r="O840" s="41"/>
      <c r="P840" s="41">
        <v>224.46431630000004</v>
      </c>
      <c r="Q840" s="41">
        <v>272.48408132000003</v>
      </c>
      <c r="R840" s="41">
        <v>317.35991948999981</v>
      </c>
      <c r="S840" s="41"/>
      <c r="T840" s="41">
        <f t="shared" ref="T840:T903" si="39">P840-L840</f>
        <v>-147.21529069999994</v>
      </c>
      <c r="U840" s="41">
        <f t="shared" ref="U840:U903" si="40">Q840-M840</f>
        <v>-190.93281667999997</v>
      </c>
      <c r="V840" s="41">
        <f t="shared" ref="V840:V903" si="41">R840-N840</f>
        <v>-267.60799751000025</v>
      </c>
    </row>
    <row r="841" spans="1:22" ht="1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 t="s">
        <v>1302</v>
      </c>
      <c r="J841" s="25"/>
      <c r="K841" s="25"/>
      <c r="L841" s="41">
        <v>19</v>
      </c>
      <c r="M841" s="41">
        <v>19</v>
      </c>
      <c r="N841" s="41">
        <v>19</v>
      </c>
      <c r="O841" s="41"/>
      <c r="P841" s="41">
        <v>21.054625530000003</v>
      </c>
      <c r="Q841" s="41">
        <v>21.396491480000002</v>
      </c>
      <c r="R841" s="41">
        <v>21.41578148</v>
      </c>
      <c r="S841" s="41"/>
      <c r="T841" s="41">
        <f t="shared" si="39"/>
        <v>2.0546255300000027</v>
      </c>
      <c r="U841" s="41">
        <f t="shared" si="40"/>
        <v>2.3964914800000017</v>
      </c>
      <c r="V841" s="41">
        <f t="shared" si="41"/>
        <v>2.4157814799999997</v>
      </c>
    </row>
    <row r="842" spans="1:22" ht="30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53" t="s">
        <v>1424</v>
      </c>
      <c r="K842" s="54" t="s">
        <v>1425</v>
      </c>
      <c r="L842" s="41">
        <v>19</v>
      </c>
      <c r="M842" s="41">
        <v>19</v>
      </c>
      <c r="N842" s="41">
        <v>19</v>
      </c>
      <c r="O842" s="41"/>
      <c r="P842" s="41">
        <v>21.054625530000003</v>
      </c>
      <c r="Q842" s="41">
        <v>21.396491480000002</v>
      </c>
      <c r="R842" s="41">
        <v>21.41578148</v>
      </c>
      <c r="S842" s="41"/>
      <c r="T842" s="41">
        <f t="shared" si="39"/>
        <v>2.0546255300000027</v>
      </c>
      <c r="U842" s="41">
        <f t="shared" si="40"/>
        <v>2.3964914800000017</v>
      </c>
      <c r="V842" s="41">
        <f t="shared" si="41"/>
        <v>2.4157814799999997</v>
      </c>
    </row>
    <row r="843" spans="1:22" ht="1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 t="s">
        <v>1307</v>
      </c>
      <c r="J843" s="25"/>
      <c r="K843" s="25"/>
      <c r="L843" s="41">
        <v>23</v>
      </c>
      <c r="M843" s="41">
        <v>43</v>
      </c>
      <c r="N843" s="41">
        <v>58.411414999999998</v>
      </c>
      <c r="O843" s="41"/>
      <c r="P843" s="41">
        <v>68.689793679999994</v>
      </c>
      <c r="Q843" s="41">
        <v>85.324148230000006</v>
      </c>
      <c r="R843" s="41">
        <v>135.47678109</v>
      </c>
      <c r="S843" s="41"/>
      <c r="T843" s="41">
        <f t="shared" si="39"/>
        <v>45.689793679999994</v>
      </c>
      <c r="U843" s="41">
        <f t="shared" si="40"/>
        <v>42.324148230000006</v>
      </c>
      <c r="V843" s="41">
        <f t="shared" si="41"/>
        <v>77.065366089999998</v>
      </c>
    </row>
    <row r="844" spans="1:22" ht="30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53" t="s">
        <v>2103</v>
      </c>
      <c r="K844" s="54" t="s">
        <v>2104</v>
      </c>
      <c r="L844" s="41">
        <v>23</v>
      </c>
      <c r="M844" s="41">
        <v>28</v>
      </c>
      <c r="N844" s="41">
        <v>33.411414999999998</v>
      </c>
      <c r="O844" s="41"/>
      <c r="P844" s="41">
        <v>66.939510039999988</v>
      </c>
      <c r="Q844" s="41">
        <v>81.959539759999998</v>
      </c>
      <c r="R844" s="41">
        <v>131.75568881999999</v>
      </c>
      <c r="S844" s="41"/>
      <c r="T844" s="41">
        <f t="shared" si="39"/>
        <v>43.939510039999988</v>
      </c>
      <c r="U844" s="41">
        <f t="shared" si="40"/>
        <v>53.959539759999998</v>
      </c>
      <c r="V844" s="41">
        <f t="shared" si="41"/>
        <v>98.344273819999984</v>
      </c>
    </row>
    <row r="845" spans="1:22" ht="1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53" t="s">
        <v>1310</v>
      </c>
      <c r="K845" s="54" t="s">
        <v>1311</v>
      </c>
      <c r="L845" s="41">
        <v>0</v>
      </c>
      <c r="M845" s="41">
        <v>15</v>
      </c>
      <c r="N845" s="41">
        <v>25</v>
      </c>
      <c r="O845" s="41"/>
      <c r="P845" s="41">
        <v>1.7502836400000001</v>
      </c>
      <c r="Q845" s="41">
        <v>3.3646084700000003</v>
      </c>
      <c r="R845" s="41">
        <v>3.7210922700000006</v>
      </c>
      <c r="S845" s="41"/>
      <c r="T845" s="41">
        <f t="shared" si="39"/>
        <v>1.7502836400000001</v>
      </c>
      <c r="U845" s="41">
        <f t="shared" si="40"/>
        <v>-11.63539153</v>
      </c>
      <c r="V845" s="41">
        <f t="shared" si="41"/>
        <v>-21.27890773</v>
      </c>
    </row>
    <row r="846" spans="1:22" ht="15" customHeight="1" x14ac:dyDescent="0.25">
      <c r="A846" s="25"/>
      <c r="B846" s="25"/>
      <c r="C846" s="25"/>
      <c r="D846" s="25"/>
      <c r="E846" s="25"/>
      <c r="F846" s="25"/>
      <c r="G846" s="25"/>
      <c r="H846" s="25" t="s">
        <v>1329</v>
      </c>
      <c r="I846" s="25"/>
      <c r="J846" s="25"/>
      <c r="K846" s="25"/>
      <c r="L846" s="41">
        <v>575.58061299999997</v>
      </c>
      <c r="M846" s="41">
        <v>637.93923400000006</v>
      </c>
      <c r="N846" s="41">
        <v>694.54500199999995</v>
      </c>
      <c r="O846" s="41"/>
      <c r="P846" s="41">
        <v>865.64678868999999</v>
      </c>
      <c r="Q846" s="41">
        <v>1052.3263674899997</v>
      </c>
      <c r="R846" s="41">
        <v>1293.1944741299999</v>
      </c>
      <c r="S846" s="41"/>
      <c r="T846" s="41">
        <f t="shared" si="39"/>
        <v>290.06617569000002</v>
      </c>
      <c r="U846" s="41">
        <f t="shared" si="40"/>
        <v>414.38713348999966</v>
      </c>
      <c r="V846" s="41">
        <f t="shared" si="41"/>
        <v>598.64947212999994</v>
      </c>
    </row>
    <row r="847" spans="1:22" ht="30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64" t="s">
        <v>1330</v>
      </c>
      <c r="J847" s="62"/>
      <c r="K847" s="62"/>
      <c r="L847" s="41">
        <v>554.29349999999999</v>
      </c>
      <c r="M847" s="41">
        <v>611.24445600000001</v>
      </c>
      <c r="N847" s="41">
        <v>662.81351400000005</v>
      </c>
      <c r="O847" s="41"/>
      <c r="P847" s="41">
        <v>844.78086945999996</v>
      </c>
      <c r="Q847" s="41">
        <v>1026.0518829699997</v>
      </c>
      <c r="R847" s="41">
        <v>1261.88837309</v>
      </c>
      <c r="S847" s="41"/>
      <c r="T847" s="41">
        <f t="shared" si="39"/>
        <v>290.48736945999997</v>
      </c>
      <c r="U847" s="41">
        <f t="shared" si="40"/>
        <v>414.80742696999971</v>
      </c>
      <c r="V847" s="41">
        <f t="shared" si="41"/>
        <v>599.0748590899999</v>
      </c>
    </row>
    <row r="848" spans="1:22" ht="1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53" t="s">
        <v>1331</v>
      </c>
      <c r="K848" s="54" t="s">
        <v>1396</v>
      </c>
      <c r="L848" s="41">
        <v>554.29349999999999</v>
      </c>
      <c r="M848" s="41">
        <v>611.24445600000001</v>
      </c>
      <c r="N848" s="41">
        <v>662.81351400000005</v>
      </c>
      <c r="O848" s="41"/>
      <c r="P848" s="41">
        <v>844.78086945999996</v>
      </c>
      <c r="Q848" s="41">
        <v>1026.0518829699997</v>
      </c>
      <c r="R848" s="41">
        <v>1261.88837309</v>
      </c>
      <c r="S848" s="41"/>
      <c r="T848" s="41">
        <f t="shared" si="39"/>
        <v>290.48736945999997</v>
      </c>
      <c r="U848" s="41">
        <f t="shared" si="40"/>
        <v>414.80742696999971</v>
      </c>
      <c r="V848" s="41">
        <f t="shared" si="41"/>
        <v>599.0748590899999</v>
      </c>
    </row>
    <row r="849" spans="1:22" ht="1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 t="s">
        <v>1335</v>
      </c>
      <c r="J849" s="25"/>
      <c r="K849" s="25"/>
      <c r="L849" s="41">
        <v>21.287113000000002</v>
      </c>
      <c r="M849" s="41">
        <v>26.694777999999999</v>
      </c>
      <c r="N849" s="41">
        <v>31.731487999999999</v>
      </c>
      <c r="O849" s="41"/>
      <c r="P849" s="41">
        <v>20.865919229999992</v>
      </c>
      <c r="Q849" s="41">
        <v>26.274484519999991</v>
      </c>
      <c r="R849" s="41">
        <v>31.306101039999991</v>
      </c>
      <c r="S849" s="41"/>
      <c r="T849" s="41">
        <f t="shared" si="39"/>
        <v>-0.42119377000000924</v>
      </c>
      <c r="U849" s="41">
        <f t="shared" si="40"/>
        <v>-0.42029348000000866</v>
      </c>
      <c r="V849" s="41">
        <f t="shared" si="41"/>
        <v>-0.42538696000000797</v>
      </c>
    </row>
    <row r="850" spans="1:22" ht="30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53" t="s">
        <v>1336</v>
      </c>
      <c r="K850" s="54" t="s">
        <v>1401</v>
      </c>
      <c r="L850" s="41">
        <v>21.287113000000002</v>
      </c>
      <c r="M850" s="41">
        <v>26.694777999999999</v>
      </c>
      <c r="N850" s="41">
        <v>31.731487999999999</v>
      </c>
      <c r="O850" s="41"/>
      <c r="P850" s="41">
        <v>20.865919229999992</v>
      </c>
      <c r="Q850" s="41">
        <v>26.274484519999991</v>
      </c>
      <c r="R850" s="41">
        <v>31.306101039999991</v>
      </c>
      <c r="S850" s="41"/>
      <c r="T850" s="41">
        <f t="shared" si="39"/>
        <v>-0.42119377000000924</v>
      </c>
      <c r="U850" s="41">
        <f t="shared" si="40"/>
        <v>-0.42029348000000866</v>
      </c>
      <c r="V850" s="41">
        <f t="shared" si="41"/>
        <v>-0.42538696000000797</v>
      </c>
    </row>
    <row r="851" spans="1:22" ht="15" customHeight="1" x14ac:dyDescent="0.25">
      <c r="A851" s="25"/>
      <c r="B851" s="25"/>
      <c r="C851" s="25"/>
      <c r="D851" s="25"/>
      <c r="E851" s="50">
        <v>18</v>
      </c>
      <c r="F851" s="50" t="s">
        <v>1067</v>
      </c>
      <c r="G851" s="51"/>
      <c r="H851" s="51"/>
      <c r="I851" s="51"/>
      <c r="J851" s="51"/>
      <c r="K851" s="51"/>
      <c r="L851" s="52">
        <v>1666.3524379999999</v>
      </c>
      <c r="M851" s="52">
        <v>1840.9632240000001</v>
      </c>
      <c r="N851" s="52">
        <v>2018.5447999999999</v>
      </c>
      <c r="O851" s="52"/>
      <c r="P851" s="52">
        <v>3647.5556930800003</v>
      </c>
      <c r="Q851" s="52">
        <v>3803.0109852599999</v>
      </c>
      <c r="R851" s="52">
        <v>5828.9709615300007</v>
      </c>
      <c r="S851" s="52"/>
      <c r="T851" s="52">
        <f t="shared" si="39"/>
        <v>1981.2032550800004</v>
      </c>
      <c r="U851" s="52">
        <f t="shared" si="40"/>
        <v>1962.0477612599998</v>
      </c>
      <c r="V851" s="52">
        <f t="shared" si="41"/>
        <v>3810.4261615300011</v>
      </c>
    </row>
    <row r="852" spans="1:22" ht="15" customHeight="1" x14ac:dyDescent="0.25">
      <c r="A852" s="25"/>
      <c r="B852" s="25"/>
      <c r="C852" s="25"/>
      <c r="D852" s="25"/>
      <c r="E852" s="25"/>
      <c r="F852" s="25"/>
      <c r="G852" s="25" t="s">
        <v>1300</v>
      </c>
      <c r="H852" s="25"/>
      <c r="I852" s="25"/>
      <c r="J852" s="25"/>
      <c r="K852" s="25"/>
      <c r="L852" s="41">
        <v>1666.3524379999999</v>
      </c>
      <c r="M852" s="41">
        <v>1840.9632240000001</v>
      </c>
      <c r="N852" s="41">
        <v>2018.5447999999999</v>
      </c>
      <c r="O852" s="41"/>
      <c r="P852" s="41">
        <v>3647.5556930800003</v>
      </c>
      <c r="Q852" s="41">
        <v>3803.0109852599999</v>
      </c>
      <c r="R852" s="41">
        <v>5828.9709615300007</v>
      </c>
      <c r="S852" s="41"/>
      <c r="T852" s="41">
        <f t="shared" si="39"/>
        <v>1981.2032550800004</v>
      </c>
      <c r="U852" s="41">
        <f t="shared" si="40"/>
        <v>1962.0477612599998</v>
      </c>
      <c r="V852" s="41">
        <f t="shared" si="41"/>
        <v>3810.4261615300011</v>
      </c>
    </row>
    <row r="853" spans="1:22" ht="15" customHeight="1" x14ac:dyDescent="0.25">
      <c r="A853" s="25"/>
      <c r="B853" s="25"/>
      <c r="C853" s="25"/>
      <c r="D853" s="25"/>
      <c r="E853" s="25"/>
      <c r="F853" s="25"/>
      <c r="G853" s="25"/>
      <c r="H853" s="25" t="s">
        <v>1301</v>
      </c>
      <c r="I853" s="25"/>
      <c r="J853" s="25"/>
      <c r="K853" s="25"/>
      <c r="L853" s="41">
        <v>1557.820956</v>
      </c>
      <c r="M853" s="41">
        <v>1699.2193669999999</v>
      </c>
      <c r="N853" s="41">
        <v>1844.8315909999999</v>
      </c>
      <c r="O853" s="41"/>
      <c r="P853" s="41">
        <v>3568.9064365100007</v>
      </c>
      <c r="Q853" s="41">
        <v>3704.5849243399998</v>
      </c>
      <c r="R853" s="41">
        <v>5693.8282997700007</v>
      </c>
      <c r="S853" s="41"/>
      <c r="T853" s="41">
        <f t="shared" si="39"/>
        <v>2011.0854805100007</v>
      </c>
      <c r="U853" s="41">
        <f t="shared" si="40"/>
        <v>2005.3655573399999</v>
      </c>
      <c r="V853" s="41">
        <f t="shared" si="41"/>
        <v>3848.9967087700006</v>
      </c>
    </row>
    <row r="854" spans="1:22" ht="1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 t="s">
        <v>1337</v>
      </c>
      <c r="J854" s="25"/>
      <c r="K854" s="25"/>
      <c r="L854" s="41">
        <v>240.60835800000001</v>
      </c>
      <c r="M854" s="41">
        <v>299.64255300000002</v>
      </c>
      <c r="N854" s="41">
        <v>357.537983</v>
      </c>
      <c r="O854" s="41"/>
      <c r="P854" s="41">
        <v>535.48359601000004</v>
      </c>
      <c r="Q854" s="41">
        <v>594.43255547000001</v>
      </c>
      <c r="R854" s="41">
        <v>930.02139187</v>
      </c>
      <c r="S854" s="41"/>
      <c r="T854" s="41">
        <f t="shared" si="39"/>
        <v>294.87523801000003</v>
      </c>
      <c r="U854" s="41">
        <f t="shared" si="40"/>
        <v>294.79000246999999</v>
      </c>
      <c r="V854" s="41">
        <f t="shared" si="41"/>
        <v>572.48340886999995</v>
      </c>
    </row>
    <row r="855" spans="1:22" ht="30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53" t="s">
        <v>1342</v>
      </c>
      <c r="K855" s="54" t="s">
        <v>2105</v>
      </c>
      <c r="L855" s="41">
        <v>57.790914999999998</v>
      </c>
      <c r="M855" s="41">
        <v>73.226105000000004</v>
      </c>
      <c r="N855" s="41">
        <v>89.046486999999999</v>
      </c>
      <c r="O855" s="41"/>
      <c r="P855" s="41">
        <v>57.790914999999998</v>
      </c>
      <c r="Q855" s="41">
        <v>73.226105000000004</v>
      </c>
      <c r="R855" s="41">
        <v>89.046486999999999</v>
      </c>
      <c r="S855" s="41"/>
      <c r="T855" s="41">
        <f t="shared" si="39"/>
        <v>0</v>
      </c>
      <c r="U855" s="41">
        <f t="shared" si="40"/>
        <v>0</v>
      </c>
      <c r="V855" s="41">
        <f t="shared" si="41"/>
        <v>0</v>
      </c>
    </row>
    <row r="856" spans="1:22" ht="30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53" t="s">
        <v>1344</v>
      </c>
      <c r="K856" s="54" t="s">
        <v>2106</v>
      </c>
      <c r="L856" s="41">
        <v>0</v>
      </c>
      <c r="M856" s="41">
        <v>0</v>
      </c>
      <c r="N856" s="41">
        <v>0</v>
      </c>
      <c r="O856" s="41"/>
      <c r="P856" s="41">
        <v>296.90451180000002</v>
      </c>
      <c r="Q856" s="41">
        <v>296.90451180000002</v>
      </c>
      <c r="R856" s="41">
        <v>574.64451179999992</v>
      </c>
      <c r="S856" s="41"/>
      <c r="T856" s="41">
        <f t="shared" si="39"/>
        <v>296.90451180000002</v>
      </c>
      <c r="U856" s="41">
        <f t="shared" si="40"/>
        <v>296.90451180000002</v>
      </c>
      <c r="V856" s="41">
        <f t="shared" si="41"/>
        <v>574.64451179999992</v>
      </c>
    </row>
    <row r="857" spans="1:22" ht="30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53" t="s">
        <v>1346</v>
      </c>
      <c r="K857" s="54" t="s">
        <v>2107</v>
      </c>
      <c r="L857" s="41">
        <v>110.7</v>
      </c>
      <c r="M857" s="41">
        <v>135</v>
      </c>
      <c r="N857" s="41">
        <v>158.80000000000001</v>
      </c>
      <c r="O857" s="41"/>
      <c r="P857" s="41">
        <v>110.7</v>
      </c>
      <c r="Q857" s="41">
        <v>135</v>
      </c>
      <c r="R857" s="41">
        <v>158.80000000000001</v>
      </c>
      <c r="S857" s="41"/>
      <c r="T857" s="41">
        <f t="shared" si="39"/>
        <v>0</v>
      </c>
      <c r="U857" s="41">
        <f t="shared" si="40"/>
        <v>0</v>
      </c>
      <c r="V857" s="41">
        <f t="shared" si="41"/>
        <v>0</v>
      </c>
    </row>
    <row r="858" spans="1:22" ht="30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53" t="s">
        <v>1354</v>
      </c>
      <c r="K858" s="54" t="s">
        <v>2108</v>
      </c>
      <c r="L858" s="41">
        <v>10.28116</v>
      </c>
      <c r="M858" s="41">
        <v>12.588824000000001</v>
      </c>
      <c r="N858" s="41">
        <v>14.778524000000001</v>
      </c>
      <c r="O858" s="41"/>
      <c r="P858" s="41">
        <v>8.2518862100000003</v>
      </c>
      <c r="Q858" s="41">
        <v>10.47431467</v>
      </c>
      <c r="R858" s="41">
        <v>12.617421070000001</v>
      </c>
      <c r="S858" s="41"/>
      <c r="T858" s="41">
        <f t="shared" si="39"/>
        <v>-2.0292737899999995</v>
      </c>
      <c r="U858" s="41">
        <f t="shared" si="40"/>
        <v>-2.1145093300000006</v>
      </c>
      <c r="V858" s="41">
        <f t="shared" si="41"/>
        <v>-2.1611029300000002</v>
      </c>
    </row>
    <row r="859" spans="1:22" ht="1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53" t="s">
        <v>1368</v>
      </c>
      <c r="K859" s="54" t="s">
        <v>2109</v>
      </c>
      <c r="L859" s="41">
        <v>61.836283000000002</v>
      </c>
      <c r="M859" s="41">
        <v>78.827624</v>
      </c>
      <c r="N859" s="41">
        <v>94.912971999999996</v>
      </c>
      <c r="O859" s="41"/>
      <c r="P859" s="41">
        <v>61.836283000000002</v>
      </c>
      <c r="Q859" s="41">
        <v>78.827624</v>
      </c>
      <c r="R859" s="41">
        <v>94.912971999999996</v>
      </c>
      <c r="S859" s="41"/>
      <c r="T859" s="41">
        <f t="shared" si="39"/>
        <v>0</v>
      </c>
      <c r="U859" s="41">
        <f t="shared" si="40"/>
        <v>0</v>
      </c>
      <c r="V859" s="41">
        <f t="shared" si="41"/>
        <v>0</v>
      </c>
    </row>
    <row r="860" spans="1:22" ht="1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 t="s">
        <v>1313</v>
      </c>
      <c r="J860" s="25"/>
      <c r="K860" s="25"/>
      <c r="L860" s="41">
        <v>149.703282</v>
      </c>
      <c r="M860" s="41">
        <v>190.30376000000001</v>
      </c>
      <c r="N860" s="41">
        <v>226.27688499999999</v>
      </c>
      <c r="O860" s="41"/>
      <c r="P860" s="41">
        <v>149.91799205999996</v>
      </c>
      <c r="Q860" s="41">
        <v>185.00735567000001</v>
      </c>
      <c r="R860" s="41">
        <v>221.78486091999994</v>
      </c>
      <c r="S860" s="41"/>
      <c r="T860" s="41">
        <f t="shared" si="39"/>
        <v>0.21471005999995896</v>
      </c>
      <c r="U860" s="41">
        <f t="shared" si="40"/>
        <v>-5.2964043300000014</v>
      </c>
      <c r="V860" s="41">
        <f t="shared" si="41"/>
        <v>-4.4920240800000499</v>
      </c>
    </row>
    <row r="861" spans="1:22" ht="1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53" t="s">
        <v>1314</v>
      </c>
      <c r="K861" s="54" t="s">
        <v>2111</v>
      </c>
      <c r="L861" s="41">
        <v>77.820319999999995</v>
      </c>
      <c r="M861" s="41">
        <v>96.544444999999996</v>
      </c>
      <c r="N861" s="41">
        <v>113.194029</v>
      </c>
      <c r="O861" s="41"/>
      <c r="P861" s="41">
        <v>79.142151109999986</v>
      </c>
      <c r="Q861" s="41">
        <v>96.675801590000034</v>
      </c>
      <c r="R861" s="41">
        <v>116.38780181999998</v>
      </c>
      <c r="S861" s="41"/>
      <c r="T861" s="41">
        <f t="shared" si="39"/>
        <v>1.3218311099999909</v>
      </c>
      <c r="U861" s="41">
        <f t="shared" si="40"/>
        <v>0.13135659000003841</v>
      </c>
      <c r="V861" s="41">
        <f t="shared" si="41"/>
        <v>3.1937728199999782</v>
      </c>
    </row>
    <row r="862" spans="1:22" ht="30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53" t="s">
        <v>1417</v>
      </c>
      <c r="K862" s="54" t="s">
        <v>2112</v>
      </c>
      <c r="L862" s="41">
        <v>26.475248000000001</v>
      </c>
      <c r="M862" s="41">
        <v>35.780270000000002</v>
      </c>
      <c r="N862" s="41">
        <v>44.465770999999997</v>
      </c>
      <c r="O862" s="41"/>
      <c r="P862" s="41">
        <v>24.985296729999998</v>
      </c>
      <c r="Q862" s="41">
        <v>30.895214929999991</v>
      </c>
      <c r="R862" s="41">
        <v>37.27593997999999</v>
      </c>
      <c r="S862" s="41"/>
      <c r="T862" s="41">
        <f t="shared" si="39"/>
        <v>-1.4899512700000024</v>
      </c>
      <c r="U862" s="41">
        <f t="shared" si="40"/>
        <v>-4.8850550700000106</v>
      </c>
      <c r="V862" s="41">
        <f t="shared" si="41"/>
        <v>-7.1898310200000068</v>
      </c>
    </row>
    <row r="863" spans="1:22" ht="30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53" t="s">
        <v>1428</v>
      </c>
      <c r="K863" s="54" t="s">
        <v>2113</v>
      </c>
      <c r="L863" s="41">
        <v>32.409278</v>
      </c>
      <c r="M863" s="41">
        <v>42.249465999999998</v>
      </c>
      <c r="N863" s="41">
        <v>50.269221000000002</v>
      </c>
      <c r="O863" s="41"/>
      <c r="P863" s="41">
        <v>31.589289539999996</v>
      </c>
      <c r="Q863" s="41">
        <v>39.372065149999997</v>
      </c>
      <c r="R863" s="41">
        <v>47.064562890000005</v>
      </c>
      <c r="S863" s="41"/>
      <c r="T863" s="41">
        <f t="shared" si="39"/>
        <v>-0.81998846000000469</v>
      </c>
      <c r="U863" s="41">
        <f t="shared" si="40"/>
        <v>-2.8774008500000008</v>
      </c>
      <c r="V863" s="41">
        <f t="shared" si="41"/>
        <v>-3.2046581099999969</v>
      </c>
    </row>
    <row r="864" spans="1:22" ht="30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53" t="s">
        <v>1768</v>
      </c>
      <c r="K864" s="54" t="s">
        <v>2114</v>
      </c>
      <c r="L864" s="41">
        <v>5.7906740000000001</v>
      </c>
      <c r="M864" s="41">
        <v>7.0784570000000002</v>
      </c>
      <c r="N864" s="41">
        <v>8.2829560000000004</v>
      </c>
      <c r="O864" s="41"/>
      <c r="P864" s="41">
        <v>9.4111766299999982</v>
      </c>
      <c r="Q864" s="41">
        <v>11.837790890000001</v>
      </c>
      <c r="R864" s="41">
        <v>13.742236999999999</v>
      </c>
      <c r="S864" s="41"/>
      <c r="T864" s="41">
        <f t="shared" si="39"/>
        <v>3.6205026299999981</v>
      </c>
      <c r="U864" s="41">
        <f t="shared" si="40"/>
        <v>4.7593338900000006</v>
      </c>
      <c r="V864" s="41">
        <f t="shared" si="41"/>
        <v>5.4592809999999989</v>
      </c>
    </row>
    <row r="865" spans="1:22" ht="30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53" t="s">
        <v>1522</v>
      </c>
      <c r="K865" s="54" t="s">
        <v>2115</v>
      </c>
      <c r="L865" s="41">
        <v>7.2077619999999998</v>
      </c>
      <c r="M865" s="41">
        <v>8.6511220000000009</v>
      </c>
      <c r="N865" s="41">
        <v>10.064908000000001</v>
      </c>
      <c r="O865" s="41"/>
      <c r="P865" s="41">
        <v>4.79007805</v>
      </c>
      <c r="Q865" s="41">
        <v>6.2264831100000002</v>
      </c>
      <c r="R865" s="41">
        <v>7.3143192299999997</v>
      </c>
      <c r="S865" s="41"/>
      <c r="T865" s="41">
        <f t="shared" si="39"/>
        <v>-2.4176839499999998</v>
      </c>
      <c r="U865" s="41">
        <f t="shared" si="40"/>
        <v>-2.4246388900000007</v>
      </c>
      <c r="V865" s="41">
        <f t="shared" si="41"/>
        <v>-2.7505887700000011</v>
      </c>
    </row>
    <row r="866" spans="1:22" ht="1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 t="s">
        <v>1570</v>
      </c>
      <c r="J866" s="25"/>
      <c r="K866" s="25"/>
      <c r="L866" s="41">
        <v>6.3413589999999997</v>
      </c>
      <c r="M866" s="41">
        <v>7.8468499999999999</v>
      </c>
      <c r="N866" s="41">
        <v>9.430828</v>
      </c>
      <c r="O866" s="41"/>
      <c r="P866" s="41">
        <v>6.7277274400000007</v>
      </c>
      <c r="Q866" s="41">
        <v>8.246154559999999</v>
      </c>
      <c r="R866" s="41">
        <v>9.6606337199999999</v>
      </c>
      <c r="S866" s="41"/>
      <c r="T866" s="41">
        <f t="shared" si="39"/>
        <v>0.38636844000000092</v>
      </c>
      <c r="U866" s="41">
        <f t="shared" si="40"/>
        <v>0.39930455999999914</v>
      </c>
      <c r="V866" s="41">
        <f t="shared" si="41"/>
        <v>0.22980571999999988</v>
      </c>
    </row>
    <row r="867" spans="1:22" ht="30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53" t="s">
        <v>2116</v>
      </c>
      <c r="K867" s="54" t="s">
        <v>2117</v>
      </c>
      <c r="L867" s="41">
        <v>6.3413589999999997</v>
      </c>
      <c r="M867" s="41">
        <v>7.8468499999999999</v>
      </c>
      <c r="N867" s="41">
        <v>9.430828</v>
      </c>
      <c r="O867" s="41"/>
      <c r="P867" s="41">
        <v>6.7277274400000007</v>
      </c>
      <c r="Q867" s="41">
        <v>8.246154559999999</v>
      </c>
      <c r="R867" s="41">
        <v>9.6606337199999999</v>
      </c>
      <c r="S867" s="41"/>
      <c r="T867" s="41">
        <f t="shared" si="39"/>
        <v>0.38636844000000092</v>
      </c>
      <c r="U867" s="41">
        <f t="shared" si="40"/>
        <v>0.39930455999999914</v>
      </c>
      <c r="V867" s="41">
        <f t="shared" si="41"/>
        <v>0.22980571999999988</v>
      </c>
    </row>
    <row r="868" spans="1:22" ht="1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 t="s">
        <v>1398</v>
      </c>
      <c r="J868" s="25"/>
      <c r="K868" s="25"/>
      <c r="L868" s="41">
        <v>116.907957</v>
      </c>
      <c r="M868" s="41">
        <v>147.16620399999999</v>
      </c>
      <c r="N868" s="41">
        <v>177.325895</v>
      </c>
      <c r="O868" s="41"/>
      <c r="P868" s="41">
        <v>117.92038393000001</v>
      </c>
      <c r="Q868" s="41">
        <v>149.35011747999997</v>
      </c>
      <c r="R868" s="41">
        <v>184.01389411000002</v>
      </c>
      <c r="S868" s="41"/>
      <c r="T868" s="41">
        <f t="shared" si="39"/>
        <v>1.0124269300000179</v>
      </c>
      <c r="U868" s="41">
        <f t="shared" si="40"/>
        <v>2.1839134799999727</v>
      </c>
      <c r="V868" s="41">
        <f t="shared" si="41"/>
        <v>6.6879991100000211</v>
      </c>
    </row>
    <row r="869" spans="1:22" ht="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53" t="s">
        <v>1589</v>
      </c>
      <c r="K869" s="54" t="s">
        <v>2118</v>
      </c>
      <c r="L869" s="41">
        <v>11.243036999999999</v>
      </c>
      <c r="M869" s="41">
        <v>15.843584</v>
      </c>
      <c r="N869" s="41">
        <v>19.360527000000001</v>
      </c>
      <c r="O869" s="41"/>
      <c r="P869" s="41">
        <v>9.7631356599999943</v>
      </c>
      <c r="Q869" s="41">
        <v>13.575285239999999</v>
      </c>
      <c r="R869" s="41">
        <v>16.451077129999998</v>
      </c>
      <c r="S869" s="41"/>
      <c r="T869" s="41">
        <f t="shared" si="39"/>
        <v>-1.479901340000005</v>
      </c>
      <c r="U869" s="41">
        <f t="shared" si="40"/>
        <v>-2.2682987600000004</v>
      </c>
      <c r="V869" s="41">
        <f t="shared" si="41"/>
        <v>-2.9094498700000031</v>
      </c>
    </row>
    <row r="870" spans="1:22" ht="4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53" t="s">
        <v>1591</v>
      </c>
      <c r="K870" s="54" t="s">
        <v>2119</v>
      </c>
      <c r="L870" s="41">
        <v>50.387963999999997</v>
      </c>
      <c r="M870" s="41">
        <v>62.427883999999999</v>
      </c>
      <c r="N870" s="41">
        <v>74.621089999999995</v>
      </c>
      <c r="O870" s="41"/>
      <c r="P870" s="41">
        <v>50.075934820000001</v>
      </c>
      <c r="Q870" s="41">
        <v>62.0986215</v>
      </c>
      <c r="R870" s="41">
        <v>74.290625000000006</v>
      </c>
      <c r="S870" s="41"/>
      <c r="T870" s="41">
        <f t="shared" si="39"/>
        <v>-0.31202917999999613</v>
      </c>
      <c r="U870" s="41">
        <f t="shared" si="40"/>
        <v>-0.32926249999999868</v>
      </c>
      <c r="V870" s="41">
        <f t="shared" si="41"/>
        <v>-0.33046499999998957</v>
      </c>
    </row>
    <row r="871" spans="1:22" ht="4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53" t="s">
        <v>1593</v>
      </c>
      <c r="K871" s="54" t="s">
        <v>2120</v>
      </c>
      <c r="L871" s="41">
        <v>35.412139000000003</v>
      </c>
      <c r="M871" s="41">
        <v>44.625635000000003</v>
      </c>
      <c r="N871" s="41">
        <v>54.918432000000003</v>
      </c>
      <c r="O871" s="41"/>
      <c r="P871" s="41">
        <v>32.352226460000011</v>
      </c>
      <c r="Q871" s="41">
        <v>41.370408809999994</v>
      </c>
      <c r="R871" s="41">
        <v>51.431041020000002</v>
      </c>
      <c r="S871" s="41"/>
      <c r="T871" s="41">
        <f t="shared" si="39"/>
        <v>-3.059912539999992</v>
      </c>
      <c r="U871" s="41">
        <f t="shared" si="40"/>
        <v>-3.255226190000009</v>
      </c>
      <c r="V871" s="41">
        <f t="shared" si="41"/>
        <v>-3.4873909800000007</v>
      </c>
    </row>
    <row r="872" spans="1:22" ht="30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53" t="s">
        <v>1408</v>
      </c>
      <c r="K872" s="54" t="s">
        <v>2121</v>
      </c>
      <c r="L872" s="41">
        <v>6.4748919999999996</v>
      </c>
      <c r="M872" s="41">
        <v>7.9112660000000004</v>
      </c>
      <c r="N872" s="41">
        <v>9.2547460000000008</v>
      </c>
      <c r="O872" s="41"/>
      <c r="P872" s="41">
        <v>9.8793059999999979</v>
      </c>
      <c r="Q872" s="41">
        <v>12.444208509999996</v>
      </c>
      <c r="R872" s="41">
        <v>18.932074319999995</v>
      </c>
      <c r="S872" s="41"/>
      <c r="T872" s="41">
        <f t="shared" si="39"/>
        <v>3.4044139999999983</v>
      </c>
      <c r="U872" s="41">
        <f t="shared" si="40"/>
        <v>4.5329425099999954</v>
      </c>
      <c r="V872" s="41">
        <f t="shared" si="41"/>
        <v>9.6773283199999938</v>
      </c>
    </row>
    <row r="873" spans="1:22" ht="30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53" t="s">
        <v>1399</v>
      </c>
      <c r="K873" s="54" t="s">
        <v>2122</v>
      </c>
      <c r="L873" s="41">
        <v>8.4975389999999997</v>
      </c>
      <c r="M873" s="41">
        <v>10.379683</v>
      </c>
      <c r="N873" s="41">
        <v>12.140103999999999</v>
      </c>
      <c r="O873" s="41"/>
      <c r="P873" s="41">
        <v>12.175505229999999</v>
      </c>
      <c r="Q873" s="41">
        <v>15.160583420000002</v>
      </c>
      <c r="R873" s="41">
        <v>17.390693640000002</v>
      </c>
      <c r="S873" s="41"/>
      <c r="T873" s="41">
        <f t="shared" si="39"/>
        <v>3.6779662299999991</v>
      </c>
      <c r="U873" s="41">
        <f t="shared" si="40"/>
        <v>4.7809004200000018</v>
      </c>
      <c r="V873" s="41">
        <f t="shared" si="41"/>
        <v>5.2505896400000029</v>
      </c>
    </row>
    <row r="874" spans="1:22" ht="1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53" t="s">
        <v>1711</v>
      </c>
      <c r="K874" s="54" t="s">
        <v>2123</v>
      </c>
      <c r="L874" s="41">
        <v>4.8923860000000001</v>
      </c>
      <c r="M874" s="41">
        <v>5.9781519999999997</v>
      </c>
      <c r="N874" s="41">
        <v>7.030996</v>
      </c>
      <c r="O874" s="41"/>
      <c r="P874" s="41">
        <v>3.6742757600000004</v>
      </c>
      <c r="Q874" s="41">
        <v>4.701010000000001</v>
      </c>
      <c r="R874" s="41">
        <v>5.5183830000000009</v>
      </c>
      <c r="S874" s="41"/>
      <c r="T874" s="41">
        <f t="shared" si="39"/>
        <v>-1.2181102399999997</v>
      </c>
      <c r="U874" s="41">
        <f t="shared" si="40"/>
        <v>-1.2771419999999987</v>
      </c>
      <c r="V874" s="41">
        <f t="shared" si="41"/>
        <v>-1.5126129999999991</v>
      </c>
    </row>
    <row r="875" spans="1:22" ht="1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 t="s">
        <v>1302</v>
      </c>
      <c r="J875" s="25"/>
      <c r="K875" s="25"/>
      <c r="L875" s="41">
        <v>1044.26</v>
      </c>
      <c r="M875" s="41">
        <v>1054.26</v>
      </c>
      <c r="N875" s="41">
        <v>1074.26</v>
      </c>
      <c r="O875" s="41"/>
      <c r="P875" s="41">
        <v>2758.8567370700002</v>
      </c>
      <c r="Q875" s="41">
        <v>2767.5487411599997</v>
      </c>
      <c r="R875" s="41">
        <v>4348.3475191499992</v>
      </c>
      <c r="S875" s="41"/>
      <c r="T875" s="41">
        <f t="shared" si="39"/>
        <v>1714.5967370700002</v>
      </c>
      <c r="U875" s="41">
        <f t="shared" si="40"/>
        <v>1713.2887411599997</v>
      </c>
      <c r="V875" s="41">
        <f t="shared" si="41"/>
        <v>3274.087519149999</v>
      </c>
    </row>
    <row r="876" spans="1:22" ht="1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53" t="s">
        <v>1305</v>
      </c>
      <c r="K876" s="54" t="s">
        <v>2124</v>
      </c>
      <c r="L876" s="41">
        <v>0</v>
      </c>
      <c r="M876" s="41">
        <v>0</v>
      </c>
      <c r="N876" s="41">
        <v>0</v>
      </c>
      <c r="O876" s="41"/>
      <c r="P876" s="41">
        <v>395.87268239999997</v>
      </c>
      <c r="Q876" s="41">
        <v>395.87268239999997</v>
      </c>
      <c r="R876" s="41">
        <v>766.19268239999997</v>
      </c>
      <c r="S876" s="41"/>
      <c r="T876" s="41">
        <f t="shared" si="39"/>
        <v>395.87268239999997</v>
      </c>
      <c r="U876" s="41">
        <f t="shared" si="40"/>
        <v>395.87268239999997</v>
      </c>
      <c r="V876" s="41">
        <f t="shared" si="41"/>
        <v>766.19268239999997</v>
      </c>
    </row>
    <row r="877" spans="1:22" ht="30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53" t="s">
        <v>1317</v>
      </c>
      <c r="K877" s="54" t="s">
        <v>2125</v>
      </c>
      <c r="L877" s="41">
        <v>1000</v>
      </c>
      <c r="M877" s="41">
        <v>1000</v>
      </c>
      <c r="N877" s="41">
        <v>1000</v>
      </c>
      <c r="O877" s="41"/>
      <c r="P877" s="41">
        <v>1003.27449459</v>
      </c>
      <c r="Q877" s="41">
        <v>1007.95008711</v>
      </c>
      <c r="R877" s="41">
        <v>1014.85837449</v>
      </c>
      <c r="S877" s="41"/>
      <c r="T877" s="41">
        <f t="shared" si="39"/>
        <v>3.2744945900000175</v>
      </c>
      <c r="U877" s="41">
        <f t="shared" si="40"/>
        <v>7.9500871100000268</v>
      </c>
      <c r="V877" s="41">
        <f t="shared" si="41"/>
        <v>14.85837448999996</v>
      </c>
    </row>
    <row r="878" spans="1:22" ht="1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53" t="s">
        <v>1492</v>
      </c>
      <c r="K878" s="54" t="s">
        <v>2126</v>
      </c>
      <c r="L878" s="41">
        <v>0</v>
      </c>
      <c r="M878" s="41">
        <v>0</v>
      </c>
      <c r="N878" s="41">
        <v>0</v>
      </c>
      <c r="O878" s="41"/>
      <c r="P878" s="41">
        <v>1286.5862178</v>
      </c>
      <c r="Q878" s="41">
        <v>1286.5862178</v>
      </c>
      <c r="R878" s="41">
        <v>2490.1262178000002</v>
      </c>
      <c r="S878" s="41"/>
      <c r="T878" s="41">
        <f t="shared" si="39"/>
        <v>1286.5862178</v>
      </c>
      <c r="U878" s="41">
        <f t="shared" si="40"/>
        <v>1286.5862178</v>
      </c>
      <c r="V878" s="41">
        <f t="shared" si="41"/>
        <v>2490.1262178000002</v>
      </c>
    </row>
    <row r="879" spans="1:22" ht="30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53" t="s">
        <v>1424</v>
      </c>
      <c r="K879" s="54" t="s">
        <v>1425</v>
      </c>
      <c r="L879" s="41">
        <v>44.26</v>
      </c>
      <c r="M879" s="41">
        <v>54.26</v>
      </c>
      <c r="N879" s="41">
        <v>74.260000000000005</v>
      </c>
      <c r="O879" s="41"/>
      <c r="P879" s="41">
        <v>73.123342280000003</v>
      </c>
      <c r="Q879" s="41">
        <v>77.139753849999991</v>
      </c>
      <c r="R879" s="41">
        <v>77.170244459999992</v>
      </c>
      <c r="S879" s="41"/>
      <c r="T879" s="41">
        <f t="shared" si="39"/>
        <v>28.863342280000005</v>
      </c>
      <c r="U879" s="41">
        <f t="shared" si="40"/>
        <v>22.879753849999993</v>
      </c>
      <c r="V879" s="41">
        <f t="shared" si="41"/>
        <v>2.910244459999987</v>
      </c>
    </row>
    <row r="880" spans="1:22" ht="15" customHeight="1" x14ac:dyDescent="0.25">
      <c r="A880" s="25"/>
      <c r="B880" s="25"/>
      <c r="C880" s="25"/>
      <c r="D880" s="25"/>
      <c r="E880" s="25"/>
      <c r="F880" s="25"/>
      <c r="G880" s="25"/>
      <c r="H880" s="25" t="s">
        <v>1329</v>
      </c>
      <c r="I880" s="25"/>
      <c r="J880" s="25"/>
      <c r="K880" s="25"/>
      <c r="L880" s="41">
        <v>108.531482</v>
      </c>
      <c r="M880" s="41">
        <v>141.74385699999999</v>
      </c>
      <c r="N880" s="41">
        <v>173.71320900000001</v>
      </c>
      <c r="O880" s="41"/>
      <c r="P880" s="41">
        <v>78.649256570000006</v>
      </c>
      <c r="Q880" s="41">
        <v>98.426060919999969</v>
      </c>
      <c r="R880" s="41">
        <v>135.14266175999995</v>
      </c>
      <c r="S880" s="41"/>
      <c r="T880" s="41">
        <f t="shared" si="39"/>
        <v>-29.882225429999991</v>
      </c>
      <c r="U880" s="41">
        <f t="shared" si="40"/>
        <v>-43.317796080000022</v>
      </c>
      <c r="V880" s="41">
        <f t="shared" si="41"/>
        <v>-38.570547240000053</v>
      </c>
    </row>
    <row r="881" spans="1:22" ht="30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64" t="s">
        <v>1330</v>
      </c>
      <c r="J881" s="62"/>
      <c r="K881" s="62"/>
      <c r="L881" s="41">
        <v>96.224965999999995</v>
      </c>
      <c r="M881" s="41">
        <v>126.477509</v>
      </c>
      <c r="N881" s="41">
        <v>155.66740200000001</v>
      </c>
      <c r="O881" s="41"/>
      <c r="P881" s="41">
        <v>66.991903350000015</v>
      </c>
      <c r="Q881" s="41">
        <v>83.541803999999971</v>
      </c>
      <c r="R881" s="41">
        <v>117.38234330999995</v>
      </c>
      <c r="S881" s="41"/>
      <c r="T881" s="41">
        <f t="shared" si="39"/>
        <v>-29.233062649999979</v>
      </c>
      <c r="U881" s="41">
        <f t="shared" si="40"/>
        <v>-42.935705000000027</v>
      </c>
      <c r="V881" s="41">
        <f t="shared" si="41"/>
        <v>-38.285058690000056</v>
      </c>
    </row>
    <row r="882" spans="1:22" ht="1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53" t="s">
        <v>1331</v>
      </c>
      <c r="K882" s="54" t="s">
        <v>1396</v>
      </c>
      <c r="L882" s="41">
        <v>96.224965999999995</v>
      </c>
      <c r="M882" s="41">
        <v>126.477509</v>
      </c>
      <c r="N882" s="41">
        <v>155.66740200000001</v>
      </c>
      <c r="O882" s="41"/>
      <c r="P882" s="41">
        <v>66.991903350000015</v>
      </c>
      <c r="Q882" s="41">
        <v>83.541803999999971</v>
      </c>
      <c r="R882" s="41">
        <v>117.38234330999995</v>
      </c>
      <c r="S882" s="41"/>
      <c r="T882" s="41">
        <f t="shared" si="39"/>
        <v>-29.233062649999979</v>
      </c>
      <c r="U882" s="41">
        <f t="shared" si="40"/>
        <v>-42.935705000000027</v>
      </c>
      <c r="V882" s="41">
        <f t="shared" si="41"/>
        <v>-38.285058690000056</v>
      </c>
    </row>
    <row r="883" spans="1:22" ht="1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 t="s">
        <v>1335</v>
      </c>
      <c r="J883" s="25"/>
      <c r="K883" s="25"/>
      <c r="L883" s="41">
        <v>12.306516</v>
      </c>
      <c r="M883" s="41">
        <v>15.266348000000001</v>
      </c>
      <c r="N883" s="41">
        <v>18.045807</v>
      </c>
      <c r="O883" s="41"/>
      <c r="P883" s="41">
        <v>11.657353220000001</v>
      </c>
      <c r="Q883" s="41">
        <v>14.884256919999999</v>
      </c>
      <c r="R883" s="41">
        <v>17.76031845</v>
      </c>
      <c r="S883" s="41"/>
      <c r="T883" s="41">
        <f t="shared" si="39"/>
        <v>-0.64916277999999927</v>
      </c>
      <c r="U883" s="41">
        <f t="shared" si="40"/>
        <v>-0.38209108000000214</v>
      </c>
      <c r="V883" s="41">
        <f t="shared" si="41"/>
        <v>-0.28548855000000017</v>
      </c>
    </row>
    <row r="884" spans="1:22" ht="30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53" t="s">
        <v>1336</v>
      </c>
      <c r="K884" s="54" t="s">
        <v>1401</v>
      </c>
      <c r="L884" s="41">
        <v>12.306516</v>
      </c>
      <c r="M884" s="41">
        <v>15.266348000000001</v>
      </c>
      <c r="N884" s="41">
        <v>18.045807</v>
      </c>
      <c r="O884" s="41"/>
      <c r="P884" s="41">
        <v>11.657353220000001</v>
      </c>
      <c r="Q884" s="41">
        <v>14.884256919999999</v>
      </c>
      <c r="R884" s="41">
        <v>17.76031845</v>
      </c>
      <c r="S884" s="41"/>
      <c r="T884" s="41">
        <f t="shared" si="39"/>
        <v>-0.64916277999999927</v>
      </c>
      <c r="U884" s="41">
        <f t="shared" si="40"/>
        <v>-0.38209108000000214</v>
      </c>
      <c r="V884" s="41">
        <f t="shared" si="41"/>
        <v>-0.28548855000000017</v>
      </c>
    </row>
    <row r="885" spans="1:22" ht="15" customHeight="1" x14ac:dyDescent="0.25">
      <c r="A885" s="25"/>
      <c r="B885" s="25"/>
      <c r="C885" s="25"/>
      <c r="D885" s="25"/>
      <c r="E885" s="50">
        <v>20</v>
      </c>
      <c r="F885" s="50" t="s">
        <v>1096</v>
      </c>
      <c r="G885" s="51"/>
      <c r="H885" s="51"/>
      <c r="I885" s="51"/>
      <c r="J885" s="51"/>
      <c r="K885" s="51"/>
      <c r="L885" s="52">
        <v>34309.759962999997</v>
      </c>
      <c r="M885" s="52">
        <v>43993.508991000002</v>
      </c>
      <c r="N885" s="52">
        <v>51786.450808000001</v>
      </c>
      <c r="O885" s="52"/>
      <c r="P885" s="52">
        <v>35551.710866099987</v>
      </c>
      <c r="Q885" s="52">
        <v>46311.622465740016</v>
      </c>
      <c r="R885" s="52">
        <v>55072.611051439999</v>
      </c>
      <c r="S885" s="52"/>
      <c r="T885" s="52">
        <f t="shared" si="39"/>
        <v>1241.9509030999907</v>
      </c>
      <c r="U885" s="52">
        <f t="shared" si="40"/>
        <v>2318.1134747400138</v>
      </c>
      <c r="V885" s="52">
        <f t="shared" si="41"/>
        <v>3286.1602434399974</v>
      </c>
    </row>
    <row r="886" spans="1:22" ht="15" customHeight="1" x14ac:dyDescent="0.25">
      <c r="A886" s="25"/>
      <c r="B886" s="25"/>
      <c r="C886" s="25"/>
      <c r="D886" s="25"/>
      <c r="E886" s="25"/>
      <c r="F886" s="25"/>
      <c r="G886" s="25" t="s">
        <v>1300</v>
      </c>
      <c r="H886" s="25"/>
      <c r="I886" s="25"/>
      <c r="J886" s="25"/>
      <c r="K886" s="25"/>
      <c r="L886" s="41">
        <v>34309.759962999997</v>
      </c>
      <c r="M886" s="41">
        <v>43993.508991000002</v>
      </c>
      <c r="N886" s="41">
        <v>51786.450808000001</v>
      </c>
      <c r="O886" s="41"/>
      <c r="P886" s="41">
        <v>35551.710866099987</v>
      </c>
      <c r="Q886" s="41">
        <v>46311.622465740016</v>
      </c>
      <c r="R886" s="41">
        <v>55072.611051439999</v>
      </c>
      <c r="S886" s="41"/>
      <c r="T886" s="41">
        <f t="shared" si="39"/>
        <v>1241.9509030999907</v>
      </c>
      <c r="U886" s="41">
        <f t="shared" si="40"/>
        <v>2318.1134747400138</v>
      </c>
      <c r="V886" s="41">
        <f t="shared" si="41"/>
        <v>3286.1602434399974</v>
      </c>
    </row>
    <row r="887" spans="1:22" ht="30" customHeight="1" x14ac:dyDescent="0.25">
      <c r="A887" s="25"/>
      <c r="B887" s="25"/>
      <c r="C887" s="25"/>
      <c r="D887" s="25"/>
      <c r="E887" s="25"/>
      <c r="F887" s="25"/>
      <c r="G887" s="25"/>
      <c r="H887" s="64" t="s">
        <v>1432</v>
      </c>
      <c r="I887" s="62"/>
      <c r="J887" s="62"/>
      <c r="K887" s="62"/>
      <c r="L887" s="41">
        <v>31808.552906000001</v>
      </c>
      <c r="M887" s="41">
        <v>40740.964362999999</v>
      </c>
      <c r="N887" s="41">
        <v>48136.358211999999</v>
      </c>
      <c r="O887" s="41"/>
      <c r="P887" s="41">
        <v>32847.828048650001</v>
      </c>
      <c r="Q887" s="41">
        <v>42627.740499389998</v>
      </c>
      <c r="R887" s="41">
        <v>51082.298234039998</v>
      </c>
      <c r="S887" s="41"/>
      <c r="T887" s="41">
        <f t="shared" si="39"/>
        <v>1039.2751426499999</v>
      </c>
      <c r="U887" s="41">
        <f t="shared" si="40"/>
        <v>1886.776136389999</v>
      </c>
      <c r="V887" s="41">
        <f t="shared" si="41"/>
        <v>2945.9400220399984</v>
      </c>
    </row>
    <row r="888" spans="1:22" ht="1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 t="s">
        <v>1524</v>
      </c>
      <c r="J888" s="25"/>
      <c r="K888" s="25"/>
      <c r="L888" s="41">
        <v>31430.269818000001</v>
      </c>
      <c r="M888" s="41">
        <v>40194.181275000003</v>
      </c>
      <c r="N888" s="41">
        <v>47429.531668000003</v>
      </c>
      <c r="O888" s="41"/>
      <c r="P888" s="41">
        <v>32484.835310099999</v>
      </c>
      <c r="Q888" s="41">
        <v>42037.916106849996</v>
      </c>
      <c r="R888" s="41">
        <v>50271.19680405</v>
      </c>
      <c r="S888" s="41"/>
      <c r="T888" s="41">
        <f t="shared" si="39"/>
        <v>1054.5654920999987</v>
      </c>
      <c r="U888" s="41">
        <f t="shared" si="40"/>
        <v>1843.7348318499935</v>
      </c>
      <c r="V888" s="41">
        <f t="shared" si="41"/>
        <v>2841.6651360499964</v>
      </c>
    </row>
    <row r="889" spans="1:22" ht="30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53" t="s">
        <v>2127</v>
      </c>
      <c r="K889" s="54" t="s">
        <v>2128</v>
      </c>
      <c r="L889" s="41">
        <v>1128.0597499999999</v>
      </c>
      <c r="M889" s="41">
        <v>1128.0597499999999</v>
      </c>
      <c r="N889" s="41">
        <v>1128.0597499999999</v>
      </c>
      <c r="O889" s="41"/>
      <c r="P889" s="41">
        <v>1128.0597499999999</v>
      </c>
      <c r="Q889" s="41">
        <v>1128.0597499999999</v>
      </c>
      <c r="R889" s="41">
        <v>1128.0597499999999</v>
      </c>
      <c r="S889" s="41"/>
      <c r="T889" s="41">
        <f t="shared" si="39"/>
        <v>0</v>
      </c>
      <c r="U889" s="41">
        <f t="shared" si="40"/>
        <v>0</v>
      </c>
      <c r="V889" s="41">
        <f t="shared" si="41"/>
        <v>0</v>
      </c>
    </row>
    <row r="890" spans="1:22" ht="30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53" t="s">
        <v>2129</v>
      </c>
      <c r="K890" s="54" t="s">
        <v>2130</v>
      </c>
      <c r="L890" s="41">
        <v>1081.7550000000001</v>
      </c>
      <c r="M890" s="41">
        <v>1281.905</v>
      </c>
      <c r="N890" s="41">
        <v>1522.0350000000001</v>
      </c>
      <c r="O890" s="41"/>
      <c r="P890" s="41">
        <v>1222.7555581199999</v>
      </c>
      <c r="Q890" s="41">
        <v>1543.13183667</v>
      </c>
      <c r="R890" s="41">
        <v>1661.7168852899999</v>
      </c>
      <c r="S890" s="41"/>
      <c r="T890" s="41">
        <f t="shared" si="39"/>
        <v>141.00055811999982</v>
      </c>
      <c r="U890" s="41">
        <f t="shared" si="40"/>
        <v>261.22683667000001</v>
      </c>
      <c r="V890" s="41">
        <f t="shared" si="41"/>
        <v>139.68188528999985</v>
      </c>
    </row>
    <row r="891" spans="1:22" ht="1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53" t="s">
        <v>2131</v>
      </c>
      <c r="K891" s="54" t="s">
        <v>2132</v>
      </c>
      <c r="L891" s="41">
        <v>153.92823799999999</v>
      </c>
      <c r="M891" s="41">
        <v>195.44710900000001</v>
      </c>
      <c r="N891" s="41">
        <v>257.491624</v>
      </c>
      <c r="O891" s="41"/>
      <c r="P891" s="41">
        <v>126.08188532999999</v>
      </c>
      <c r="Q891" s="41">
        <v>190.56290915</v>
      </c>
      <c r="R891" s="41">
        <v>254.54475724</v>
      </c>
      <c r="S891" s="41"/>
      <c r="T891" s="41">
        <f t="shared" si="39"/>
        <v>-27.846352670000002</v>
      </c>
      <c r="U891" s="41">
        <f t="shared" si="40"/>
        <v>-4.8841998500000159</v>
      </c>
      <c r="V891" s="41">
        <f t="shared" si="41"/>
        <v>-2.946866760000006</v>
      </c>
    </row>
    <row r="892" spans="1:22" ht="30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53" t="s">
        <v>2133</v>
      </c>
      <c r="K892" s="54" t="s">
        <v>2134</v>
      </c>
      <c r="L892" s="41">
        <v>44.106158000000001</v>
      </c>
      <c r="M892" s="41">
        <v>60.744217999999996</v>
      </c>
      <c r="N892" s="41">
        <v>80.104850999999996</v>
      </c>
      <c r="O892" s="41"/>
      <c r="P892" s="41">
        <v>61.366665090000005</v>
      </c>
      <c r="Q892" s="41">
        <v>81.448166299999997</v>
      </c>
      <c r="R892" s="41">
        <v>95.127636460000005</v>
      </c>
      <c r="S892" s="41"/>
      <c r="T892" s="41">
        <f t="shared" si="39"/>
        <v>17.260507090000004</v>
      </c>
      <c r="U892" s="41">
        <f t="shared" si="40"/>
        <v>20.7039483</v>
      </c>
      <c r="V892" s="41">
        <f t="shared" si="41"/>
        <v>15.022785460000009</v>
      </c>
    </row>
    <row r="893" spans="1:22" ht="1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53" t="s">
        <v>2135</v>
      </c>
      <c r="K893" s="54" t="s">
        <v>2136</v>
      </c>
      <c r="L893" s="41">
        <v>108.46205399999999</v>
      </c>
      <c r="M893" s="41">
        <v>200.628941</v>
      </c>
      <c r="N893" s="41">
        <v>272.64217300000001</v>
      </c>
      <c r="O893" s="41"/>
      <c r="P893" s="41">
        <v>96.57651709000001</v>
      </c>
      <c r="Q893" s="41">
        <v>192.49291353999999</v>
      </c>
      <c r="R893" s="41">
        <v>320.58728343000001</v>
      </c>
      <c r="S893" s="41"/>
      <c r="T893" s="41">
        <f t="shared" si="39"/>
        <v>-11.885536909999985</v>
      </c>
      <c r="U893" s="41">
        <f t="shared" si="40"/>
        <v>-8.1360274600000082</v>
      </c>
      <c r="V893" s="41">
        <f t="shared" si="41"/>
        <v>47.94511043</v>
      </c>
    </row>
    <row r="894" spans="1:22" ht="1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53" t="s">
        <v>2137</v>
      </c>
      <c r="K894" s="54" t="s">
        <v>2138</v>
      </c>
      <c r="L894" s="41">
        <v>76.769135000000006</v>
      </c>
      <c r="M894" s="41">
        <v>91.371160000000003</v>
      </c>
      <c r="N894" s="41">
        <v>114.960818</v>
      </c>
      <c r="O894" s="41"/>
      <c r="P894" s="41">
        <v>68.94987866000001</v>
      </c>
      <c r="Q894" s="41">
        <v>85.775845900000007</v>
      </c>
      <c r="R894" s="41">
        <v>97.893572950000006</v>
      </c>
      <c r="S894" s="41"/>
      <c r="T894" s="41">
        <f t="shared" si="39"/>
        <v>-7.8192563399999955</v>
      </c>
      <c r="U894" s="41">
        <f t="shared" si="40"/>
        <v>-5.595314099999996</v>
      </c>
      <c r="V894" s="41">
        <f t="shared" si="41"/>
        <v>-17.067245049999997</v>
      </c>
    </row>
    <row r="895" spans="1:22" ht="1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53" t="s">
        <v>2139</v>
      </c>
      <c r="K895" s="54" t="s">
        <v>2140</v>
      </c>
      <c r="L895" s="41">
        <v>42.129161000000003</v>
      </c>
      <c r="M895" s="41">
        <v>205.45086599999999</v>
      </c>
      <c r="N895" s="41">
        <v>223.13904099999999</v>
      </c>
      <c r="O895" s="41"/>
      <c r="P895" s="41">
        <v>40.859060300000003</v>
      </c>
      <c r="Q895" s="41">
        <v>128.44526375999999</v>
      </c>
      <c r="R895" s="41">
        <v>171.54130398000001</v>
      </c>
      <c r="S895" s="41"/>
      <c r="T895" s="41">
        <f t="shared" si="39"/>
        <v>-1.2701007000000004</v>
      </c>
      <c r="U895" s="41">
        <f t="shared" si="40"/>
        <v>-77.005602240000002</v>
      </c>
      <c r="V895" s="41">
        <f t="shared" si="41"/>
        <v>-51.597737019999983</v>
      </c>
    </row>
    <row r="896" spans="1:22" ht="1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53" t="s">
        <v>1689</v>
      </c>
      <c r="K896" s="54" t="s">
        <v>1690</v>
      </c>
      <c r="L896" s="41">
        <v>305.31979899999999</v>
      </c>
      <c r="M896" s="41">
        <v>378.47616599999998</v>
      </c>
      <c r="N896" s="41">
        <v>450.33345800000001</v>
      </c>
      <c r="O896" s="41"/>
      <c r="P896" s="41">
        <v>152.92673844999999</v>
      </c>
      <c r="Q896" s="41">
        <v>222.98724774999999</v>
      </c>
      <c r="R896" s="41">
        <v>342.06526725999998</v>
      </c>
      <c r="S896" s="41"/>
      <c r="T896" s="41">
        <f t="shared" si="39"/>
        <v>-152.39306055</v>
      </c>
      <c r="U896" s="41">
        <f t="shared" si="40"/>
        <v>-155.48891824999998</v>
      </c>
      <c r="V896" s="41">
        <f t="shared" si="41"/>
        <v>-108.26819074000002</v>
      </c>
    </row>
    <row r="897" spans="1:22" ht="1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53" t="s">
        <v>1784</v>
      </c>
      <c r="K897" s="54" t="s">
        <v>1785</v>
      </c>
      <c r="L897" s="41">
        <v>10356.879826</v>
      </c>
      <c r="M897" s="41">
        <v>11240.879591999999</v>
      </c>
      <c r="N897" s="41">
        <v>15921.417777000001</v>
      </c>
      <c r="O897" s="41"/>
      <c r="P897" s="41">
        <v>10979.723436820002</v>
      </c>
      <c r="Q897" s="41">
        <v>12082.340751760001</v>
      </c>
      <c r="R897" s="41">
        <v>17362.082376870003</v>
      </c>
      <c r="S897" s="41"/>
      <c r="T897" s="41">
        <f t="shared" si="39"/>
        <v>622.84361082000214</v>
      </c>
      <c r="U897" s="41">
        <f t="shared" si="40"/>
        <v>841.46115976000146</v>
      </c>
      <c r="V897" s="41">
        <f t="shared" si="41"/>
        <v>1440.6645998700023</v>
      </c>
    </row>
    <row r="898" spans="1:22" ht="1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53" t="s">
        <v>2141</v>
      </c>
      <c r="K898" s="54" t="s">
        <v>2142</v>
      </c>
      <c r="L898" s="41">
        <v>2142.92101</v>
      </c>
      <c r="M898" s="41">
        <v>2243.635706</v>
      </c>
      <c r="N898" s="41">
        <v>2950.7336700000001</v>
      </c>
      <c r="O898" s="41"/>
      <c r="P898" s="41">
        <v>2484.2944052799999</v>
      </c>
      <c r="Q898" s="41">
        <v>3177.7521679400002</v>
      </c>
      <c r="R898" s="41">
        <v>4143.2309581199997</v>
      </c>
      <c r="S898" s="41"/>
      <c r="T898" s="41">
        <f t="shared" si="39"/>
        <v>341.37339527999984</v>
      </c>
      <c r="U898" s="41">
        <f t="shared" si="40"/>
        <v>934.11646194000014</v>
      </c>
      <c r="V898" s="41">
        <f t="shared" si="41"/>
        <v>1192.4972881199997</v>
      </c>
    </row>
    <row r="899" spans="1:22" ht="60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53" t="s">
        <v>2143</v>
      </c>
      <c r="K899" s="54" t="s">
        <v>2144</v>
      </c>
      <c r="L899" s="41">
        <v>152.25492700000001</v>
      </c>
      <c r="M899" s="41">
        <v>255.93666200000001</v>
      </c>
      <c r="N899" s="41">
        <v>257.793162</v>
      </c>
      <c r="O899" s="41"/>
      <c r="P899" s="41">
        <v>163.22552116000003</v>
      </c>
      <c r="Q899" s="41">
        <v>252.49524048000004</v>
      </c>
      <c r="R899" s="41">
        <v>264.03501611000007</v>
      </c>
      <c r="S899" s="41"/>
      <c r="T899" s="41">
        <f t="shared" si="39"/>
        <v>10.970594160000019</v>
      </c>
      <c r="U899" s="41">
        <f t="shared" si="40"/>
        <v>-3.4414215199999774</v>
      </c>
      <c r="V899" s="41">
        <f t="shared" si="41"/>
        <v>6.2418541100000766</v>
      </c>
    </row>
    <row r="900" spans="1:22" ht="30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53" t="s">
        <v>1867</v>
      </c>
      <c r="K900" s="54" t="s">
        <v>1868</v>
      </c>
      <c r="L900" s="41">
        <v>890.33887000000004</v>
      </c>
      <c r="M900" s="41">
        <v>1181.9062590000001</v>
      </c>
      <c r="N900" s="41">
        <v>1469.645912</v>
      </c>
      <c r="O900" s="41"/>
      <c r="P900" s="41">
        <v>847.36050015999933</v>
      </c>
      <c r="Q900" s="41">
        <v>1138.4810313400005</v>
      </c>
      <c r="R900" s="41">
        <v>1401.0188688100011</v>
      </c>
      <c r="S900" s="41"/>
      <c r="T900" s="41">
        <f t="shared" si="39"/>
        <v>-42.97836984000071</v>
      </c>
      <c r="U900" s="41">
        <f t="shared" si="40"/>
        <v>-43.425227659999564</v>
      </c>
      <c r="V900" s="41">
        <f t="shared" si="41"/>
        <v>-68.627043189998858</v>
      </c>
    </row>
    <row r="901" spans="1:22" ht="1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53" t="s">
        <v>2145</v>
      </c>
      <c r="K901" s="54" t="s">
        <v>2146</v>
      </c>
      <c r="L901" s="41">
        <v>12828.429544000001</v>
      </c>
      <c r="M901" s="41">
        <v>18617.374895000001</v>
      </c>
      <c r="N901" s="41">
        <v>18677.860786000001</v>
      </c>
      <c r="O901" s="41"/>
      <c r="P901" s="41">
        <v>13028.369941329998</v>
      </c>
      <c r="Q901" s="41">
        <v>19012.612821499995</v>
      </c>
      <c r="R901" s="41">
        <v>19717.094530189999</v>
      </c>
      <c r="S901" s="41"/>
      <c r="T901" s="41">
        <f t="shared" si="39"/>
        <v>199.94039732999772</v>
      </c>
      <c r="U901" s="41">
        <f t="shared" si="40"/>
        <v>395.2379264999945</v>
      </c>
      <c r="V901" s="41">
        <f t="shared" si="41"/>
        <v>1039.2337441899981</v>
      </c>
    </row>
    <row r="902" spans="1:22" ht="1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53" t="s">
        <v>2147</v>
      </c>
      <c r="K902" s="54" t="s">
        <v>2148</v>
      </c>
      <c r="L902" s="41">
        <v>1142.255032</v>
      </c>
      <c r="M902" s="41">
        <v>2129.6704060000002</v>
      </c>
      <c r="N902" s="41">
        <v>3114.5857799999999</v>
      </c>
      <c r="O902" s="41"/>
      <c r="P902" s="41">
        <v>1127.6390422699999</v>
      </c>
      <c r="Q902" s="41">
        <v>1837.1530979099998</v>
      </c>
      <c r="R902" s="41">
        <v>2343.0486983199999</v>
      </c>
      <c r="S902" s="41"/>
      <c r="T902" s="41">
        <f t="shared" si="39"/>
        <v>-14.615989730000138</v>
      </c>
      <c r="U902" s="41">
        <f t="shared" si="40"/>
        <v>-292.51730809000037</v>
      </c>
      <c r="V902" s="41">
        <f t="shared" si="41"/>
        <v>-771.53708168000003</v>
      </c>
    </row>
    <row r="903" spans="1:22" ht="1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53" t="s">
        <v>2149</v>
      </c>
      <c r="K903" s="54" t="s">
        <v>2150</v>
      </c>
      <c r="L903" s="41">
        <v>976.66131399999995</v>
      </c>
      <c r="M903" s="41">
        <v>982.69454499999995</v>
      </c>
      <c r="N903" s="41">
        <v>988.72786599999995</v>
      </c>
      <c r="O903" s="41"/>
      <c r="P903" s="41">
        <v>956.64641003999986</v>
      </c>
      <c r="Q903" s="41">
        <v>964.17706284999986</v>
      </c>
      <c r="R903" s="41">
        <v>969.14989901999991</v>
      </c>
      <c r="S903" s="41"/>
      <c r="T903" s="41">
        <f t="shared" si="39"/>
        <v>-20.014903960000083</v>
      </c>
      <c r="U903" s="41">
        <f t="shared" si="40"/>
        <v>-18.517482150000092</v>
      </c>
      <c r="V903" s="41">
        <f t="shared" si="41"/>
        <v>-19.577966980000042</v>
      </c>
    </row>
    <row r="904" spans="1:22" ht="1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 t="s">
        <v>1433</v>
      </c>
      <c r="J904" s="25"/>
      <c r="K904" s="25"/>
      <c r="L904" s="41">
        <v>378.28308800000002</v>
      </c>
      <c r="M904" s="41">
        <v>546.78308800000002</v>
      </c>
      <c r="N904" s="41">
        <v>706.82654400000001</v>
      </c>
      <c r="O904" s="41"/>
      <c r="P904" s="41">
        <v>362.99273854999996</v>
      </c>
      <c r="Q904" s="41">
        <v>589.82439253999996</v>
      </c>
      <c r="R904" s="41">
        <v>811.10142999000004</v>
      </c>
      <c r="S904" s="41"/>
      <c r="T904" s="41">
        <f t="shared" ref="T904:T967" si="42">P904-L904</f>
        <v>-15.290349450000065</v>
      </c>
      <c r="U904" s="41">
        <f t="shared" ref="U904:U967" si="43">Q904-M904</f>
        <v>43.041304539999942</v>
      </c>
      <c r="V904" s="41">
        <f t="shared" ref="V904:V967" si="44">R904-N904</f>
        <v>104.27488599000003</v>
      </c>
    </row>
    <row r="905" spans="1:22" ht="1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53" t="s">
        <v>1884</v>
      </c>
      <c r="K905" s="54" t="s">
        <v>2151</v>
      </c>
      <c r="L905" s="41">
        <v>1.8330880000000001</v>
      </c>
      <c r="M905" s="41">
        <v>2.8330880000000001</v>
      </c>
      <c r="N905" s="41">
        <v>12.176544</v>
      </c>
      <c r="O905" s="41"/>
      <c r="P905" s="41">
        <v>0.1</v>
      </c>
      <c r="Q905" s="41">
        <v>0.6</v>
      </c>
      <c r="R905" s="41">
        <v>0.6</v>
      </c>
      <c r="S905" s="41"/>
      <c r="T905" s="41">
        <f t="shared" si="42"/>
        <v>-1.733088</v>
      </c>
      <c r="U905" s="41">
        <f t="shared" si="43"/>
        <v>-2.233088</v>
      </c>
      <c r="V905" s="41">
        <f t="shared" si="44"/>
        <v>-11.576544</v>
      </c>
    </row>
    <row r="906" spans="1:22" ht="1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53" t="s">
        <v>1664</v>
      </c>
      <c r="K906" s="54" t="s">
        <v>2152</v>
      </c>
      <c r="L906" s="41">
        <v>376.45</v>
      </c>
      <c r="M906" s="41">
        <v>543.95000000000005</v>
      </c>
      <c r="N906" s="41">
        <v>694.65</v>
      </c>
      <c r="O906" s="41"/>
      <c r="P906" s="41">
        <v>362.89273854999993</v>
      </c>
      <c r="Q906" s="41">
        <v>589.22439253999994</v>
      </c>
      <c r="R906" s="41">
        <v>810.50142999000002</v>
      </c>
      <c r="S906" s="41"/>
      <c r="T906" s="41">
        <f t="shared" si="42"/>
        <v>-13.557261450000055</v>
      </c>
      <c r="U906" s="41">
        <f t="shared" si="43"/>
        <v>45.274392539999894</v>
      </c>
      <c r="V906" s="41">
        <f t="shared" si="44"/>
        <v>115.85142999000004</v>
      </c>
    </row>
    <row r="907" spans="1:22" ht="15" customHeight="1" x14ac:dyDescent="0.25">
      <c r="A907" s="25"/>
      <c r="B907" s="25"/>
      <c r="C907" s="25"/>
      <c r="D907" s="25"/>
      <c r="E907" s="25"/>
      <c r="F907" s="25"/>
      <c r="G907" s="25"/>
      <c r="H907" s="25" t="s">
        <v>1301</v>
      </c>
      <c r="I907" s="25"/>
      <c r="J907" s="25"/>
      <c r="K907" s="25"/>
      <c r="L907" s="41">
        <v>2201.2086319999999</v>
      </c>
      <c r="M907" s="41">
        <v>2854.6108359999998</v>
      </c>
      <c r="N907" s="41">
        <v>3155.6340660000001</v>
      </c>
      <c r="O907" s="41"/>
      <c r="P907" s="41">
        <v>2362.2475309400006</v>
      </c>
      <c r="Q907" s="41">
        <v>3216.541590750001</v>
      </c>
      <c r="R907" s="41">
        <v>3433.0360445300003</v>
      </c>
      <c r="S907" s="41"/>
      <c r="T907" s="41">
        <f t="shared" si="42"/>
        <v>161.03889894000076</v>
      </c>
      <c r="U907" s="41">
        <f t="shared" si="43"/>
        <v>361.93075475000114</v>
      </c>
      <c r="V907" s="41">
        <f t="shared" si="44"/>
        <v>277.40197853000018</v>
      </c>
    </row>
    <row r="908" spans="1:22" ht="1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 t="s">
        <v>1337</v>
      </c>
      <c r="J908" s="25"/>
      <c r="K908" s="25"/>
      <c r="L908" s="41">
        <v>166.954543</v>
      </c>
      <c r="M908" s="41">
        <v>215.09626</v>
      </c>
      <c r="N908" s="41">
        <v>257.10925400000002</v>
      </c>
      <c r="O908" s="41"/>
      <c r="P908" s="41">
        <v>141.82557396999997</v>
      </c>
      <c r="Q908" s="41">
        <v>185.75167260000001</v>
      </c>
      <c r="R908" s="41">
        <v>227.03573612</v>
      </c>
      <c r="S908" s="41"/>
      <c r="T908" s="41">
        <f t="shared" si="42"/>
        <v>-25.128969030000036</v>
      </c>
      <c r="U908" s="41">
        <f t="shared" si="43"/>
        <v>-29.344587399999995</v>
      </c>
      <c r="V908" s="41">
        <f t="shared" si="44"/>
        <v>-30.073517880000026</v>
      </c>
    </row>
    <row r="909" spans="1:22" ht="1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53" t="s">
        <v>1342</v>
      </c>
      <c r="K909" s="54" t="s">
        <v>2153</v>
      </c>
      <c r="L909" s="41">
        <v>109.96900100000001</v>
      </c>
      <c r="M909" s="41">
        <v>137.804768</v>
      </c>
      <c r="N909" s="41">
        <v>162.68280999999999</v>
      </c>
      <c r="O909" s="41"/>
      <c r="P909" s="41">
        <v>116.17170707999996</v>
      </c>
      <c r="Q909" s="41">
        <v>142.58457226999997</v>
      </c>
      <c r="R909" s="41">
        <v>167.87174546</v>
      </c>
      <c r="S909" s="41"/>
      <c r="T909" s="41">
        <f t="shared" si="42"/>
        <v>6.202706079999956</v>
      </c>
      <c r="U909" s="41">
        <f t="shared" si="43"/>
        <v>4.7798042699999712</v>
      </c>
      <c r="V909" s="41">
        <f t="shared" si="44"/>
        <v>5.1889354600000104</v>
      </c>
    </row>
    <row r="910" spans="1:22" ht="30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53" t="s">
        <v>1368</v>
      </c>
      <c r="K910" s="54" t="s">
        <v>2154</v>
      </c>
      <c r="L910" s="41">
        <v>56.985542000000002</v>
      </c>
      <c r="M910" s="41">
        <v>77.291492000000005</v>
      </c>
      <c r="N910" s="41">
        <v>94.426444000000004</v>
      </c>
      <c r="O910" s="41"/>
      <c r="P910" s="41">
        <v>25.653866890000003</v>
      </c>
      <c r="Q910" s="41">
        <v>43.167100330000011</v>
      </c>
      <c r="R910" s="41">
        <v>59.163990659999989</v>
      </c>
      <c r="S910" s="41"/>
      <c r="T910" s="41">
        <f t="shared" si="42"/>
        <v>-31.331675109999999</v>
      </c>
      <c r="U910" s="41">
        <f t="shared" si="43"/>
        <v>-34.124391669999994</v>
      </c>
      <c r="V910" s="41">
        <f t="shared" si="44"/>
        <v>-35.262453340000015</v>
      </c>
    </row>
    <row r="911" spans="1:22" ht="1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 t="s">
        <v>1556</v>
      </c>
      <c r="J911" s="25"/>
      <c r="K911" s="25"/>
      <c r="L911" s="41">
        <v>1555</v>
      </c>
      <c r="M911" s="41">
        <v>2045</v>
      </c>
      <c r="N911" s="41">
        <v>2183.1603869999999</v>
      </c>
      <c r="O911" s="41"/>
      <c r="P911" s="41">
        <v>1558.7823834100002</v>
      </c>
      <c r="Q911" s="41">
        <v>2183.1603869999999</v>
      </c>
      <c r="R911" s="41">
        <v>2183.1603869999999</v>
      </c>
      <c r="S911" s="41"/>
      <c r="T911" s="41">
        <f t="shared" si="42"/>
        <v>3.7823834100001932</v>
      </c>
      <c r="U911" s="41">
        <f t="shared" si="43"/>
        <v>138.1603869999999</v>
      </c>
      <c r="V911" s="41">
        <f t="shared" si="44"/>
        <v>0</v>
      </c>
    </row>
    <row r="912" spans="1:22" ht="30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53" t="s">
        <v>2155</v>
      </c>
      <c r="K912" s="54" t="s">
        <v>2156</v>
      </c>
      <c r="L912" s="41">
        <v>1555</v>
      </c>
      <c r="M912" s="41">
        <v>2045</v>
      </c>
      <c r="N912" s="41">
        <v>2183.1603869999999</v>
      </c>
      <c r="O912" s="41"/>
      <c r="P912" s="41">
        <v>1558.7823834100002</v>
      </c>
      <c r="Q912" s="41">
        <v>2183.1603869999999</v>
      </c>
      <c r="R912" s="41">
        <v>2183.1603869999999</v>
      </c>
      <c r="S912" s="41"/>
      <c r="T912" s="41">
        <f t="shared" si="42"/>
        <v>3.7823834100001932</v>
      </c>
      <c r="U912" s="41">
        <f t="shared" si="43"/>
        <v>138.1603869999999</v>
      </c>
      <c r="V912" s="41">
        <f t="shared" si="44"/>
        <v>0</v>
      </c>
    </row>
    <row r="913" spans="1:22" ht="1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 t="s">
        <v>1313</v>
      </c>
      <c r="J913" s="25"/>
      <c r="K913" s="25"/>
      <c r="L913" s="41">
        <v>460.79560199999997</v>
      </c>
      <c r="M913" s="41">
        <v>569.75393699999995</v>
      </c>
      <c r="N913" s="41">
        <v>683.94751699999995</v>
      </c>
      <c r="O913" s="41"/>
      <c r="P913" s="41">
        <v>648.30642782000018</v>
      </c>
      <c r="Q913" s="41">
        <v>830.32434559000126</v>
      </c>
      <c r="R913" s="41">
        <v>1000.0704028100002</v>
      </c>
      <c r="S913" s="41"/>
      <c r="T913" s="41">
        <f t="shared" si="42"/>
        <v>187.51082582000021</v>
      </c>
      <c r="U913" s="41">
        <f t="shared" si="43"/>
        <v>260.57040859000131</v>
      </c>
      <c r="V913" s="41">
        <f t="shared" si="44"/>
        <v>316.1228858100003</v>
      </c>
    </row>
    <row r="914" spans="1:22" ht="30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53" t="s">
        <v>1417</v>
      </c>
      <c r="K914" s="54" t="s">
        <v>2157</v>
      </c>
      <c r="L914" s="41">
        <v>372.21501799999999</v>
      </c>
      <c r="M914" s="41">
        <v>466.808673</v>
      </c>
      <c r="N914" s="41">
        <v>565.93023900000003</v>
      </c>
      <c r="O914" s="41"/>
      <c r="P914" s="41">
        <v>569.38436085000012</v>
      </c>
      <c r="Q914" s="41">
        <v>739.71190488000116</v>
      </c>
      <c r="R914" s="41">
        <v>896.6389466400002</v>
      </c>
      <c r="S914" s="41"/>
      <c r="T914" s="41">
        <f t="shared" si="42"/>
        <v>197.16934285000013</v>
      </c>
      <c r="U914" s="41">
        <f t="shared" si="43"/>
        <v>272.90323188000116</v>
      </c>
      <c r="V914" s="41">
        <f t="shared" si="44"/>
        <v>330.70870764000017</v>
      </c>
    </row>
    <row r="915" spans="1:22" ht="30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53" t="s">
        <v>1428</v>
      </c>
      <c r="K915" s="54" t="s">
        <v>2158</v>
      </c>
      <c r="L915" s="41">
        <v>75.582160999999999</v>
      </c>
      <c r="M915" s="41">
        <v>87.469007000000005</v>
      </c>
      <c r="N915" s="41">
        <v>100.033019</v>
      </c>
      <c r="O915" s="41"/>
      <c r="P915" s="41">
        <v>70.851467250000013</v>
      </c>
      <c r="Q915" s="41">
        <v>81.441083520000007</v>
      </c>
      <c r="R915" s="41">
        <v>91.460037070000013</v>
      </c>
      <c r="S915" s="41"/>
      <c r="T915" s="41">
        <f t="shared" si="42"/>
        <v>-4.7306937499999862</v>
      </c>
      <c r="U915" s="41">
        <f t="shared" si="43"/>
        <v>-6.0279234799999983</v>
      </c>
      <c r="V915" s="41">
        <f t="shared" si="44"/>
        <v>-8.5729819299999832</v>
      </c>
    </row>
    <row r="916" spans="1:22" ht="1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53" t="s">
        <v>1419</v>
      </c>
      <c r="K916" s="54" t="s">
        <v>2159</v>
      </c>
      <c r="L916" s="41">
        <v>12.998423000000001</v>
      </c>
      <c r="M916" s="41">
        <v>15.476257</v>
      </c>
      <c r="N916" s="41">
        <v>17.984259000000002</v>
      </c>
      <c r="O916" s="41"/>
      <c r="P916" s="41">
        <v>8.0705997200000006</v>
      </c>
      <c r="Q916" s="41">
        <v>9.1713571900000019</v>
      </c>
      <c r="R916" s="41">
        <v>11.971419100000002</v>
      </c>
      <c r="S916" s="41"/>
      <c r="T916" s="41">
        <f t="shared" si="42"/>
        <v>-4.9278232800000001</v>
      </c>
      <c r="U916" s="41">
        <f t="shared" si="43"/>
        <v>-6.3048998099999984</v>
      </c>
      <c r="V916" s="41">
        <f t="shared" si="44"/>
        <v>-6.0128398999999995</v>
      </c>
    </row>
    <row r="917" spans="1:22" ht="1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 t="s">
        <v>1570</v>
      </c>
      <c r="J917" s="25"/>
      <c r="K917" s="25"/>
      <c r="L917" s="41">
        <v>14.793259000000001</v>
      </c>
      <c r="M917" s="41">
        <v>18.795411000000001</v>
      </c>
      <c r="N917" s="41">
        <v>22.601680000000002</v>
      </c>
      <c r="O917" s="41"/>
      <c r="P917" s="41">
        <v>10.229024589999998</v>
      </c>
      <c r="Q917" s="41">
        <v>13.80779633</v>
      </c>
      <c r="R917" s="41">
        <v>17.476073259999996</v>
      </c>
      <c r="S917" s="41"/>
      <c r="T917" s="41">
        <f t="shared" si="42"/>
        <v>-4.5642344100000027</v>
      </c>
      <c r="U917" s="41">
        <f t="shared" si="43"/>
        <v>-4.987614670000001</v>
      </c>
      <c r="V917" s="41">
        <f t="shared" si="44"/>
        <v>-5.1256067400000056</v>
      </c>
    </row>
    <row r="918" spans="1:22" ht="30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53" t="s">
        <v>1571</v>
      </c>
      <c r="K918" s="54" t="s">
        <v>2160</v>
      </c>
      <c r="L918" s="41">
        <v>14.793259000000001</v>
      </c>
      <c r="M918" s="41">
        <v>18.795411000000001</v>
      </c>
      <c r="N918" s="41">
        <v>22.601680000000002</v>
      </c>
      <c r="O918" s="41"/>
      <c r="P918" s="41">
        <v>10.229024589999998</v>
      </c>
      <c r="Q918" s="41">
        <v>13.80779633</v>
      </c>
      <c r="R918" s="41">
        <v>17.476073259999996</v>
      </c>
      <c r="S918" s="41"/>
      <c r="T918" s="41">
        <f t="shared" si="42"/>
        <v>-4.5642344100000027</v>
      </c>
      <c r="U918" s="41">
        <f t="shared" si="43"/>
        <v>-4.987614670000001</v>
      </c>
      <c r="V918" s="41">
        <f t="shared" si="44"/>
        <v>-5.1256067400000056</v>
      </c>
    </row>
    <row r="919" spans="1:22" ht="1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 t="s">
        <v>1302</v>
      </c>
      <c r="J919" s="25"/>
      <c r="K919" s="25"/>
      <c r="L919" s="41">
        <v>2.765228</v>
      </c>
      <c r="M919" s="41">
        <v>4.2152279999999998</v>
      </c>
      <c r="N919" s="41">
        <v>6.2152279999999998</v>
      </c>
      <c r="O919" s="41"/>
      <c r="P919" s="41">
        <v>1.98220354</v>
      </c>
      <c r="Q919" s="41">
        <v>2.0685755399999999</v>
      </c>
      <c r="R919" s="41">
        <v>3.5334831399999995</v>
      </c>
      <c r="S919" s="41"/>
      <c r="T919" s="41">
        <f t="shared" si="42"/>
        <v>-0.78302446000000003</v>
      </c>
      <c r="U919" s="41">
        <f t="shared" si="43"/>
        <v>-2.1466524599999999</v>
      </c>
      <c r="V919" s="41">
        <f t="shared" si="44"/>
        <v>-2.6817448600000002</v>
      </c>
    </row>
    <row r="920" spans="1:22" ht="1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53" t="s">
        <v>1323</v>
      </c>
      <c r="K920" s="54" t="s">
        <v>2161</v>
      </c>
      <c r="L920" s="41">
        <v>1.265228</v>
      </c>
      <c r="M920" s="41">
        <v>1.715228</v>
      </c>
      <c r="N920" s="41">
        <v>3.7152280000000002</v>
      </c>
      <c r="O920" s="41"/>
      <c r="P920" s="41">
        <v>0.96220354000000008</v>
      </c>
      <c r="Q920" s="41">
        <v>1.0485755400000001</v>
      </c>
      <c r="R920" s="41">
        <v>1.9634831399999999</v>
      </c>
      <c r="S920" s="41"/>
      <c r="T920" s="41">
        <f t="shared" si="42"/>
        <v>-0.30302445999999994</v>
      </c>
      <c r="U920" s="41">
        <f t="shared" si="43"/>
        <v>-0.66665245999999989</v>
      </c>
      <c r="V920" s="41">
        <f t="shared" si="44"/>
        <v>-1.7517448600000003</v>
      </c>
    </row>
    <row r="921" spans="1:22" ht="30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53" t="s">
        <v>1424</v>
      </c>
      <c r="K921" s="54" t="s">
        <v>1425</v>
      </c>
      <c r="L921" s="41">
        <v>1.5</v>
      </c>
      <c r="M921" s="41">
        <v>2.5</v>
      </c>
      <c r="N921" s="41">
        <v>2.5</v>
      </c>
      <c r="O921" s="41"/>
      <c r="P921" s="41">
        <v>1.02</v>
      </c>
      <c r="Q921" s="41">
        <v>1.02</v>
      </c>
      <c r="R921" s="41">
        <v>1.57</v>
      </c>
      <c r="S921" s="41"/>
      <c r="T921" s="41">
        <f t="shared" si="42"/>
        <v>-0.48</v>
      </c>
      <c r="U921" s="41">
        <f t="shared" si="43"/>
        <v>-1.48</v>
      </c>
      <c r="V921" s="41">
        <f t="shared" si="44"/>
        <v>-0.92999999999999994</v>
      </c>
    </row>
    <row r="922" spans="1:22" ht="1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 t="s">
        <v>1307</v>
      </c>
      <c r="J922" s="25"/>
      <c r="K922" s="25"/>
      <c r="L922" s="41">
        <v>0.9</v>
      </c>
      <c r="M922" s="41">
        <v>1.75</v>
      </c>
      <c r="N922" s="41">
        <v>2.6</v>
      </c>
      <c r="O922" s="41"/>
      <c r="P922" s="41">
        <v>1.1219176100000001</v>
      </c>
      <c r="Q922" s="41">
        <v>1.4288136900000001</v>
      </c>
      <c r="R922" s="41">
        <v>1.7599622000000001</v>
      </c>
      <c r="S922" s="41"/>
      <c r="T922" s="41">
        <f t="shared" si="42"/>
        <v>0.2219176100000001</v>
      </c>
      <c r="U922" s="41">
        <f t="shared" si="43"/>
        <v>-0.32118630999999986</v>
      </c>
      <c r="V922" s="41">
        <f t="shared" si="44"/>
        <v>-0.84003779999999995</v>
      </c>
    </row>
    <row r="923" spans="1:22" ht="1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53" t="s">
        <v>1414</v>
      </c>
      <c r="K923" s="54" t="s">
        <v>1415</v>
      </c>
      <c r="L923" s="41">
        <v>0.9</v>
      </c>
      <c r="M923" s="41">
        <v>1.75</v>
      </c>
      <c r="N923" s="41">
        <v>2.6</v>
      </c>
      <c r="O923" s="41"/>
      <c r="P923" s="41">
        <v>1.1219176100000001</v>
      </c>
      <c r="Q923" s="41">
        <v>1.4288136900000001</v>
      </c>
      <c r="R923" s="41">
        <v>1.7599622000000001</v>
      </c>
      <c r="S923" s="41"/>
      <c r="T923" s="41">
        <f t="shared" si="42"/>
        <v>0.2219176100000001</v>
      </c>
      <c r="U923" s="41">
        <f t="shared" si="43"/>
        <v>-0.32118630999999986</v>
      </c>
      <c r="V923" s="41">
        <f t="shared" si="44"/>
        <v>-0.84003779999999995</v>
      </c>
    </row>
    <row r="924" spans="1:22" ht="15" customHeight="1" x14ac:dyDescent="0.25">
      <c r="A924" s="25"/>
      <c r="B924" s="25"/>
      <c r="C924" s="25"/>
      <c r="D924" s="25"/>
      <c r="E924" s="25"/>
      <c r="F924" s="25"/>
      <c r="G924" s="25"/>
      <c r="H924" s="25" t="s">
        <v>1329</v>
      </c>
      <c r="I924" s="25"/>
      <c r="J924" s="25"/>
      <c r="K924" s="25"/>
      <c r="L924" s="41">
        <v>299.998425</v>
      </c>
      <c r="M924" s="41">
        <v>397.93379199999998</v>
      </c>
      <c r="N924" s="41">
        <v>494.45853</v>
      </c>
      <c r="O924" s="41"/>
      <c r="P924" s="41">
        <v>341.63528651000024</v>
      </c>
      <c r="Q924" s="41">
        <v>467.34037560000007</v>
      </c>
      <c r="R924" s="41">
        <v>557.27677287000017</v>
      </c>
      <c r="S924" s="41"/>
      <c r="T924" s="41">
        <f t="shared" si="42"/>
        <v>41.636861510000244</v>
      </c>
      <c r="U924" s="41">
        <f t="shared" si="43"/>
        <v>69.40658360000009</v>
      </c>
      <c r="V924" s="41">
        <f t="shared" si="44"/>
        <v>62.818242870000176</v>
      </c>
    </row>
    <row r="925" spans="1:22" ht="30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64" t="s">
        <v>1330</v>
      </c>
      <c r="J925" s="62"/>
      <c r="K925" s="62"/>
      <c r="L925" s="41">
        <v>278.03829400000001</v>
      </c>
      <c r="M925" s="41">
        <v>370.40544799999998</v>
      </c>
      <c r="N925" s="41">
        <v>461.48231900000002</v>
      </c>
      <c r="O925" s="41"/>
      <c r="P925" s="41">
        <v>322.09805045000024</v>
      </c>
      <c r="Q925" s="41">
        <v>441.14070687000014</v>
      </c>
      <c r="R925" s="41">
        <v>526.28748173000008</v>
      </c>
      <c r="S925" s="41"/>
      <c r="T925" s="41">
        <f t="shared" si="42"/>
        <v>44.059756450000236</v>
      </c>
      <c r="U925" s="41">
        <f t="shared" si="43"/>
        <v>70.735258870000166</v>
      </c>
      <c r="V925" s="41">
        <f t="shared" si="44"/>
        <v>64.805162730000063</v>
      </c>
    </row>
    <row r="926" spans="1:22" ht="1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53" t="s">
        <v>1331</v>
      </c>
      <c r="K926" s="54" t="s">
        <v>1396</v>
      </c>
      <c r="L926" s="41">
        <v>278.03829400000001</v>
      </c>
      <c r="M926" s="41">
        <v>370.40544799999998</v>
      </c>
      <c r="N926" s="41">
        <v>461.48231900000002</v>
      </c>
      <c r="O926" s="41"/>
      <c r="P926" s="41">
        <v>322.09805045000024</v>
      </c>
      <c r="Q926" s="41">
        <v>441.14070687000014</v>
      </c>
      <c r="R926" s="41">
        <v>526.28748173000008</v>
      </c>
      <c r="S926" s="41"/>
      <c r="T926" s="41">
        <f t="shared" si="42"/>
        <v>44.059756450000236</v>
      </c>
      <c r="U926" s="41">
        <f t="shared" si="43"/>
        <v>70.735258870000166</v>
      </c>
      <c r="V926" s="41">
        <f t="shared" si="44"/>
        <v>64.805162730000063</v>
      </c>
    </row>
    <row r="927" spans="1:22" ht="1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 t="s">
        <v>1335</v>
      </c>
      <c r="J927" s="25"/>
      <c r="K927" s="25"/>
      <c r="L927" s="41">
        <v>21.960131000000001</v>
      </c>
      <c r="M927" s="41">
        <v>27.528344000000001</v>
      </c>
      <c r="N927" s="41">
        <v>32.976210999999999</v>
      </c>
      <c r="O927" s="41"/>
      <c r="P927" s="41">
        <v>19.537236060000001</v>
      </c>
      <c r="Q927" s="41">
        <v>26.199668729999985</v>
      </c>
      <c r="R927" s="41">
        <v>30.989291139999995</v>
      </c>
      <c r="S927" s="41"/>
      <c r="T927" s="41">
        <f t="shared" si="42"/>
        <v>-2.4228949399999991</v>
      </c>
      <c r="U927" s="41">
        <f t="shared" si="43"/>
        <v>-1.3286752700000157</v>
      </c>
      <c r="V927" s="41">
        <f t="shared" si="44"/>
        <v>-1.986919860000004</v>
      </c>
    </row>
    <row r="928" spans="1:22" ht="30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53" t="s">
        <v>1336</v>
      </c>
      <c r="K928" s="54" t="s">
        <v>1401</v>
      </c>
      <c r="L928" s="41">
        <v>21.960131000000001</v>
      </c>
      <c r="M928" s="41">
        <v>27.528344000000001</v>
      </c>
      <c r="N928" s="41">
        <v>32.976210999999999</v>
      </c>
      <c r="O928" s="41"/>
      <c r="P928" s="41">
        <v>19.537236060000001</v>
      </c>
      <c r="Q928" s="41">
        <v>26.199668729999985</v>
      </c>
      <c r="R928" s="41">
        <v>30.989291139999995</v>
      </c>
      <c r="S928" s="41"/>
      <c r="T928" s="41">
        <f t="shared" si="42"/>
        <v>-2.4228949399999991</v>
      </c>
      <c r="U928" s="41">
        <f t="shared" si="43"/>
        <v>-1.3286752700000157</v>
      </c>
      <c r="V928" s="41">
        <f t="shared" si="44"/>
        <v>-1.986919860000004</v>
      </c>
    </row>
    <row r="929" spans="1:22" ht="15" customHeight="1" x14ac:dyDescent="0.25">
      <c r="A929" s="25"/>
      <c r="B929" s="25"/>
      <c r="C929" s="25"/>
      <c r="D929" s="25"/>
      <c r="E929" s="50">
        <v>21</v>
      </c>
      <c r="F929" s="50" t="s">
        <v>1165</v>
      </c>
      <c r="G929" s="51"/>
      <c r="H929" s="51"/>
      <c r="I929" s="51"/>
      <c r="J929" s="51"/>
      <c r="K929" s="51"/>
      <c r="L929" s="52">
        <v>1491.6509579999999</v>
      </c>
      <c r="M929" s="52">
        <v>2319.3346959999999</v>
      </c>
      <c r="N929" s="52">
        <v>2826.6633579999998</v>
      </c>
      <c r="O929" s="52"/>
      <c r="P929" s="52">
        <v>1834.8195659999999</v>
      </c>
      <c r="Q929" s="52">
        <v>3478.6127520000009</v>
      </c>
      <c r="R929" s="52">
        <v>4186.9414140000008</v>
      </c>
      <c r="S929" s="52"/>
      <c r="T929" s="52">
        <f t="shared" si="42"/>
        <v>343.16860799999995</v>
      </c>
      <c r="U929" s="52">
        <f t="shared" si="43"/>
        <v>1159.278056000001</v>
      </c>
      <c r="V929" s="52">
        <f t="shared" si="44"/>
        <v>1360.278056000001</v>
      </c>
    </row>
    <row r="930" spans="1:22" ht="15" customHeight="1" x14ac:dyDescent="0.25">
      <c r="A930" s="25"/>
      <c r="B930" s="25"/>
      <c r="C930" s="25"/>
      <c r="D930" s="25"/>
      <c r="E930" s="25"/>
      <c r="F930" s="25"/>
      <c r="G930" s="25" t="s">
        <v>1300</v>
      </c>
      <c r="H930" s="25"/>
      <c r="I930" s="25"/>
      <c r="J930" s="25"/>
      <c r="K930" s="25"/>
      <c r="L930" s="41">
        <v>1491.6509579999999</v>
      </c>
      <c r="M930" s="41">
        <v>2319.3346959999999</v>
      </c>
      <c r="N930" s="41">
        <v>2826.6633579999998</v>
      </c>
      <c r="O930" s="41"/>
      <c r="P930" s="41">
        <v>1834.8195659999999</v>
      </c>
      <c r="Q930" s="41">
        <v>3478.6127520000009</v>
      </c>
      <c r="R930" s="41">
        <v>4186.9414140000008</v>
      </c>
      <c r="S930" s="41"/>
      <c r="T930" s="41">
        <f t="shared" si="42"/>
        <v>343.16860799999995</v>
      </c>
      <c r="U930" s="41">
        <f t="shared" si="43"/>
        <v>1159.278056000001</v>
      </c>
      <c r="V930" s="41">
        <f t="shared" si="44"/>
        <v>1360.278056000001</v>
      </c>
    </row>
    <row r="931" spans="1:22" ht="30" customHeight="1" x14ac:dyDescent="0.25">
      <c r="A931" s="25"/>
      <c r="B931" s="25"/>
      <c r="C931" s="25"/>
      <c r="D931" s="25"/>
      <c r="E931" s="25"/>
      <c r="F931" s="25"/>
      <c r="G931" s="25"/>
      <c r="H931" s="64" t="s">
        <v>1432</v>
      </c>
      <c r="I931" s="62"/>
      <c r="J931" s="62"/>
      <c r="K931" s="62"/>
      <c r="L931" s="41">
        <v>328.24462499999998</v>
      </c>
      <c r="M931" s="41">
        <v>847.782556</v>
      </c>
      <c r="N931" s="41">
        <v>904.27178600000002</v>
      </c>
      <c r="O931" s="41"/>
      <c r="P931" s="41">
        <v>358.44408962</v>
      </c>
      <c r="Q931" s="41">
        <v>809.63793099999998</v>
      </c>
      <c r="R931" s="41">
        <v>847.27178600000002</v>
      </c>
      <c r="S931" s="41"/>
      <c r="T931" s="41">
        <f t="shared" si="42"/>
        <v>30.199464620000015</v>
      </c>
      <c r="U931" s="41">
        <f t="shared" si="43"/>
        <v>-38.144625000000019</v>
      </c>
      <c r="V931" s="41">
        <f t="shared" si="44"/>
        <v>-57</v>
      </c>
    </row>
    <row r="932" spans="1:22" ht="1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 t="s">
        <v>1524</v>
      </c>
      <c r="J932" s="25"/>
      <c r="K932" s="25"/>
      <c r="L932" s="41">
        <v>328.24462499999998</v>
      </c>
      <c r="M932" s="41">
        <v>847.782556</v>
      </c>
      <c r="N932" s="41">
        <v>904.27178600000002</v>
      </c>
      <c r="O932" s="41"/>
      <c r="P932" s="41">
        <v>358.44408962</v>
      </c>
      <c r="Q932" s="41">
        <v>809.63793099999998</v>
      </c>
      <c r="R932" s="41">
        <v>847.27178600000002</v>
      </c>
      <c r="S932" s="41"/>
      <c r="T932" s="41">
        <f t="shared" si="42"/>
        <v>30.199464620000015</v>
      </c>
      <c r="U932" s="41">
        <f t="shared" si="43"/>
        <v>-38.144625000000019</v>
      </c>
      <c r="V932" s="41">
        <f t="shared" si="44"/>
        <v>-57</v>
      </c>
    </row>
    <row r="933" spans="1:22" ht="30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53" t="s">
        <v>2162</v>
      </c>
      <c r="K933" s="54" t="s">
        <v>2163</v>
      </c>
      <c r="L933" s="41">
        <v>328.24462499999998</v>
      </c>
      <c r="M933" s="41">
        <v>847.782556</v>
      </c>
      <c r="N933" s="41">
        <v>904.27178600000002</v>
      </c>
      <c r="O933" s="41"/>
      <c r="P933" s="41">
        <v>358.44408962</v>
      </c>
      <c r="Q933" s="41">
        <v>809.63793099999998</v>
      </c>
      <c r="R933" s="41">
        <v>847.27178600000002</v>
      </c>
      <c r="S933" s="41"/>
      <c r="T933" s="41">
        <f t="shared" si="42"/>
        <v>30.199464620000015</v>
      </c>
      <c r="U933" s="41">
        <f t="shared" si="43"/>
        <v>-38.144625000000019</v>
      </c>
      <c r="V933" s="41">
        <f t="shared" si="44"/>
        <v>-57</v>
      </c>
    </row>
    <row r="934" spans="1:22" ht="15" customHeight="1" x14ac:dyDescent="0.25">
      <c r="A934" s="25"/>
      <c r="B934" s="25"/>
      <c r="C934" s="25"/>
      <c r="D934" s="25"/>
      <c r="E934" s="25"/>
      <c r="F934" s="25"/>
      <c r="G934" s="25"/>
      <c r="H934" s="25" t="s">
        <v>1301</v>
      </c>
      <c r="I934" s="25"/>
      <c r="J934" s="25"/>
      <c r="K934" s="25"/>
      <c r="L934" s="41">
        <v>1055.272927</v>
      </c>
      <c r="M934" s="41">
        <v>1332.7315880000001</v>
      </c>
      <c r="N934" s="41">
        <v>1753.394601</v>
      </c>
      <c r="O934" s="41"/>
      <c r="P934" s="41">
        <v>1383.5088125499999</v>
      </c>
      <c r="Q934" s="41">
        <v>2548.2694706400007</v>
      </c>
      <c r="R934" s="41">
        <v>3189.0427803000007</v>
      </c>
      <c r="S934" s="41"/>
      <c r="T934" s="41">
        <f t="shared" si="42"/>
        <v>328.23588554999992</v>
      </c>
      <c r="U934" s="41">
        <f t="shared" si="43"/>
        <v>1215.5378826400006</v>
      </c>
      <c r="V934" s="41">
        <f t="shared" si="44"/>
        <v>1435.6481793000007</v>
      </c>
    </row>
    <row r="935" spans="1:22" ht="1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 t="s">
        <v>1337</v>
      </c>
      <c r="J935" s="25"/>
      <c r="K935" s="25"/>
      <c r="L935" s="41">
        <v>195.53778500000001</v>
      </c>
      <c r="M935" s="41">
        <v>230.61195900000001</v>
      </c>
      <c r="N935" s="41">
        <v>261.92848700000002</v>
      </c>
      <c r="O935" s="41"/>
      <c r="P935" s="41">
        <v>193.10180213999999</v>
      </c>
      <c r="Q935" s="41">
        <v>235.45470861000001</v>
      </c>
      <c r="R935" s="41">
        <v>266.96592087999994</v>
      </c>
      <c r="S935" s="41"/>
      <c r="T935" s="41">
        <f t="shared" si="42"/>
        <v>-2.4359828600000242</v>
      </c>
      <c r="U935" s="41">
        <f t="shared" si="43"/>
        <v>4.8427496099999985</v>
      </c>
      <c r="V935" s="41">
        <f t="shared" si="44"/>
        <v>5.0374338799999236</v>
      </c>
    </row>
    <row r="936" spans="1:22" ht="1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53" t="s">
        <v>1346</v>
      </c>
      <c r="K936" s="54" t="s">
        <v>2164</v>
      </c>
      <c r="L936" s="41">
        <v>115.915701</v>
      </c>
      <c r="M936" s="41">
        <v>133.866073</v>
      </c>
      <c r="N936" s="41">
        <v>149.38786899999999</v>
      </c>
      <c r="O936" s="41"/>
      <c r="P936" s="41">
        <v>113.98597128</v>
      </c>
      <c r="Q936" s="41">
        <v>139.12202875000003</v>
      </c>
      <c r="R936" s="41">
        <v>154.83850901999995</v>
      </c>
      <c r="S936" s="41"/>
      <c r="T936" s="41">
        <f t="shared" si="42"/>
        <v>-1.9297297199999974</v>
      </c>
      <c r="U936" s="41">
        <f t="shared" si="43"/>
        <v>5.2559557500000267</v>
      </c>
      <c r="V936" s="41">
        <f t="shared" si="44"/>
        <v>5.4506400199999518</v>
      </c>
    </row>
    <row r="937" spans="1:22" ht="30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53" t="s">
        <v>1350</v>
      </c>
      <c r="K937" s="54" t="s">
        <v>2165</v>
      </c>
      <c r="L937" s="41">
        <v>79.622084000000001</v>
      </c>
      <c r="M937" s="41">
        <v>96.745885999999999</v>
      </c>
      <c r="N937" s="41">
        <v>112.54061799999999</v>
      </c>
      <c r="O937" s="41"/>
      <c r="P937" s="41">
        <v>79.115830859999988</v>
      </c>
      <c r="Q937" s="41">
        <v>96.332679859999985</v>
      </c>
      <c r="R937" s="41">
        <v>112.12741185999998</v>
      </c>
      <c r="S937" s="41"/>
      <c r="T937" s="41">
        <f t="shared" si="42"/>
        <v>-0.50625314000001254</v>
      </c>
      <c r="U937" s="41">
        <f t="shared" si="43"/>
        <v>-0.41320614000001399</v>
      </c>
      <c r="V937" s="41">
        <f t="shared" si="44"/>
        <v>-0.41320614000001399</v>
      </c>
    </row>
    <row r="938" spans="1:22" ht="1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 t="s">
        <v>1313</v>
      </c>
      <c r="J938" s="25"/>
      <c r="K938" s="25"/>
      <c r="L938" s="41">
        <v>87.230795000000001</v>
      </c>
      <c r="M938" s="41">
        <v>111.545598</v>
      </c>
      <c r="N938" s="41">
        <v>138.487514</v>
      </c>
      <c r="O938" s="41"/>
      <c r="P938" s="41">
        <v>77.845968959999993</v>
      </c>
      <c r="Q938" s="41">
        <v>103.24223645000002</v>
      </c>
      <c r="R938" s="41">
        <v>142.41968908000001</v>
      </c>
      <c r="S938" s="41"/>
      <c r="T938" s="41">
        <f t="shared" si="42"/>
        <v>-9.3848260400000072</v>
      </c>
      <c r="U938" s="41">
        <f t="shared" si="43"/>
        <v>-8.3033615499999769</v>
      </c>
      <c r="V938" s="41">
        <f t="shared" si="44"/>
        <v>3.9321750800000075</v>
      </c>
    </row>
    <row r="939" spans="1:22" ht="1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53" t="s">
        <v>1314</v>
      </c>
      <c r="K939" s="54" t="s">
        <v>2166</v>
      </c>
      <c r="L939" s="41">
        <v>80.231093999999999</v>
      </c>
      <c r="M939" s="41">
        <v>103.40078099999999</v>
      </c>
      <c r="N939" s="41">
        <v>129.223274</v>
      </c>
      <c r="O939" s="41"/>
      <c r="P939" s="41">
        <v>75.462551779999984</v>
      </c>
      <c r="Q939" s="41">
        <v>100.38280572000001</v>
      </c>
      <c r="R939" s="41">
        <v>139.26269243000002</v>
      </c>
      <c r="S939" s="41"/>
      <c r="T939" s="41">
        <f t="shared" si="42"/>
        <v>-4.7685422200000147</v>
      </c>
      <c r="U939" s="41">
        <f t="shared" si="43"/>
        <v>-3.0179752799999875</v>
      </c>
      <c r="V939" s="41">
        <f t="shared" si="44"/>
        <v>10.039418430000012</v>
      </c>
    </row>
    <row r="940" spans="1:22" ht="1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53" t="s">
        <v>1417</v>
      </c>
      <c r="K940" s="54" t="s">
        <v>2167</v>
      </c>
      <c r="L940" s="41">
        <v>6.999701</v>
      </c>
      <c r="M940" s="41">
        <v>8.1448169999999998</v>
      </c>
      <c r="N940" s="41">
        <v>9.2642399999999991</v>
      </c>
      <c r="O940" s="41"/>
      <c r="P940" s="41">
        <v>2.3834171800000004</v>
      </c>
      <c r="Q940" s="41">
        <v>2.8594307299999997</v>
      </c>
      <c r="R940" s="41">
        <v>3.1569966500000004</v>
      </c>
      <c r="S940" s="41"/>
      <c r="T940" s="41">
        <f t="shared" si="42"/>
        <v>-4.6162838199999996</v>
      </c>
      <c r="U940" s="41">
        <f t="shared" si="43"/>
        <v>-5.2853862700000001</v>
      </c>
      <c r="V940" s="41">
        <f t="shared" si="44"/>
        <v>-6.1072433499999992</v>
      </c>
    </row>
    <row r="941" spans="1:22" ht="1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 t="s">
        <v>1570</v>
      </c>
      <c r="J941" s="25"/>
      <c r="K941" s="25"/>
      <c r="L941" s="41">
        <v>571.01550899999995</v>
      </c>
      <c r="M941" s="41">
        <v>685.52503200000001</v>
      </c>
      <c r="N941" s="41">
        <v>845.10523499999999</v>
      </c>
      <c r="O941" s="41"/>
      <c r="P941" s="41">
        <v>897.97123167999985</v>
      </c>
      <c r="Q941" s="41">
        <v>1893.3997021800005</v>
      </c>
      <c r="R941" s="41">
        <v>2269.2814807400005</v>
      </c>
      <c r="S941" s="41"/>
      <c r="T941" s="41">
        <f t="shared" si="42"/>
        <v>326.95572267999989</v>
      </c>
      <c r="U941" s="41">
        <f t="shared" si="43"/>
        <v>1207.8746701800005</v>
      </c>
      <c r="V941" s="41">
        <f t="shared" si="44"/>
        <v>1424.1762457400005</v>
      </c>
    </row>
    <row r="942" spans="1:22" ht="1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53" t="s">
        <v>1571</v>
      </c>
      <c r="K942" s="54" t="s">
        <v>2168</v>
      </c>
      <c r="L942" s="41">
        <v>206.78779299999999</v>
      </c>
      <c r="M942" s="41">
        <v>270.05836399999998</v>
      </c>
      <c r="N942" s="41">
        <v>331.56016</v>
      </c>
      <c r="O942" s="41"/>
      <c r="P942" s="41">
        <v>549.2496754</v>
      </c>
      <c r="Q942" s="41">
        <v>1387.1656142600004</v>
      </c>
      <c r="R942" s="41">
        <v>1649.6674102600005</v>
      </c>
      <c r="S942" s="41"/>
      <c r="T942" s="41">
        <f t="shared" si="42"/>
        <v>342.46188240000004</v>
      </c>
      <c r="U942" s="41">
        <f t="shared" si="43"/>
        <v>1117.1072502600005</v>
      </c>
      <c r="V942" s="41">
        <f t="shared" si="44"/>
        <v>1318.1072502600005</v>
      </c>
    </row>
    <row r="943" spans="1:22" ht="30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53" t="s">
        <v>1573</v>
      </c>
      <c r="K943" s="54" t="s">
        <v>2169</v>
      </c>
      <c r="L943" s="41">
        <v>342.64416999999997</v>
      </c>
      <c r="M943" s="41">
        <v>384.14699899999999</v>
      </c>
      <c r="N943" s="41">
        <v>476.20918899999998</v>
      </c>
      <c r="O943" s="41"/>
      <c r="P943" s="41">
        <v>329.19749920999988</v>
      </c>
      <c r="Q943" s="41">
        <v>476.58724074000008</v>
      </c>
      <c r="R943" s="41">
        <v>580.63913286000002</v>
      </c>
      <c r="S943" s="41"/>
      <c r="T943" s="41">
        <f t="shared" si="42"/>
        <v>-13.446670790000098</v>
      </c>
      <c r="U943" s="41">
        <f t="shared" si="43"/>
        <v>92.44024174000009</v>
      </c>
      <c r="V943" s="41">
        <f t="shared" si="44"/>
        <v>104.42994386000004</v>
      </c>
    </row>
    <row r="944" spans="1:22" ht="30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53" t="s">
        <v>1774</v>
      </c>
      <c r="K944" s="54" t="s">
        <v>2170</v>
      </c>
      <c r="L944" s="41">
        <v>13.564700999999999</v>
      </c>
      <c r="M944" s="41">
        <v>16.375886000000001</v>
      </c>
      <c r="N944" s="41">
        <v>20.370628</v>
      </c>
      <c r="O944" s="41"/>
      <c r="P944" s="41">
        <v>14.599398179999996</v>
      </c>
      <c r="Q944" s="41">
        <v>22.499309040000007</v>
      </c>
      <c r="R944" s="41">
        <v>29.904841969999996</v>
      </c>
      <c r="S944" s="41"/>
      <c r="T944" s="41">
        <f t="shared" si="42"/>
        <v>1.0346971799999967</v>
      </c>
      <c r="U944" s="41">
        <f t="shared" si="43"/>
        <v>6.1234230400000058</v>
      </c>
      <c r="V944" s="41">
        <f t="shared" si="44"/>
        <v>9.5342139699999962</v>
      </c>
    </row>
    <row r="945" spans="1:22" ht="30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53" t="s">
        <v>2171</v>
      </c>
      <c r="K945" s="54" t="s">
        <v>2172</v>
      </c>
      <c r="L945" s="41">
        <v>8.0188450000000007</v>
      </c>
      <c r="M945" s="41">
        <v>14.943783</v>
      </c>
      <c r="N945" s="41">
        <v>16.965257999999999</v>
      </c>
      <c r="O945" s="41"/>
      <c r="P945" s="41">
        <v>4.9246588899999999</v>
      </c>
      <c r="Q945" s="41">
        <v>7.1475381400000018</v>
      </c>
      <c r="R945" s="41">
        <v>9.0700956500000007</v>
      </c>
      <c r="S945" s="41"/>
      <c r="T945" s="41">
        <f t="shared" si="42"/>
        <v>-3.0941861100000008</v>
      </c>
      <c r="U945" s="41">
        <f t="shared" si="43"/>
        <v>-7.7962448599999981</v>
      </c>
      <c r="V945" s="41">
        <f t="shared" si="44"/>
        <v>-7.8951623499999979</v>
      </c>
    </row>
    <row r="946" spans="1:22" ht="1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 t="s">
        <v>1398</v>
      </c>
      <c r="J946" s="25"/>
      <c r="K946" s="25"/>
      <c r="L946" s="41">
        <v>9.2675059999999991</v>
      </c>
      <c r="M946" s="41">
        <v>11.332879999999999</v>
      </c>
      <c r="N946" s="41">
        <v>13.489772</v>
      </c>
      <c r="O946" s="41"/>
      <c r="P946" s="41">
        <v>11.224238980000003</v>
      </c>
      <c r="Q946" s="41">
        <v>19.090066389999997</v>
      </c>
      <c r="R946" s="41">
        <v>25.844748030000012</v>
      </c>
      <c r="S946" s="41"/>
      <c r="T946" s="41">
        <f t="shared" si="42"/>
        <v>1.9567329800000035</v>
      </c>
      <c r="U946" s="41">
        <f t="shared" si="43"/>
        <v>7.7571863899999975</v>
      </c>
      <c r="V946" s="41">
        <f t="shared" si="44"/>
        <v>12.354976030000012</v>
      </c>
    </row>
    <row r="947" spans="1:22" ht="30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53" t="s">
        <v>1589</v>
      </c>
      <c r="K947" s="54" t="s">
        <v>2173</v>
      </c>
      <c r="L947" s="41">
        <v>9.2675059999999991</v>
      </c>
      <c r="M947" s="41">
        <v>11.332879999999999</v>
      </c>
      <c r="N947" s="41">
        <v>13.489772</v>
      </c>
      <c r="O947" s="41"/>
      <c r="P947" s="41">
        <v>11.224238980000003</v>
      </c>
      <c r="Q947" s="41">
        <v>19.090066389999997</v>
      </c>
      <c r="R947" s="41">
        <v>25.844748030000012</v>
      </c>
      <c r="S947" s="41"/>
      <c r="T947" s="41">
        <f t="shared" si="42"/>
        <v>1.9567329800000035</v>
      </c>
      <c r="U947" s="41">
        <f t="shared" si="43"/>
        <v>7.7571863899999975</v>
      </c>
      <c r="V947" s="41">
        <f t="shared" si="44"/>
        <v>12.354976030000012</v>
      </c>
    </row>
    <row r="948" spans="1:22" ht="1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 t="s">
        <v>1302</v>
      </c>
      <c r="J948" s="25"/>
      <c r="K948" s="25"/>
      <c r="L948" s="41">
        <v>10.755383</v>
      </c>
      <c r="M948" s="41">
        <v>10.905383</v>
      </c>
      <c r="N948" s="41">
        <v>11.225916</v>
      </c>
      <c r="O948" s="41"/>
      <c r="P948" s="41">
        <v>12.34179312</v>
      </c>
      <c r="Q948" s="41">
        <v>12.37933144</v>
      </c>
      <c r="R948" s="41">
        <v>13.350533</v>
      </c>
      <c r="S948" s="41"/>
      <c r="T948" s="41">
        <f t="shared" si="42"/>
        <v>1.58641012</v>
      </c>
      <c r="U948" s="41">
        <f t="shared" si="43"/>
        <v>1.4739484399999991</v>
      </c>
      <c r="V948" s="41">
        <f t="shared" si="44"/>
        <v>2.1246170000000006</v>
      </c>
    </row>
    <row r="949" spans="1:22" ht="38.25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53" t="s">
        <v>1305</v>
      </c>
      <c r="K949" s="54" t="s">
        <v>2174</v>
      </c>
      <c r="L949" s="41">
        <v>6.1053829999999998</v>
      </c>
      <c r="M949" s="41">
        <v>6.1053829999999998</v>
      </c>
      <c r="N949" s="41">
        <v>6.1053829999999998</v>
      </c>
      <c r="O949" s="41"/>
      <c r="P949" s="41">
        <v>6</v>
      </c>
      <c r="Q949" s="41">
        <v>6</v>
      </c>
      <c r="R949" s="41">
        <v>6</v>
      </c>
      <c r="S949" s="41"/>
      <c r="T949" s="41">
        <f t="shared" si="42"/>
        <v>-0.10538299999999978</v>
      </c>
      <c r="U949" s="41">
        <f t="shared" si="43"/>
        <v>-0.10538299999999978</v>
      </c>
      <c r="V949" s="41">
        <f t="shared" si="44"/>
        <v>-0.10538299999999978</v>
      </c>
    </row>
    <row r="950" spans="1:22" ht="30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53" t="s">
        <v>1424</v>
      </c>
      <c r="K950" s="54" t="s">
        <v>1425</v>
      </c>
      <c r="L950" s="41">
        <v>4.6500000000000004</v>
      </c>
      <c r="M950" s="41">
        <v>4.8</v>
      </c>
      <c r="N950" s="41">
        <v>5.120533</v>
      </c>
      <c r="O950" s="41"/>
      <c r="P950" s="41">
        <v>6.3417931200000002</v>
      </c>
      <c r="Q950" s="41">
        <v>6.3793314399999996</v>
      </c>
      <c r="R950" s="41">
        <v>7.3505330000000004</v>
      </c>
      <c r="S950" s="41"/>
      <c r="T950" s="41">
        <f t="shared" si="42"/>
        <v>1.6917931199999998</v>
      </c>
      <c r="U950" s="41">
        <f t="shared" si="43"/>
        <v>1.5793314399999998</v>
      </c>
      <c r="V950" s="41">
        <f t="shared" si="44"/>
        <v>2.2300000000000004</v>
      </c>
    </row>
    <row r="951" spans="1:22" ht="1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 t="s">
        <v>1307</v>
      </c>
      <c r="J951" s="25"/>
      <c r="K951" s="25"/>
      <c r="L951" s="41">
        <v>181.46594899999999</v>
      </c>
      <c r="M951" s="41">
        <v>282.81073600000002</v>
      </c>
      <c r="N951" s="41">
        <v>483.15767699999998</v>
      </c>
      <c r="O951" s="41"/>
      <c r="P951" s="41">
        <v>191.02377767000004</v>
      </c>
      <c r="Q951" s="41">
        <v>284.70342556999998</v>
      </c>
      <c r="R951" s="41">
        <v>471.18040857</v>
      </c>
      <c r="S951" s="41"/>
      <c r="T951" s="41">
        <f t="shared" si="42"/>
        <v>9.557828670000049</v>
      </c>
      <c r="U951" s="41">
        <f t="shared" si="43"/>
        <v>1.8926895699999591</v>
      </c>
      <c r="V951" s="41">
        <f t="shared" si="44"/>
        <v>-11.977268429999981</v>
      </c>
    </row>
    <row r="952" spans="1:22" ht="1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53" t="s">
        <v>2175</v>
      </c>
      <c r="K952" s="54" t="s">
        <v>2176</v>
      </c>
      <c r="L952" s="41">
        <v>35.797373</v>
      </c>
      <c r="M952" s="41">
        <v>74.251272999999998</v>
      </c>
      <c r="N952" s="41">
        <v>148.13243700000001</v>
      </c>
      <c r="O952" s="41"/>
      <c r="P952" s="41">
        <v>18.455421949999998</v>
      </c>
      <c r="Q952" s="41">
        <v>55.55589732</v>
      </c>
      <c r="R952" s="41">
        <v>107.97739494999999</v>
      </c>
      <c r="S952" s="41"/>
      <c r="T952" s="41">
        <f t="shared" si="42"/>
        <v>-17.341951050000002</v>
      </c>
      <c r="U952" s="41">
        <f t="shared" si="43"/>
        <v>-18.695375679999998</v>
      </c>
      <c r="V952" s="41">
        <f t="shared" si="44"/>
        <v>-40.15504205000002</v>
      </c>
    </row>
    <row r="953" spans="1:22" ht="1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53" t="s">
        <v>1308</v>
      </c>
      <c r="K953" s="54" t="s">
        <v>1309</v>
      </c>
      <c r="L953" s="41">
        <v>60.905039000000002</v>
      </c>
      <c r="M953" s="41">
        <v>97.154286999999997</v>
      </c>
      <c r="N953" s="41">
        <v>144.89346499999999</v>
      </c>
      <c r="O953" s="41"/>
      <c r="P953" s="41">
        <v>81.216270919999999</v>
      </c>
      <c r="Q953" s="41">
        <v>115.37971132</v>
      </c>
      <c r="R953" s="41">
        <v>177.10327478000002</v>
      </c>
      <c r="S953" s="41"/>
      <c r="T953" s="41">
        <f t="shared" si="42"/>
        <v>20.311231919999997</v>
      </c>
      <c r="U953" s="41">
        <f t="shared" si="43"/>
        <v>18.225424320000002</v>
      </c>
      <c r="V953" s="41">
        <f t="shared" si="44"/>
        <v>32.209809780000029</v>
      </c>
    </row>
    <row r="954" spans="1:22" ht="1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53" t="s">
        <v>1310</v>
      </c>
      <c r="K954" s="54" t="s">
        <v>1311</v>
      </c>
      <c r="L954" s="41">
        <v>84.763536999999999</v>
      </c>
      <c r="M954" s="41">
        <v>111.405176</v>
      </c>
      <c r="N954" s="41">
        <v>190.131775</v>
      </c>
      <c r="O954" s="41"/>
      <c r="P954" s="41">
        <v>91.171854470000014</v>
      </c>
      <c r="Q954" s="41">
        <v>112.94925763999998</v>
      </c>
      <c r="R954" s="41">
        <v>184.13195254999999</v>
      </c>
      <c r="S954" s="41"/>
      <c r="T954" s="41">
        <f t="shared" si="42"/>
        <v>6.4083174700000143</v>
      </c>
      <c r="U954" s="41">
        <f t="shared" si="43"/>
        <v>1.5440816399999875</v>
      </c>
      <c r="V954" s="41">
        <f t="shared" si="44"/>
        <v>-5.9998224500000106</v>
      </c>
    </row>
    <row r="955" spans="1:22" ht="1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53" t="s">
        <v>1502</v>
      </c>
      <c r="K955" s="54" t="s">
        <v>1503</v>
      </c>
      <c r="L955" s="41">
        <v>0</v>
      </c>
      <c r="M955" s="41">
        <v>0</v>
      </c>
      <c r="N955" s="41">
        <v>0</v>
      </c>
      <c r="O955" s="41"/>
      <c r="P955" s="41">
        <v>0.18023032999999999</v>
      </c>
      <c r="Q955" s="41">
        <v>0.81855928999999994</v>
      </c>
      <c r="R955" s="41">
        <v>1.96778629</v>
      </c>
      <c r="S955" s="41"/>
      <c r="T955" s="41">
        <f t="shared" si="42"/>
        <v>0.18023032999999999</v>
      </c>
      <c r="U955" s="41">
        <f t="shared" si="43"/>
        <v>0.81855928999999994</v>
      </c>
      <c r="V955" s="41">
        <f t="shared" si="44"/>
        <v>1.96778629</v>
      </c>
    </row>
    <row r="956" spans="1:22" ht="15" customHeight="1" x14ac:dyDescent="0.25">
      <c r="A956" s="25"/>
      <c r="B956" s="25"/>
      <c r="C956" s="25"/>
      <c r="D956" s="25"/>
      <c r="E956" s="25"/>
      <c r="F956" s="25"/>
      <c r="G956" s="25"/>
      <c r="H956" s="25" t="s">
        <v>1329</v>
      </c>
      <c r="I956" s="25"/>
      <c r="J956" s="25"/>
      <c r="K956" s="25"/>
      <c r="L956" s="41">
        <v>108.13340599999999</v>
      </c>
      <c r="M956" s="41">
        <v>138.82055199999999</v>
      </c>
      <c r="N956" s="41">
        <v>168.996971</v>
      </c>
      <c r="O956" s="41"/>
      <c r="P956" s="41">
        <v>92.866663830000007</v>
      </c>
      <c r="Q956" s="41">
        <v>120.70535036</v>
      </c>
      <c r="R956" s="41">
        <v>150.62684769999998</v>
      </c>
      <c r="S956" s="41"/>
      <c r="T956" s="41">
        <f t="shared" si="42"/>
        <v>-15.266742169999986</v>
      </c>
      <c r="U956" s="41">
        <f t="shared" si="43"/>
        <v>-18.115201639999995</v>
      </c>
      <c r="V956" s="41">
        <f t="shared" si="44"/>
        <v>-18.370123300000017</v>
      </c>
    </row>
    <row r="957" spans="1:22" ht="30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64" t="s">
        <v>1330</v>
      </c>
      <c r="J957" s="62"/>
      <c r="K957" s="62"/>
      <c r="L957" s="41">
        <v>91.795266999999996</v>
      </c>
      <c r="M957" s="41">
        <v>118.388893</v>
      </c>
      <c r="N957" s="41">
        <v>144.402851</v>
      </c>
      <c r="O957" s="41"/>
      <c r="P957" s="41">
        <v>76.297948180000006</v>
      </c>
      <c r="Q957" s="41">
        <v>100.02064657</v>
      </c>
      <c r="R957" s="41">
        <v>125.21069215999999</v>
      </c>
      <c r="S957" s="41"/>
      <c r="T957" s="41">
        <f t="shared" si="42"/>
        <v>-15.49731881999999</v>
      </c>
      <c r="U957" s="41">
        <f t="shared" si="43"/>
        <v>-18.368246429999999</v>
      </c>
      <c r="V957" s="41">
        <f t="shared" si="44"/>
        <v>-19.192158840000005</v>
      </c>
    </row>
    <row r="958" spans="1:22" ht="1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53" t="s">
        <v>1331</v>
      </c>
      <c r="K958" s="54" t="s">
        <v>1396</v>
      </c>
      <c r="L958" s="41">
        <v>91.795266999999996</v>
      </c>
      <c r="M958" s="41">
        <v>118.388893</v>
      </c>
      <c r="N958" s="41">
        <v>144.402851</v>
      </c>
      <c r="O958" s="41"/>
      <c r="P958" s="41">
        <v>76.297948180000006</v>
      </c>
      <c r="Q958" s="41">
        <v>100.02064657</v>
      </c>
      <c r="R958" s="41">
        <v>125.21069215999999</v>
      </c>
      <c r="S958" s="41"/>
      <c r="T958" s="41">
        <f t="shared" si="42"/>
        <v>-15.49731881999999</v>
      </c>
      <c r="U958" s="41">
        <f t="shared" si="43"/>
        <v>-18.368246429999999</v>
      </c>
      <c r="V958" s="41">
        <f t="shared" si="44"/>
        <v>-19.192158840000005</v>
      </c>
    </row>
    <row r="959" spans="1:22" ht="1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 t="s">
        <v>1335</v>
      </c>
      <c r="J959" s="25"/>
      <c r="K959" s="25"/>
      <c r="L959" s="41">
        <v>16.338139000000002</v>
      </c>
      <c r="M959" s="41">
        <v>20.431659</v>
      </c>
      <c r="N959" s="41">
        <v>24.59412</v>
      </c>
      <c r="O959" s="41"/>
      <c r="P959" s="41">
        <v>16.568715649999998</v>
      </c>
      <c r="Q959" s="41">
        <v>20.684703790000007</v>
      </c>
      <c r="R959" s="41">
        <v>25.416155539999995</v>
      </c>
      <c r="S959" s="41"/>
      <c r="T959" s="41">
        <f t="shared" si="42"/>
        <v>0.23057664999999616</v>
      </c>
      <c r="U959" s="41">
        <f t="shared" si="43"/>
        <v>0.25304479000000768</v>
      </c>
      <c r="V959" s="41">
        <f t="shared" si="44"/>
        <v>0.82203553999999457</v>
      </c>
    </row>
    <row r="960" spans="1:22" ht="30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53" t="s">
        <v>1336</v>
      </c>
      <c r="K960" s="54" t="s">
        <v>1401</v>
      </c>
      <c r="L960" s="41">
        <v>16.338139000000002</v>
      </c>
      <c r="M960" s="41">
        <v>20.431659</v>
      </c>
      <c r="N960" s="41">
        <v>24.59412</v>
      </c>
      <c r="O960" s="41"/>
      <c r="P960" s="41">
        <v>16.568715649999998</v>
      </c>
      <c r="Q960" s="41">
        <v>20.684703790000007</v>
      </c>
      <c r="R960" s="41">
        <v>25.416155539999995</v>
      </c>
      <c r="S960" s="41"/>
      <c r="T960" s="41">
        <f t="shared" si="42"/>
        <v>0.23057664999999616</v>
      </c>
      <c r="U960" s="41">
        <f t="shared" si="43"/>
        <v>0.25304479000000768</v>
      </c>
      <c r="V960" s="41">
        <f t="shared" si="44"/>
        <v>0.82203553999999457</v>
      </c>
    </row>
    <row r="961" spans="1:22" ht="15" customHeight="1" x14ac:dyDescent="0.25">
      <c r="A961" s="25"/>
      <c r="B961" s="25"/>
      <c r="C961" s="25"/>
      <c r="D961" s="25"/>
      <c r="E961" s="50">
        <v>27</v>
      </c>
      <c r="F961" s="50" t="s">
        <v>1198</v>
      </c>
      <c r="G961" s="51"/>
      <c r="H961" s="51"/>
      <c r="I961" s="51"/>
      <c r="J961" s="51"/>
      <c r="K961" s="51"/>
      <c r="L961" s="52">
        <v>440.91471899999999</v>
      </c>
      <c r="M961" s="52">
        <v>563.23703699999999</v>
      </c>
      <c r="N961" s="52">
        <v>684.195561</v>
      </c>
      <c r="O961" s="52"/>
      <c r="P961" s="52">
        <v>449.09909147000002</v>
      </c>
      <c r="Q961" s="52">
        <v>580.05328943000006</v>
      </c>
      <c r="R961" s="52">
        <v>761.9863096900001</v>
      </c>
      <c r="S961" s="52"/>
      <c r="T961" s="52">
        <f t="shared" si="42"/>
        <v>8.184372470000028</v>
      </c>
      <c r="U961" s="52">
        <f t="shared" si="43"/>
        <v>16.816252430000077</v>
      </c>
      <c r="V961" s="52">
        <f t="shared" si="44"/>
        <v>77.7907486900001</v>
      </c>
    </row>
    <row r="962" spans="1:22" ht="15" customHeight="1" x14ac:dyDescent="0.25">
      <c r="A962" s="25"/>
      <c r="B962" s="25"/>
      <c r="C962" s="25"/>
      <c r="D962" s="25"/>
      <c r="E962" s="25"/>
      <c r="F962" s="25"/>
      <c r="G962" s="25" t="s">
        <v>1300</v>
      </c>
      <c r="H962" s="25"/>
      <c r="I962" s="25"/>
      <c r="J962" s="25"/>
      <c r="K962" s="25"/>
      <c r="L962" s="41">
        <v>440.91471899999999</v>
      </c>
      <c r="M962" s="41">
        <v>563.23703699999999</v>
      </c>
      <c r="N962" s="41">
        <v>684.195561</v>
      </c>
      <c r="O962" s="41"/>
      <c r="P962" s="41">
        <v>449.09909147000002</v>
      </c>
      <c r="Q962" s="41">
        <v>580.05328943000006</v>
      </c>
      <c r="R962" s="41">
        <v>761.9863096900001</v>
      </c>
      <c r="S962" s="41"/>
      <c r="T962" s="41">
        <f t="shared" si="42"/>
        <v>8.184372470000028</v>
      </c>
      <c r="U962" s="41">
        <f t="shared" si="43"/>
        <v>16.816252430000077</v>
      </c>
      <c r="V962" s="41">
        <f t="shared" si="44"/>
        <v>77.7907486900001</v>
      </c>
    </row>
    <row r="963" spans="1:22" ht="15" customHeight="1" x14ac:dyDescent="0.25">
      <c r="A963" s="25"/>
      <c r="B963" s="25"/>
      <c r="C963" s="25"/>
      <c r="D963" s="25"/>
      <c r="E963" s="25"/>
      <c r="F963" s="25"/>
      <c r="G963" s="25"/>
      <c r="H963" s="25" t="s">
        <v>1301</v>
      </c>
      <c r="I963" s="25"/>
      <c r="J963" s="25"/>
      <c r="K963" s="25"/>
      <c r="L963" s="41">
        <v>28.328123000000001</v>
      </c>
      <c r="M963" s="41">
        <v>41.476770000000002</v>
      </c>
      <c r="N963" s="41">
        <v>55.762866000000002</v>
      </c>
      <c r="O963" s="41"/>
      <c r="P963" s="41">
        <v>33.573519340000004</v>
      </c>
      <c r="Q963" s="41">
        <v>45.532166340000003</v>
      </c>
      <c r="R963" s="41">
        <v>59.818262340000004</v>
      </c>
      <c r="S963" s="41"/>
      <c r="T963" s="41">
        <f t="shared" si="42"/>
        <v>5.2453963400000028</v>
      </c>
      <c r="U963" s="41">
        <f t="shared" si="43"/>
        <v>4.0553963400000015</v>
      </c>
      <c r="V963" s="41">
        <f t="shared" si="44"/>
        <v>4.0553963400000015</v>
      </c>
    </row>
    <row r="964" spans="1:22" ht="1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 t="s">
        <v>1302</v>
      </c>
      <c r="J964" s="25"/>
      <c r="K964" s="25"/>
      <c r="L964" s="41">
        <v>3.8584000000000001</v>
      </c>
      <c r="M964" s="41">
        <v>5.0974000000000004</v>
      </c>
      <c r="N964" s="41">
        <v>5.319</v>
      </c>
      <c r="O964" s="41"/>
      <c r="P964" s="41">
        <v>5.0484</v>
      </c>
      <c r="Q964" s="41">
        <v>5.0974000000000004</v>
      </c>
      <c r="R964" s="41">
        <v>5.319</v>
      </c>
      <c r="S964" s="41"/>
      <c r="T964" s="41">
        <f t="shared" si="42"/>
        <v>1.19</v>
      </c>
      <c r="U964" s="41">
        <f t="shared" si="43"/>
        <v>0</v>
      </c>
      <c r="V964" s="41">
        <f t="shared" si="44"/>
        <v>0</v>
      </c>
    </row>
    <row r="965" spans="1:22" ht="30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53" t="s">
        <v>1424</v>
      </c>
      <c r="K965" s="54" t="s">
        <v>1425</v>
      </c>
      <c r="L965" s="41">
        <v>3.8584000000000001</v>
      </c>
      <c r="M965" s="41">
        <v>5.0974000000000004</v>
      </c>
      <c r="N965" s="41">
        <v>5.319</v>
      </c>
      <c r="O965" s="41"/>
      <c r="P965" s="41">
        <v>5.0484</v>
      </c>
      <c r="Q965" s="41">
        <v>5.0974000000000004</v>
      </c>
      <c r="R965" s="41">
        <v>5.319</v>
      </c>
      <c r="S965" s="41"/>
      <c r="T965" s="41">
        <f t="shared" si="42"/>
        <v>1.19</v>
      </c>
      <c r="U965" s="41">
        <f t="shared" si="43"/>
        <v>0</v>
      </c>
      <c r="V965" s="41">
        <f t="shared" si="44"/>
        <v>0</v>
      </c>
    </row>
    <row r="966" spans="1:22" ht="1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 t="s">
        <v>1307</v>
      </c>
      <c r="J966" s="25"/>
      <c r="K966" s="25"/>
      <c r="L966" s="41">
        <v>24.469722999999998</v>
      </c>
      <c r="M966" s="41">
        <v>36.379370000000002</v>
      </c>
      <c r="N966" s="41">
        <v>50.443866</v>
      </c>
      <c r="O966" s="41"/>
      <c r="P966" s="41">
        <v>28.52511934</v>
      </c>
      <c r="Q966" s="41">
        <v>40.434766340000003</v>
      </c>
      <c r="R966" s="41">
        <v>54.499262340000001</v>
      </c>
      <c r="S966" s="41"/>
      <c r="T966" s="41">
        <f t="shared" si="42"/>
        <v>4.0553963400000015</v>
      </c>
      <c r="U966" s="41">
        <f t="shared" si="43"/>
        <v>4.0553963400000015</v>
      </c>
      <c r="V966" s="41">
        <f t="shared" si="44"/>
        <v>4.0553963400000015</v>
      </c>
    </row>
    <row r="967" spans="1:22" ht="1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53" t="s">
        <v>1685</v>
      </c>
      <c r="K967" s="54" t="s">
        <v>1686</v>
      </c>
      <c r="L967" s="41">
        <v>22.579090000000001</v>
      </c>
      <c r="M967" s="41">
        <v>30.470354</v>
      </c>
      <c r="N967" s="41">
        <v>38.361620000000002</v>
      </c>
      <c r="O967" s="41"/>
      <c r="P967" s="41">
        <v>23.098223000000001</v>
      </c>
      <c r="Q967" s="41">
        <v>35.007869999999997</v>
      </c>
      <c r="R967" s="41">
        <v>46.272365999999998</v>
      </c>
      <c r="S967" s="41"/>
      <c r="T967" s="41">
        <f t="shared" si="42"/>
        <v>0.51913300000000007</v>
      </c>
      <c r="U967" s="41">
        <f t="shared" si="43"/>
        <v>4.5375159999999966</v>
      </c>
      <c r="V967" s="41">
        <f t="shared" si="44"/>
        <v>7.9107459999999961</v>
      </c>
    </row>
    <row r="968" spans="1:22" ht="1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53" t="s">
        <v>1310</v>
      </c>
      <c r="K968" s="54" t="s">
        <v>1311</v>
      </c>
      <c r="L968" s="41">
        <v>0.121293</v>
      </c>
      <c r="M968" s="41">
        <v>0.70418700000000001</v>
      </c>
      <c r="N968" s="41">
        <v>4.3031319999999997</v>
      </c>
      <c r="O968" s="41"/>
      <c r="P968" s="41">
        <v>5.4268963399999999</v>
      </c>
      <c r="Q968" s="41">
        <v>5.4268963399999999</v>
      </c>
      <c r="R968" s="41">
        <v>8.2268963399999997</v>
      </c>
      <c r="S968" s="41"/>
      <c r="T968" s="41">
        <f t="shared" ref="T968:T1031" si="45">P968-L968</f>
        <v>5.3056033400000002</v>
      </c>
      <c r="U968" s="41">
        <f t="shared" ref="U968:U1031" si="46">Q968-M968</f>
        <v>4.7227093399999998</v>
      </c>
      <c r="V968" s="41">
        <f t="shared" ref="V968:V1031" si="47">R968-N968</f>
        <v>3.92376434</v>
      </c>
    </row>
    <row r="969" spans="1:22" ht="1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53" t="s">
        <v>1502</v>
      </c>
      <c r="K969" s="54" t="s">
        <v>1503</v>
      </c>
      <c r="L969" s="41">
        <v>1.7693399999999999</v>
      </c>
      <c r="M969" s="41">
        <v>5.2048290000000001</v>
      </c>
      <c r="N969" s="41">
        <v>7.7791139999999999</v>
      </c>
      <c r="O969" s="41"/>
      <c r="P969" s="41">
        <v>0</v>
      </c>
      <c r="Q969" s="41">
        <v>0</v>
      </c>
      <c r="R969" s="41">
        <v>0</v>
      </c>
      <c r="S969" s="41"/>
      <c r="T969" s="41">
        <f t="shared" si="45"/>
        <v>-1.7693399999999999</v>
      </c>
      <c r="U969" s="41">
        <f t="shared" si="46"/>
        <v>-5.2048290000000001</v>
      </c>
      <c r="V969" s="41">
        <f t="shared" si="47"/>
        <v>-7.7791139999999999</v>
      </c>
    </row>
    <row r="970" spans="1:22" ht="15" customHeight="1" x14ac:dyDescent="0.25">
      <c r="A970" s="25"/>
      <c r="B970" s="25"/>
      <c r="C970" s="25"/>
      <c r="D970" s="25"/>
      <c r="E970" s="25"/>
      <c r="F970" s="25"/>
      <c r="G970" s="25"/>
      <c r="H970" s="25" t="s">
        <v>1329</v>
      </c>
      <c r="I970" s="25"/>
      <c r="J970" s="25"/>
      <c r="K970" s="25"/>
      <c r="L970" s="41">
        <v>412.58659599999999</v>
      </c>
      <c r="M970" s="41">
        <v>521.760267</v>
      </c>
      <c r="N970" s="41">
        <v>628.43269499999997</v>
      </c>
      <c r="O970" s="41"/>
      <c r="P970" s="41">
        <v>415.52557213000006</v>
      </c>
      <c r="Q970" s="41">
        <v>534.52112309000017</v>
      </c>
      <c r="R970" s="41">
        <v>702.16804735000017</v>
      </c>
      <c r="S970" s="41"/>
      <c r="T970" s="41">
        <f t="shared" si="45"/>
        <v>2.9389761300000714</v>
      </c>
      <c r="U970" s="41">
        <f t="shared" si="46"/>
        <v>12.760856090000175</v>
      </c>
      <c r="V970" s="41">
        <f t="shared" si="47"/>
        <v>73.735352350000198</v>
      </c>
    </row>
    <row r="971" spans="1:22" ht="30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64" t="s">
        <v>1330</v>
      </c>
      <c r="J971" s="62"/>
      <c r="K971" s="62"/>
      <c r="L971" s="41">
        <v>39.985666999999999</v>
      </c>
      <c r="M971" s="41">
        <v>51.477128999999998</v>
      </c>
      <c r="N971" s="41">
        <v>62.608421</v>
      </c>
      <c r="O971" s="41"/>
      <c r="P971" s="41">
        <v>37.579114529999998</v>
      </c>
      <c r="Q971" s="41">
        <v>48.988714170000016</v>
      </c>
      <c r="R971" s="41">
        <v>60.359465220000025</v>
      </c>
      <c r="S971" s="41"/>
      <c r="T971" s="41">
        <f t="shared" si="45"/>
        <v>-2.4065524700000012</v>
      </c>
      <c r="U971" s="41">
        <f t="shared" si="46"/>
        <v>-2.4884148299999822</v>
      </c>
      <c r="V971" s="41">
        <f t="shared" si="47"/>
        <v>-2.2489557799999744</v>
      </c>
    </row>
    <row r="972" spans="1:22" ht="1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53" t="s">
        <v>1331</v>
      </c>
      <c r="K972" s="54" t="s">
        <v>1396</v>
      </c>
      <c r="L972" s="41">
        <v>39.985666999999999</v>
      </c>
      <c r="M972" s="41">
        <v>51.477128999999998</v>
      </c>
      <c r="N972" s="41">
        <v>62.608421</v>
      </c>
      <c r="O972" s="41"/>
      <c r="P972" s="41">
        <v>37.579114529999998</v>
      </c>
      <c r="Q972" s="41">
        <v>48.988714170000016</v>
      </c>
      <c r="R972" s="41">
        <v>60.359465220000025</v>
      </c>
      <c r="S972" s="41"/>
      <c r="T972" s="41">
        <f t="shared" si="45"/>
        <v>-2.4065524700000012</v>
      </c>
      <c r="U972" s="41">
        <f t="shared" si="46"/>
        <v>-2.4884148299999822</v>
      </c>
      <c r="V972" s="41">
        <f t="shared" si="47"/>
        <v>-2.2489557799999744</v>
      </c>
    </row>
    <row r="973" spans="1:22" ht="1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 t="s">
        <v>1335</v>
      </c>
      <c r="J973" s="25"/>
      <c r="K973" s="25"/>
      <c r="L973" s="41">
        <v>372.60092900000001</v>
      </c>
      <c r="M973" s="41">
        <v>470.28313800000001</v>
      </c>
      <c r="N973" s="41">
        <v>565.82427399999995</v>
      </c>
      <c r="O973" s="41"/>
      <c r="P973" s="41">
        <v>377.94645760000003</v>
      </c>
      <c r="Q973" s="41">
        <v>485.53240892000014</v>
      </c>
      <c r="R973" s="41">
        <v>641.80858212999999</v>
      </c>
      <c r="S973" s="41"/>
      <c r="T973" s="41">
        <f t="shared" si="45"/>
        <v>5.3455286000000228</v>
      </c>
      <c r="U973" s="41">
        <f t="shared" si="46"/>
        <v>15.249270920000129</v>
      </c>
      <c r="V973" s="41">
        <f t="shared" si="47"/>
        <v>75.984308130000045</v>
      </c>
    </row>
    <row r="974" spans="1:22" ht="30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53" t="s">
        <v>1336</v>
      </c>
      <c r="K974" s="54" t="s">
        <v>1401</v>
      </c>
      <c r="L974" s="41">
        <v>16.486308000000001</v>
      </c>
      <c r="M974" s="41">
        <v>20.819782</v>
      </c>
      <c r="N974" s="41">
        <v>25.030118000000002</v>
      </c>
      <c r="O974" s="41"/>
      <c r="P974" s="41">
        <v>17.02958112</v>
      </c>
      <c r="Q974" s="41">
        <v>21.39589714000001</v>
      </c>
      <c r="R974" s="41">
        <v>25.996097580000004</v>
      </c>
      <c r="S974" s="41"/>
      <c r="T974" s="41">
        <f t="shared" si="45"/>
        <v>0.5432731199999985</v>
      </c>
      <c r="U974" s="41">
        <f t="shared" si="46"/>
        <v>0.57611514000000952</v>
      </c>
      <c r="V974" s="41">
        <f t="shared" si="47"/>
        <v>0.96597958000000261</v>
      </c>
    </row>
    <row r="975" spans="1:22" ht="30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53" t="s">
        <v>2177</v>
      </c>
      <c r="K975" s="54" t="s">
        <v>2178</v>
      </c>
      <c r="L975" s="41">
        <v>100.425078</v>
      </c>
      <c r="M975" s="41">
        <v>126.492599</v>
      </c>
      <c r="N975" s="41">
        <v>151.974681</v>
      </c>
      <c r="O975" s="41"/>
      <c r="P975" s="41">
        <v>93.408154610000025</v>
      </c>
      <c r="Q975" s="41">
        <v>121.33915450000006</v>
      </c>
      <c r="R975" s="41">
        <v>183.17385719999993</v>
      </c>
      <c r="S975" s="41"/>
      <c r="T975" s="41">
        <f t="shared" si="45"/>
        <v>-7.0169233899999739</v>
      </c>
      <c r="U975" s="41">
        <f t="shared" si="46"/>
        <v>-5.1534444999999351</v>
      </c>
      <c r="V975" s="41">
        <f t="shared" si="47"/>
        <v>31.199176199999926</v>
      </c>
    </row>
    <row r="976" spans="1:22" ht="1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53" t="s">
        <v>2179</v>
      </c>
      <c r="K976" s="54" t="s">
        <v>2180</v>
      </c>
      <c r="L976" s="41">
        <v>19.176487000000002</v>
      </c>
      <c r="M976" s="41">
        <v>24.104296999999999</v>
      </c>
      <c r="N976" s="41">
        <v>28.922767</v>
      </c>
      <c r="O976" s="41"/>
      <c r="P976" s="41">
        <v>17.738455549999998</v>
      </c>
      <c r="Q976" s="41">
        <v>22.34009855</v>
      </c>
      <c r="R976" s="41">
        <v>27.880183469999999</v>
      </c>
      <c r="S976" s="41"/>
      <c r="T976" s="41">
        <f t="shared" si="45"/>
        <v>-1.438031450000004</v>
      </c>
      <c r="U976" s="41">
        <f t="shared" si="46"/>
        <v>-1.7641984499999985</v>
      </c>
      <c r="V976" s="41">
        <f t="shared" si="47"/>
        <v>-1.0425835300000017</v>
      </c>
    </row>
    <row r="977" spans="1:22" ht="30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53" t="s">
        <v>2181</v>
      </c>
      <c r="K977" s="54" t="s">
        <v>2182</v>
      </c>
      <c r="L977" s="41">
        <v>95.573881999999998</v>
      </c>
      <c r="M977" s="41">
        <v>121.072986</v>
      </c>
      <c r="N977" s="41">
        <v>146.00658100000001</v>
      </c>
      <c r="O977" s="41"/>
      <c r="P977" s="41">
        <v>78.826816550000004</v>
      </c>
      <c r="Q977" s="41">
        <v>104.21105707000005</v>
      </c>
      <c r="R977" s="41">
        <v>129.06656631000004</v>
      </c>
      <c r="S977" s="41"/>
      <c r="T977" s="41">
        <f t="shared" si="45"/>
        <v>-16.747065449999994</v>
      </c>
      <c r="U977" s="41">
        <f t="shared" si="46"/>
        <v>-16.861928929999948</v>
      </c>
      <c r="V977" s="41">
        <f t="shared" si="47"/>
        <v>-16.94001468999997</v>
      </c>
    </row>
    <row r="978" spans="1:22" ht="1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53" t="s">
        <v>2183</v>
      </c>
      <c r="K978" s="54" t="s">
        <v>2184</v>
      </c>
      <c r="L978" s="41">
        <v>77.536885999999996</v>
      </c>
      <c r="M978" s="41">
        <v>98.179350999999997</v>
      </c>
      <c r="N978" s="41">
        <v>118.651349</v>
      </c>
      <c r="O978" s="41"/>
      <c r="P978" s="41">
        <v>68.863180519999986</v>
      </c>
      <c r="Q978" s="41">
        <v>89.200487940000016</v>
      </c>
      <c r="R978" s="41">
        <v>108.60834043000003</v>
      </c>
      <c r="S978" s="41"/>
      <c r="T978" s="41">
        <f t="shared" si="45"/>
        <v>-8.6737054800000095</v>
      </c>
      <c r="U978" s="41">
        <f t="shared" si="46"/>
        <v>-8.9788630599999806</v>
      </c>
      <c r="V978" s="41">
        <f t="shared" si="47"/>
        <v>-10.043008569999969</v>
      </c>
    </row>
    <row r="979" spans="1:22" ht="4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53" t="s">
        <v>2185</v>
      </c>
      <c r="K979" s="54" t="s">
        <v>2186</v>
      </c>
      <c r="L979" s="41">
        <v>38.387354000000002</v>
      </c>
      <c r="M979" s="41">
        <v>48.208706999999997</v>
      </c>
      <c r="N979" s="41">
        <v>57.597566999999998</v>
      </c>
      <c r="O979" s="41"/>
      <c r="P979" s="41">
        <v>80.397552660000031</v>
      </c>
      <c r="Q979" s="41">
        <v>98.935467660000029</v>
      </c>
      <c r="R979" s="41">
        <v>132.70527392</v>
      </c>
      <c r="S979" s="41"/>
      <c r="T979" s="41">
        <f t="shared" si="45"/>
        <v>42.010198660000029</v>
      </c>
      <c r="U979" s="41">
        <f t="shared" si="46"/>
        <v>50.726760660000032</v>
      </c>
      <c r="V979" s="41">
        <f t="shared" si="47"/>
        <v>75.107706919999998</v>
      </c>
    </row>
    <row r="980" spans="1:22" ht="30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53" t="s">
        <v>2187</v>
      </c>
      <c r="K980" s="54" t="s">
        <v>2188</v>
      </c>
      <c r="L980" s="41">
        <v>25.014934</v>
      </c>
      <c r="M980" s="41">
        <v>31.405415999999999</v>
      </c>
      <c r="N980" s="41">
        <v>37.641210999999998</v>
      </c>
      <c r="O980" s="41"/>
      <c r="P980" s="41">
        <v>21.682716589999991</v>
      </c>
      <c r="Q980" s="41">
        <v>28.110246059999998</v>
      </c>
      <c r="R980" s="41">
        <v>34.378263220000001</v>
      </c>
      <c r="S980" s="41"/>
      <c r="T980" s="41">
        <f t="shared" si="45"/>
        <v>-3.332217410000009</v>
      </c>
      <c r="U980" s="41">
        <f t="shared" si="46"/>
        <v>-3.295169940000001</v>
      </c>
      <c r="V980" s="41">
        <f t="shared" si="47"/>
        <v>-3.2629477799999975</v>
      </c>
    </row>
    <row r="981" spans="1:22" ht="15" customHeight="1" x14ac:dyDescent="0.25">
      <c r="A981" s="25"/>
      <c r="B981" s="25"/>
      <c r="C981" s="25"/>
      <c r="D981" s="25"/>
      <c r="E981" s="50">
        <v>31</v>
      </c>
      <c r="F981" s="50" t="s">
        <v>1221</v>
      </c>
      <c r="G981" s="51"/>
      <c r="H981" s="51"/>
      <c r="I981" s="51"/>
      <c r="J981" s="51"/>
      <c r="K981" s="51"/>
      <c r="L981" s="52">
        <v>318.67058900000001</v>
      </c>
      <c r="M981" s="52">
        <v>400.45747699999998</v>
      </c>
      <c r="N981" s="52">
        <v>477.50066700000002</v>
      </c>
      <c r="O981" s="52"/>
      <c r="P981" s="52">
        <v>319.18539699999963</v>
      </c>
      <c r="Q981" s="52">
        <v>400.97228500000006</v>
      </c>
      <c r="R981" s="52">
        <v>478.01547500000015</v>
      </c>
      <c r="S981" s="52"/>
      <c r="T981" s="52">
        <f t="shared" si="45"/>
        <v>0.51480799999961846</v>
      </c>
      <c r="U981" s="52">
        <f t="shared" si="46"/>
        <v>0.51480800000007321</v>
      </c>
      <c r="V981" s="52">
        <f t="shared" si="47"/>
        <v>0.51480800000013005</v>
      </c>
    </row>
    <row r="982" spans="1:22" ht="15" customHeight="1" x14ac:dyDescent="0.25">
      <c r="A982" s="25"/>
      <c r="B982" s="25"/>
      <c r="C982" s="25"/>
      <c r="D982" s="25"/>
      <c r="E982" s="25"/>
      <c r="F982" s="25"/>
      <c r="G982" s="25" t="s">
        <v>1300</v>
      </c>
      <c r="H982" s="25"/>
      <c r="I982" s="25"/>
      <c r="J982" s="25"/>
      <c r="K982" s="25"/>
      <c r="L982" s="41">
        <v>318.67058900000001</v>
      </c>
      <c r="M982" s="41">
        <v>400.45747699999998</v>
      </c>
      <c r="N982" s="41">
        <v>477.50066700000002</v>
      </c>
      <c r="O982" s="41"/>
      <c r="P982" s="41">
        <v>319.18539699999963</v>
      </c>
      <c r="Q982" s="41">
        <v>400.97228500000006</v>
      </c>
      <c r="R982" s="41">
        <v>478.01547500000015</v>
      </c>
      <c r="S982" s="41"/>
      <c r="T982" s="41">
        <f t="shared" si="45"/>
        <v>0.51480799999961846</v>
      </c>
      <c r="U982" s="41">
        <f t="shared" si="46"/>
        <v>0.51480800000007321</v>
      </c>
      <c r="V982" s="41">
        <f t="shared" si="47"/>
        <v>0.51480800000013005</v>
      </c>
    </row>
    <row r="983" spans="1:22" ht="15" customHeight="1" x14ac:dyDescent="0.25">
      <c r="A983" s="25"/>
      <c r="B983" s="25"/>
      <c r="C983" s="25"/>
      <c r="D983" s="25"/>
      <c r="E983" s="25"/>
      <c r="F983" s="25"/>
      <c r="G983" s="25"/>
      <c r="H983" s="25" t="s">
        <v>1301</v>
      </c>
      <c r="I983" s="25"/>
      <c r="J983" s="25"/>
      <c r="K983" s="25"/>
      <c r="L983" s="41">
        <v>294.37026400000002</v>
      </c>
      <c r="M983" s="41">
        <v>370.86634900000001</v>
      </c>
      <c r="N983" s="41">
        <v>443.23076600000002</v>
      </c>
      <c r="O983" s="41"/>
      <c r="P983" s="41">
        <v>278.3892615099997</v>
      </c>
      <c r="Q983" s="41">
        <v>353.53792301000004</v>
      </c>
      <c r="R983" s="41">
        <v>424.55197204000018</v>
      </c>
      <c r="S983" s="41"/>
      <c r="T983" s="41">
        <f t="shared" si="45"/>
        <v>-15.981002490000321</v>
      </c>
      <c r="U983" s="41">
        <f t="shared" si="46"/>
        <v>-17.328425989999971</v>
      </c>
      <c r="V983" s="41">
        <f t="shared" si="47"/>
        <v>-18.678793959999837</v>
      </c>
    </row>
    <row r="984" spans="1:22" ht="1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 t="s">
        <v>1337</v>
      </c>
      <c r="J984" s="25"/>
      <c r="K984" s="25"/>
      <c r="L984" s="41">
        <v>294.37026400000002</v>
      </c>
      <c r="M984" s="41">
        <v>370.86634900000001</v>
      </c>
      <c r="N984" s="41">
        <v>443.23076600000002</v>
      </c>
      <c r="O984" s="41"/>
      <c r="P984" s="41">
        <v>278.3892615099997</v>
      </c>
      <c r="Q984" s="41">
        <v>353.53792301000004</v>
      </c>
      <c r="R984" s="41">
        <v>424.55197204000018</v>
      </c>
      <c r="S984" s="41"/>
      <c r="T984" s="41">
        <f t="shared" si="45"/>
        <v>-15.981002490000321</v>
      </c>
      <c r="U984" s="41">
        <f t="shared" si="46"/>
        <v>-17.328425989999971</v>
      </c>
      <c r="V984" s="41">
        <f t="shared" si="47"/>
        <v>-18.678793959999837</v>
      </c>
    </row>
    <row r="985" spans="1:22" ht="30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53" t="s">
        <v>1338</v>
      </c>
      <c r="K985" s="54" t="s">
        <v>2189</v>
      </c>
      <c r="L985" s="41">
        <v>212.61959400000001</v>
      </c>
      <c r="M985" s="41">
        <v>266.274947</v>
      </c>
      <c r="N985" s="41">
        <v>317.37952000000001</v>
      </c>
      <c r="O985" s="41"/>
      <c r="P985" s="41">
        <v>197.14661154999968</v>
      </c>
      <c r="Q985" s="41">
        <v>251.10560439000008</v>
      </c>
      <c r="R985" s="41">
        <v>298.98122658000023</v>
      </c>
      <c r="S985" s="41"/>
      <c r="T985" s="41">
        <f t="shared" si="45"/>
        <v>-15.47298245000033</v>
      </c>
      <c r="U985" s="41">
        <f t="shared" si="46"/>
        <v>-15.169342609999916</v>
      </c>
      <c r="V985" s="41">
        <f t="shared" si="47"/>
        <v>-18.398293419999789</v>
      </c>
    </row>
    <row r="986" spans="1:22" ht="30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53" t="s">
        <v>1340</v>
      </c>
      <c r="K986" s="54" t="s">
        <v>2190</v>
      </c>
      <c r="L986" s="41">
        <v>81.75067</v>
      </c>
      <c r="M986" s="41">
        <v>104.591402</v>
      </c>
      <c r="N986" s="41">
        <v>125.851246</v>
      </c>
      <c r="O986" s="41"/>
      <c r="P986" s="41">
        <v>81.242649960000023</v>
      </c>
      <c r="Q986" s="41">
        <v>102.43231861999999</v>
      </c>
      <c r="R986" s="41">
        <v>125.57074546</v>
      </c>
      <c r="S986" s="41"/>
      <c r="T986" s="41">
        <f t="shared" si="45"/>
        <v>-0.5080200399999768</v>
      </c>
      <c r="U986" s="41">
        <f t="shared" si="46"/>
        <v>-2.1590833800000127</v>
      </c>
      <c r="V986" s="41">
        <f t="shared" si="47"/>
        <v>-0.28050054000000557</v>
      </c>
    </row>
    <row r="987" spans="1:22" ht="15" customHeight="1" x14ac:dyDescent="0.25">
      <c r="A987" s="25"/>
      <c r="B987" s="25"/>
      <c r="C987" s="25"/>
      <c r="D987" s="25"/>
      <c r="E987" s="25"/>
      <c r="F987" s="25"/>
      <c r="G987" s="25"/>
      <c r="H987" s="25" t="s">
        <v>1329</v>
      </c>
      <c r="I987" s="25"/>
      <c r="J987" s="25"/>
      <c r="K987" s="25"/>
      <c r="L987" s="41">
        <v>24.300325000000001</v>
      </c>
      <c r="M987" s="41">
        <v>29.591128000000001</v>
      </c>
      <c r="N987" s="41">
        <v>34.269900999999997</v>
      </c>
      <c r="O987" s="41"/>
      <c r="P987" s="41">
        <v>40.796135489999976</v>
      </c>
      <c r="Q987" s="41">
        <v>47.434361989999971</v>
      </c>
      <c r="R987" s="41">
        <v>53.463502959999978</v>
      </c>
      <c r="S987" s="41"/>
      <c r="T987" s="41">
        <f t="shared" si="45"/>
        <v>16.495810489999975</v>
      </c>
      <c r="U987" s="41">
        <f t="shared" si="46"/>
        <v>17.84323398999997</v>
      </c>
      <c r="V987" s="41">
        <f t="shared" si="47"/>
        <v>19.193601959999981</v>
      </c>
    </row>
    <row r="988" spans="1:22" ht="30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64" t="s">
        <v>1330</v>
      </c>
      <c r="J988" s="62"/>
      <c r="K988" s="62"/>
      <c r="L988" s="41">
        <v>23.708589</v>
      </c>
      <c r="M988" s="41">
        <v>28.868607999999998</v>
      </c>
      <c r="N988" s="41">
        <v>33.42736</v>
      </c>
      <c r="O988" s="41"/>
      <c r="P988" s="41">
        <v>40.243402789999976</v>
      </c>
      <c r="Q988" s="41">
        <v>46.748087639999973</v>
      </c>
      <c r="R988" s="41">
        <v>52.657207609999979</v>
      </c>
      <c r="S988" s="41"/>
      <c r="T988" s="41">
        <f t="shared" si="45"/>
        <v>16.534813789999976</v>
      </c>
      <c r="U988" s="41">
        <f t="shared" si="46"/>
        <v>17.879479639999975</v>
      </c>
      <c r="V988" s="41">
        <f t="shared" si="47"/>
        <v>19.229847609999979</v>
      </c>
    </row>
    <row r="989" spans="1:22" ht="1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53" t="s">
        <v>1331</v>
      </c>
      <c r="K989" s="54" t="s">
        <v>1396</v>
      </c>
      <c r="L989" s="41">
        <v>23.708589</v>
      </c>
      <c r="M989" s="41">
        <v>28.868607999999998</v>
      </c>
      <c r="N989" s="41">
        <v>33.42736</v>
      </c>
      <c r="O989" s="41"/>
      <c r="P989" s="41">
        <v>40.243402789999976</v>
      </c>
      <c r="Q989" s="41">
        <v>46.748087639999973</v>
      </c>
      <c r="R989" s="41">
        <v>52.657207609999979</v>
      </c>
      <c r="S989" s="41"/>
      <c r="T989" s="41">
        <f t="shared" si="45"/>
        <v>16.534813789999976</v>
      </c>
      <c r="U989" s="41">
        <f t="shared" si="46"/>
        <v>17.879479639999975</v>
      </c>
      <c r="V989" s="41">
        <f t="shared" si="47"/>
        <v>19.229847609999979</v>
      </c>
    </row>
    <row r="990" spans="1:22" ht="1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 t="s">
        <v>1335</v>
      </c>
      <c r="J990" s="25"/>
      <c r="K990" s="25"/>
      <c r="L990" s="41">
        <v>0.59173600000000004</v>
      </c>
      <c r="M990" s="41">
        <v>0.72252000000000005</v>
      </c>
      <c r="N990" s="41">
        <v>0.84254099999999998</v>
      </c>
      <c r="O990" s="41"/>
      <c r="P990" s="41">
        <v>0.55273269999999997</v>
      </c>
      <c r="Q990" s="41">
        <v>0.68627434999999992</v>
      </c>
      <c r="R990" s="41">
        <v>0.80629534999999997</v>
      </c>
      <c r="S990" s="41"/>
      <c r="T990" s="41">
        <f t="shared" si="45"/>
        <v>-3.9003300000000074E-2</v>
      </c>
      <c r="U990" s="41">
        <f t="shared" si="46"/>
        <v>-3.6245650000000129E-2</v>
      </c>
      <c r="V990" s="41">
        <f t="shared" si="47"/>
        <v>-3.6245650000000018E-2</v>
      </c>
    </row>
    <row r="991" spans="1:22" ht="30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53" t="s">
        <v>1336</v>
      </c>
      <c r="K991" s="54" t="s">
        <v>1401</v>
      </c>
      <c r="L991" s="41">
        <v>0.59173600000000004</v>
      </c>
      <c r="M991" s="41">
        <v>0.72252000000000005</v>
      </c>
      <c r="N991" s="41">
        <v>0.84254099999999998</v>
      </c>
      <c r="O991" s="41"/>
      <c r="P991" s="41">
        <v>0.55273269999999997</v>
      </c>
      <c r="Q991" s="41">
        <v>0.68627434999999992</v>
      </c>
      <c r="R991" s="41">
        <v>0.80629534999999997</v>
      </c>
      <c r="S991" s="41"/>
      <c r="T991" s="41">
        <f t="shared" si="45"/>
        <v>-3.9003300000000074E-2</v>
      </c>
      <c r="U991" s="41">
        <f t="shared" si="46"/>
        <v>-3.6245650000000129E-2</v>
      </c>
      <c r="V991" s="41">
        <f t="shared" si="47"/>
        <v>-3.6245650000000018E-2</v>
      </c>
    </row>
    <row r="992" spans="1:22" ht="15" customHeight="1" x14ac:dyDescent="0.25">
      <c r="A992" s="25"/>
      <c r="B992" s="25"/>
      <c r="C992" s="25"/>
      <c r="D992" s="25"/>
      <c r="E992" s="50">
        <v>37</v>
      </c>
      <c r="F992" s="50" t="s">
        <v>1224</v>
      </c>
      <c r="G992" s="51"/>
      <c r="H992" s="51"/>
      <c r="I992" s="51"/>
      <c r="J992" s="51"/>
      <c r="K992" s="51"/>
      <c r="L992" s="52">
        <v>37.81597</v>
      </c>
      <c r="M992" s="52">
        <v>47.429388000000003</v>
      </c>
      <c r="N992" s="52">
        <v>56.130310000000001</v>
      </c>
      <c r="O992" s="52"/>
      <c r="P992" s="52">
        <v>39.379220620000005</v>
      </c>
      <c r="Q992" s="52">
        <v>48.946250449999965</v>
      </c>
      <c r="R992" s="52">
        <v>57.111293979999957</v>
      </c>
      <c r="S992" s="52"/>
      <c r="T992" s="52">
        <f t="shared" si="45"/>
        <v>1.5632506200000051</v>
      </c>
      <c r="U992" s="52">
        <f t="shared" si="46"/>
        <v>1.5168624499999623</v>
      </c>
      <c r="V992" s="52">
        <f t="shared" si="47"/>
        <v>0.98098397999995512</v>
      </c>
    </row>
    <row r="993" spans="1:22" ht="15" customHeight="1" x14ac:dyDescent="0.25">
      <c r="A993" s="25"/>
      <c r="B993" s="25"/>
      <c r="C993" s="25"/>
      <c r="D993" s="25"/>
      <c r="E993" s="25"/>
      <c r="F993" s="25"/>
      <c r="G993" s="25" t="s">
        <v>1300</v>
      </c>
      <c r="H993" s="25"/>
      <c r="I993" s="25"/>
      <c r="J993" s="25"/>
      <c r="K993" s="25"/>
      <c r="L993" s="41">
        <v>37.81597</v>
      </c>
      <c r="M993" s="41">
        <v>47.429388000000003</v>
      </c>
      <c r="N993" s="41">
        <v>56.130310000000001</v>
      </c>
      <c r="O993" s="41"/>
      <c r="P993" s="41">
        <v>39.379220620000005</v>
      </c>
      <c r="Q993" s="41">
        <v>48.946250449999965</v>
      </c>
      <c r="R993" s="41">
        <v>57.111293979999957</v>
      </c>
      <c r="S993" s="41"/>
      <c r="T993" s="41">
        <f t="shared" si="45"/>
        <v>1.5632506200000051</v>
      </c>
      <c r="U993" s="41">
        <f t="shared" si="46"/>
        <v>1.5168624499999623</v>
      </c>
      <c r="V993" s="41">
        <f t="shared" si="47"/>
        <v>0.98098397999995512</v>
      </c>
    </row>
    <row r="994" spans="1:22" ht="15" customHeight="1" x14ac:dyDescent="0.25">
      <c r="A994" s="25"/>
      <c r="B994" s="25"/>
      <c r="C994" s="25"/>
      <c r="D994" s="25"/>
      <c r="E994" s="25"/>
      <c r="F994" s="25"/>
      <c r="G994" s="25"/>
      <c r="H994" s="25" t="s">
        <v>1301</v>
      </c>
      <c r="I994" s="25"/>
      <c r="J994" s="25"/>
      <c r="K994" s="25"/>
      <c r="L994" s="41">
        <v>28.057673000000001</v>
      </c>
      <c r="M994" s="41">
        <v>35.156199000000001</v>
      </c>
      <c r="N994" s="41">
        <v>41.529345999999997</v>
      </c>
      <c r="O994" s="41"/>
      <c r="P994" s="41">
        <v>30.424494839999998</v>
      </c>
      <c r="Q994" s="41">
        <v>37.768843869999969</v>
      </c>
      <c r="R994" s="41">
        <v>44.172562859999957</v>
      </c>
      <c r="S994" s="41"/>
      <c r="T994" s="41">
        <f t="shared" si="45"/>
        <v>2.3668218399999965</v>
      </c>
      <c r="U994" s="41">
        <f t="shared" si="46"/>
        <v>2.6126448699999685</v>
      </c>
      <c r="V994" s="41">
        <f t="shared" si="47"/>
        <v>2.6432168599999599</v>
      </c>
    </row>
    <row r="995" spans="1:22" ht="1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 t="s">
        <v>1313</v>
      </c>
      <c r="J995" s="25"/>
      <c r="K995" s="25"/>
      <c r="L995" s="41">
        <v>28.057673000000001</v>
      </c>
      <c r="M995" s="41">
        <v>35.156199000000001</v>
      </c>
      <c r="N995" s="41">
        <v>41.529345999999997</v>
      </c>
      <c r="O995" s="41"/>
      <c r="P995" s="41">
        <v>30.424494839999998</v>
      </c>
      <c r="Q995" s="41">
        <v>37.768843869999969</v>
      </c>
      <c r="R995" s="41">
        <v>44.172562859999957</v>
      </c>
      <c r="S995" s="41"/>
      <c r="T995" s="41">
        <f t="shared" si="45"/>
        <v>2.3668218399999965</v>
      </c>
      <c r="U995" s="41">
        <f t="shared" si="46"/>
        <v>2.6126448699999685</v>
      </c>
      <c r="V995" s="41">
        <f t="shared" si="47"/>
        <v>2.6432168599999599</v>
      </c>
    </row>
    <row r="996" spans="1:22" ht="30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53" t="s">
        <v>1314</v>
      </c>
      <c r="K996" s="54" t="s">
        <v>2191</v>
      </c>
      <c r="L996" s="41">
        <v>28.057673000000001</v>
      </c>
      <c r="M996" s="41">
        <v>35.156199000000001</v>
      </c>
      <c r="N996" s="41">
        <v>41.529345999999997</v>
      </c>
      <c r="O996" s="41"/>
      <c r="P996" s="41">
        <v>30.424494839999998</v>
      </c>
      <c r="Q996" s="41">
        <v>37.768843869999969</v>
      </c>
      <c r="R996" s="41">
        <v>44.172562859999957</v>
      </c>
      <c r="S996" s="41"/>
      <c r="T996" s="41">
        <f t="shared" si="45"/>
        <v>2.3668218399999965</v>
      </c>
      <c r="U996" s="41">
        <f t="shared" si="46"/>
        <v>2.6126448699999685</v>
      </c>
      <c r="V996" s="41">
        <f t="shared" si="47"/>
        <v>2.6432168599999599</v>
      </c>
    </row>
    <row r="997" spans="1:22" ht="15" customHeight="1" x14ac:dyDescent="0.25">
      <c r="A997" s="25"/>
      <c r="B997" s="25"/>
      <c r="C997" s="25"/>
      <c r="D997" s="25"/>
      <c r="E997" s="25"/>
      <c r="F997" s="25"/>
      <c r="G997" s="25"/>
      <c r="H997" s="25" t="s">
        <v>1329</v>
      </c>
      <c r="I997" s="25"/>
      <c r="J997" s="25"/>
      <c r="K997" s="25"/>
      <c r="L997" s="41">
        <v>9.7582970000000007</v>
      </c>
      <c r="M997" s="41">
        <v>12.273189</v>
      </c>
      <c r="N997" s="41">
        <v>14.600963999999999</v>
      </c>
      <c r="O997" s="41"/>
      <c r="P997" s="41">
        <v>8.9547257800000004</v>
      </c>
      <c r="Q997" s="41">
        <v>11.177406579999996</v>
      </c>
      <c r="R997" s="41">
        <v>12.938731120000003</v>
      </c>
      <c r="S997" s="41"/>
      <c r="T997" s="41">
        <f t="shared" si="45"/>
        <v>-0.80357122000000025</v>
      </c>
      <c r="U997" s="41">
        <f t="shared" si="46"/>
        <v>-1.0957824200000044</v>
      </c>
      <c r="V997" s="41">
        <f t="shared" si="47"/>
        <v>-1.6622328799999959</v>
      </c>
    </row>
    <row r="998" spans="1:22" ht="30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64" t="s">
        <v>1330</v>
      </c>
      <c r="J998" s="62"/>
      <c r="K998" s="62"/>
      <c r="L998" s="41">
        <v>7.8776929999999998</v>
      </c>
      <c r="M998" s="41">
        <v>9.9177649999999993</v>
      </c>
      <c r="N998" s="41">
        <v>11.815685999999999</v>
      </c>
      <c r="O998" s="41"/>
      <c r="P998" s="41">
        <v>7.054071050000001</v>
      </c>
      <c r="Q998" s="41">
        <v>8.790406339999997</v>
      </c>
      <c r="R998" s="41">
        <v>10.217444200000003</v>
      </c>
      <c r="S998" s="41"/>
      <c r="T998" s="41">
        <f t="shared" si="45"/>
        <v>-0.82362194999999883</v>
      </c>
      <c r="U998" s="41">
        <f t="shared" si="46"/>
        <v>-1.1273586600000023</v>
      </c>
      <c r="V998" s="41">
        <f t="shared" si="47"/>
        <v>-1.5982417999999967</v>
      </c>
    </row>
    <row r="999" spans="1:22" ht="1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53" t="s">
        <v>1331</v>
      </c>
      <c r="K999" s="54" t="s">
        <v>1396</v>
      </c>
      <c r="L999" s="41">
        <v>7.8776929999999998</v>
      </c>
      <c r="M999" s="41">
        <v>9.9177649999999993</v>
      </c>
      <c r="N999" s="41">
        <v>11.815685999999999</v>
      </c>
      <c r="O999" s="41"/>
      <c r="P999" s="41">
        <v>7.054071050000001</v>
      </c>
      <c r="Q999" s="41">
        <v>8.790406339999997</v>
      </c>
      <c r="R999" s="41">
        <v>10.217444200000003</v>
      </c>
      <c r="S999" s="41"/>
      <c r="T999" s="41">
        <f t="shared" si="45"/>
        <v>-0.82362194999999883</v>
      </c>
      <c r="U999" s="41">
        <f t="shared" si="46"/>
        <v>-1.1273586600000023</v>
      </c>
      <c r="V999" s="41">
        <f t="shared" si="47"/>
        <v>-1.5982417999999967</v>
      </c>
    </row>
    <row r="1000" spans="1:22" ht="15" customHeight="1" x14ac:dyDescent="0.25">
      <c r="A1000" s="25"/>
      <c r="B1000" s="25"/>
      <c r="C1000" s="25"/>
      <c r="D1000" s="25"/>
      <c r="E1000" s="25"/>
      <c r="F1000" s="25"/>
      <c r="G1000" s="25"/>
      <c r="H1000" s="25"/>
      <c r="I1000" s="25" t="s">
        <v>1335</v>
      </c>
      <c r="J1000" s="25"/>
      <c r="K1000" s="25"/>
      <c r="L1000" s="41">
        <v>1.8806039999999999</v>
      </c>
      <c r="M1000" s="41">
        <v>2.3554240000000002</v>
      </c>
      <c r="N1000" s="41">
        <v>2.7852779999999999</v>
      </c>
      <c r="O1000" s="41"/>
      <c r="P1000" s="41">
        <v>1.9006547300000007</v>
      </c>
      <c r="Q1000" s="41">
        <v>2.3870002400000003</v>
      </c>
      <c r="R1000" s="41">
        <v>2.7212869200000003</v>
      </c>
      <c r="S1000" s="41"/>
      <c r="T1000" s="41">
        <f t="shared" si="45"/>
        <v>2.0050730000000794E-2</v>
      </c>
      <c r="U1000" s="41">
        <f t="shared" si="46"/>
        <v>3.1576240000000144E-2</v>
      </c>
      <c r="V1000" s="41">
        <f t="shared" si="47"/>
        <v>-6.3991079999999645E-2</v>
      </c>
    </row>
    <row r="1001" spans="1:22" ht="30" customHeight="1" x14ac:dyDescent="0.25">
      <c r="A1001" s="25"/>
      <c r="B1001" s="25"/>
      <c r="C1001" s="25"/>
      <c r="D1001" s="25"/>
      <c r="E1001" s="25"/>
      <c r="F1001" s="25"/>
      <c r="G1001" s="25"/>
      <c r="H1001" s="25"/>
      <c r="I1001" s="25"/>
      <c r="J1001" s="53" t="s">
        <v>1336</v>
      </c>
      <c r="K1001" s="54" t="s">
        <v>1401</v>
      </c>
      <c r="L1001" s="41">
        <v>1.8806039999999999</v>
      </c>
      <c r="M1001" s="41">
        <v>2.3554240000000002</v>
      </c>
      <c r="N1001" s="41">
        <v>2.7852779999999999</v>
      </c>
      <c r="O1001" s="41"/>
      <c r="P1001" s="41">
        <v>1.9006547300000007</v>
      </c>
      <c r="Q1001" s="41">
        <v>2.3870002400000003</v>
      </c>
      <c r="R1001" s="41">
        <v>2.7212869200000003</v>
      </c>
      <c r="S1001" s="41"/>
      <c r="T1001" s="41">
        <f t="shared" si="45"/>
        <v>2.0050730000000794E-2</v>
      </c>
      <c r="U1001" s="41">
        <f t="shared" si="46"/>
        <v>3.1576240000000144E-2</v>
      </c>
      <c r="V1001" s="41">
        <f t="shared" si="47"/>
        <v>-6.3991079999999645E-2</v>
      </c>
    </row>
    <row r="1002" spans="1:22" ht="15" customHeight="1" x14ac:dyDescent="0.25">
      <c r="A1002" s="25"/>
      <c r="B1002" s="25"/>
      <c r="C1002" s="25"/>
      <c r="D1002" s="25"/>
      <c r="E1002" s="50">
        <v>38</v>
      </c>
      <c r="F1002" s="50" t="s">
        <v>1230</v>
      </c>
      <c r="G1002" s="51"/>
      <c r="H1002" s="51"/>
      <c r="I1002" s="51"/>
      <c r="J1002" s="51"/>
      <c r="K1002" s="51"/>
      <c r="L1002" s="52">
        <v>18367.476928</v>
      </c>
      <c r="M1002" s="52">
        <v>22213.797811</v>
      </c>
      <c r="N1002" s="52">
        <v>24082.963734000001</v>
      </c>
      <c r="O1002" s="52"/>
      <c r="P1002" s="52">
        <v>14441.699172359999</v>
      </c>
      <c r="Q1002" s="52">
        <v>18770.106373239996</v>
      </c>
      <c r="R1002" s="52">
        <v>21191.652536000001</v>
      </c>
      <c r="S1002" s="52"/>
      <c r="T1002" s="52">
        <f t="shared" si="45"/>
        <v>-3925.7777556400015</v>
      </c>
      <c r="U1002" s="52">
        <f t="shared" si="46"/>
        <v>-3443.6914377600042</v>
      </c>
      <c r="V1002" s="52">
        <f t="shared" si="47"/>
        <v>-2891.3111979999994</v>
      </c>
    </row>
    <row r="1003" spans="1:22" ht="15" customHeight="1" x14ac:dyDescent="0.25">
      <c r="A1003" s="25"/>
      <c r="B1003" s="25"/>
      <c r="C1003" s="25"/>
      <c r="D1003" s="25"/>
      <c r="E1003" s="25"/>
      <c r="F1003" s="25"/>
      <c r="G1003" s="25" t="s">
        <v>1300</v>
      </c>
      <c r="H1003" s="25"/>
      <c r="I1003" s="25"/>
      <c r="J1003" s="25"/>
      <c r="K1003" s="25"/>
      <c r="L1003" s="41">
        <v>18367.476928</v>
      </c>
      <c r="M1003" s="41">
        <v>22213.797811</v>
      </c>
      <c r="N1003" s="41">
        <v>24082.963734000001</v>
      </c>
      <c r="O1003" s="41"/>
      <c r="P1003" s="41">
        <v>14441.699172359999</v>
      </c>
      <c r="Q1003" s="41">
        <v>18770.106373239996</v>
      </c>
      <c r="R1003" s="41">
        <v>21191.652536000001</v>
      </c>
      <c r="S1003" s="41"/>
      <c r="T1003" s="41">
        <f t="shared" si="45"/>
        <v>-3925.7777556400015</v>
      </c>
      <c r="U1003" s="41">
        <f t="shared" si="46"/>
        <v>-3443.6914377600042</v>
      </c>
      <c r="V1003" s="41">
        <f t="shared" si="47"/>
        <v>-2891.3111979999994</v>
      </c>
    </row>
    <row r="1004" spans="1:22" ht="30" customHeight="1" x14ac:dyDescent="0.25">
      <c r="A1004" s="25"/>
      <c r="B1004" s="25"/>
      <c r="C1004" s="25"/>
      <c r="D1004" s="25"/>
      <c r="E1004" s="25"/>
      <c r="F1004" s="25"/>
      <c r="G1004" s="25"/>
      <c r="H1004" s="64" t="s">
        <v>1432</v>
      </c>
      <c r="I1004" s="62"/>
      <c r="J1004" s="62"/>
      <c r="K1004" s="62"/>
      <c r="L1004" s="41">
        <v>9785.9984710000008</v>
      </c>
      <c r="M1004" s="41">
        <v>13345.542566</v>
      </c>
      <c r="N1004" s="41">
        <v>14954.769764000001</v>
      </c>
      <c r="O1004" s="41"/>
      <c r="P1004" s="41">
        <v>9306.233698</v>
      </c>
      <c r="Q1004" s="41">
        <v>12874.715631999999</v>
      </c>
      <c r="R1004" s="41">
        <v>14496.764055</v>
      </c>
      <c r="S1004" s="41"/>
      <c r="T1004" s="41">
        <f t="shared" si="45"/>
        <v>-479.76477300000079</v>
      </c>
      <c r="U1004" s="41">
        <f t="shared" si="46"/>
        <v>-470.82693400000062</v>
      </c>
      <c r="V1004" s="41">
        <f t="shared" si="47"/>
        <v>-458.00570900000093</v>
      </c>
    </row>
    <row r="1005" spans="1:22" ht="15" customHeight="1" x14ac:dyDescent="0.25">
      <c r="A1005" s="25"/>
      <c r="B1005" s="25"/>
      <c r="C1005" s="25"/>
      <c r="D1005" s="25"/>
      <c r="E1005" s="25"/>
      <c r="F1005" s="25"/>
      <c r="G1005" s="25"/>
      <c r="H1005" s="25"/>
      <c r="I1005" s="25" t="s">
        <v>1524</v>
      </c>
      <c r="J1005" s="25"/>
      <c r="K1005" s="25"/>
      <c r="L1005" s="41">
        <v>5991.5036300000002</v>
      </c>
      <c r="M1005" s="41">
        <v>7569.4830510000002</v>
      </c>
      <c r="N1005" s="41">
        <v>9091.1211480000002</v>
      </c>
      <c r="O1005" s="41"/>
      <c r="P1005" s="41">
        <v>6006.5036300000002</v>
      </c>
      <c r="Q1005" s="41">
        <v>7584.4830510000002</v>
      </c>
      <c r="R1005" s="41">
        <v>9106.1211480000002</v>
      </c>
      <c r="S1005" s="41"/>
      <c r="T1005" s="41">
        <f t="shared" si="45"/>
        <v>15</v>
      </c>
      <c r="U1005" s="41">
        <f t="shared" si="46"/>
        <v>15</v>
      </c>
      <c r="V1005" s="41">
        <f t="shared" si="47"/>
        <v>15</v>
      </c>
    </row>
    <row r="1006" spans="1:22" ht="30" customHeight="1" x14ac:dyDescent="0.25">
      <c r="A1006" s="25"/>
      <c r="B1006" s="25"/>
      <c r="C1006" s="25"/>
      <c r="D1006" s="25"/>
      <c r="E1006" s="25"/>
      <c r="F1006" s="25"/>
      <c r="G1006" s="25"/>
      <c r="H1006" s="25"/>
      <c r="I1006" s="25"/>
      <c r="J1006" s="53" t="s">
        <v>2192</v>
      </c>
      <c r="K1006" s="54" t="s">
        <v>2193</v>
      </c>
      <c r="L1006" s="41">
        <v>3526.8099320000001</v>
      </c>
      <c r="M1006" s="41">
        <v>4106.4339870000003</v>
      </c>
      <c r="N1006" s="41">
        <v>4684.7700430000004</v>
      </c>
      <c r="O1006" s="41"/>
      <c r="P1006" s="41">
        <v>3526.8099320000001</v>
      </c>
      <c r="Q1006" s="41">
        <v>4106.4339870000003</v>
      </c>
      <c r="R1006" s="41">
        <v>4684.7700430000004</v>
      </c>
      <c r="S1006" s="41"/>
      <c r="T1006" s="41">
        <f t="shared" si="45"/>
        <v>0</v>
      </c>
      <c r="U1006" s="41">
        <f t="shared" si="46"/>
        <v>0</v>
      </c>
      <c r="V1006" s="41">
        <f t="shared" si="47"/>
        <v>0</v>
      </c>
    </row>
    <row r="1007" spans="1:22" ht="15" customHeight="1" x14ac:dyDescent="0.25">
      <c r="A1007" s="25"/>
      <c r="B1007" s="25"/>
      <c r="C1007" s="25"/>
      <c r="D1007" s="25"/>
      <c r="E1007" s="25"/>
      <c r="F1007" s="25"/>
      <c r="G1007" s="25"/>
      <c r="H1007" s="25"/>
      <c r="I1007" s="25"/>
      <c r="J1007" s="53" t="s">
        <v>2194</v>
      </c>
      <c r="K1007" s="54" t="s">
        <v>2195</v>
      </c>
      <c r="L1007" s="41">
        <v>1237.693698</v>
      </c>
      <c r="M1007" s="41">
        <v>1546.049064</v>
      </c>
      <c r="N1007" s="41">
        <v>1858.351105</v>
      </c>
      <c r="O1007" s="41"/>
      <c r="P1007" s="41">
        <v>1237.693698</v>
      </c>
      <c r="Q1007" s="41">
        <v>1546.049064</v>
      </c>
      <c r="R1007" s="41">
        <v>1858.351105</v>
      </c>
      <c r="S1007" s="41"/>
      <c r="T1007" s="41">
        <f t="shared" si="45"/>
        <v>0</v>
      </c>
      <c r="U1007" s="41">
        <f t="shared" si="46"/>
        <v>0</v>
      </c>
      <c r="V1007" s="41">
        <f t="shared" si="47"/>
        <v>0</v>
      </c>
    </row>
    <row r="1008" spans="1:22" ht="30" customHeight="1" x14ac:dyDescent="0.25">
      <c r="A1008" s="25"/>
      <c r="B1008" s="25"/>
      <c r="C1008" s="25"/>
      <c r="D1008" s="25"/>
      <c r="E1008" s="25"/>
      <c r="F1008" s="25"/>
      <c r="G1008" s="25"/>
      <c r="H1008" s="25"/>
      <c r="I1008" s="25"/>
      <c r="J1008" s="53" t="s">
        <v>2196</v>
      </c>
      <c r="K1008" s="54" t="s">
        <v>2197</v>
      </c>
      <c r="L1008" s="41">
        <v>627</v>
      </c>
      <c r="M1008" s="41">
        <v>717</v>
      </c>
      <c r="N1008" s="41">
        <v>724</v>
      </c>
      <c r="O1008" s="41"/>
      <c r="P1008" s="41">
        <v>642</v>
      </c>
      <c r="Q1008" s="41">
        <v>732</v>
      </c>
      <c r="R1008" s="41">
        <v>739</v>
      </c>
      <c r="S1008" s="41"/>
      <c r="T1008" s="41">
        <f t="shared" si="45"/>
        <v>15</v>
      </c>
      <c r="U1008" s="41">
        <f t="shared" si="46"/>
        <v>15</v>
      </c>
      <c r="V1008" s="41">
        <f t="shared" si="47"/>
        <v>15</v>
      </c>
    </row>
    <row r="1009" spans="1:22" ht="30" customHeight="1" x14ac:dyDescent="0.25">
      <c r="A1009" s="25"/>
      <c r="B1009" s="25"/>
      <c r="C1009" s="25"/>
      <c r="D1009" s="25"/>
      <c r="E1009" s="25"/>
      <c r="F1009" s="25"/>
      <c r="G1009" s="25"/>
      <c r="H1009" s="25"/>
      <c r="I1009" s="25"/>
      <c r="J1009" s="53" t="s">
        <v>2198</v>
      </c>
      <c r="K1009" s="54" t="s">
        <v>2199</v>
      </c>
      <c r="L1009" s="41">
        <v>200</v>
      </c>
      <c r="M1009" s="41">
        <v>200</v>
      </c>
      <c r="N1009" s="41">
        <v>600</v>
      </c>
      <c r="O1009" s="41"/>
      <c r="P1009" s="41">
        <v>200</v>
      </c>
      <c r="Q1009" s="41">
        <v>200</v>
      </c>
      <c r="R1009" s="41">
        <v>600</v>
      </c>
      <c r="S1009" s="41"/>
      <c r="T1009" s="41">
        <f t="shared" si="45"/>
        <v>0</v>
      </c>
      <c r="U1009" s="41">
        <f t="shared" si="46"/>
        <v>0</v>
      </c>
      <c r="V1009" s="41">
        <f t="shared" si="47"/>
        <v>0</v>
      </c>
    </row>
    <row r="1010" spans="1:22" ht="30" customHeight="1" x14ac:dyDescent="0.25">
      <c r="A1010" s="25"/>
      <c r="B1010" s="25"/>
      <c r="C1010" s="25"/>
      <c r="D1010" s="25"/>
      <c r="E1010" s="25"/>
      <c r="F1010" s="25"/>
      <c r="G1010" s="25"/>
      <c r="H1010" s="25"/>
      <c r="I1010" s="25"/>
      <c r="J1010" s="53" t="s">
        <v>2200</v>
      </c>
      <c r="K1010" s="54" t="s">
        <v>2201</v>
      </c>
      <c r="L1010" s="41">
        <v>400</v>
      </c>
      <c r="M1010" s="41">
        <v>1000</v>
      </c>
      <c r="N1010" s="41">
        <v>1224</v>
      </c>
      <c r="O1010" s="41"/>
      <c r="P1010" s="41">
        <v>400</v>
      </c>
      <c r="Q1010" s="41">
        <v>1000.0000000000001</v>
      </c>
      <c r="R1010" s="41">
        <v>1224</v>
      </c>
      <c r="S1010" s="41"/>
      <c r="T1010" s="41">
        <f t="shared" si="45"/>
        <v>0</v>
      </c>
      <c r="U1010" s="41">
        <f t="shared" si="46"/>
        <v>0</v>
      </c>
      <c r="V1010" s="41">
        <f t="shared" si="47"/>
        <v>0</v>
      </c>
    </row>
    <row r="1011" spans="1:22" ht="15" customHeight="1" x14ac:dyDescent="0.25">
      <c r="A1011" s="25"/>
      <c r="B1011" s="25"/>
      <c r="C1011" s="25"/>
      <c r="D1011" s="25"/>
      <c r="E1011" s="25"/>
      <c r="F1011" s="25"/>
      <c r="G1011" s="25"/>
      <c r="H1011" s="25"/>
      <c r="I1011" s="25" t="s">
        <v>1433</v>
      </c>
      <c r="J1011" s="25"/>
      <c r="K1011" s="25"/>
      <c r="L1011" s="41">
        <v>3794.4948410000002</v>
      </c>
      <c r="M1011" s="41">
        <v>5776.0595149999999</v>
      </c>
      <c r="N1011" s="41">
        <v>5863.6486160000004</v>
      </c>
      <c r="O1011" s="41"/>
      <c r="P1011" s="41">
        <v>3299.7300679999998</v>
      </c>
      <c r="Q1011" s="41">
        <v>5290.2325810000002</v>
      </c>
      <c r="R1011" s="41">
        <v>5390.6429070000004</v>
      </c>
      <c r="S1011" s="41"/>
      <c r="T1011" s="41">
        <f t="shared" si="45"/>
        <v>-494.76477300000033</v>
      </c>
      <c r="U1011" s="41">
        <f t="shared" si="46"/>
        <v>-485.82693399999971</v>
      </c>
      <c r="V1011" s="41">
        <f t="shared" si="47"/>
        <v>-473.00570900000002</v>
      </c>
    </row>
    <row r="1012" spans="1:22" ht="15" customHeight="1" x14ac:dyDescent="0.25">
      <c r="A1012" s="25"/>
      <c r="B1012" s="25"/>
      <c r="C1012" s="25"/>
      <c r="D1012" s="25"/>
      <c r="E1012" s="25"/>
      <c r="F1012" s="25"/>
      <c r="G1012" s="25"/>
      <c r="H1012" s="25"/>
      <c r="I1012" s="25"/>
      <c r="J1012" s="53" t="s">
        <v>1434</v>
      </c>
      <c r="K1012" s="54" t="s">
        <v>2202</v>
      </c>
      <c r="L1012" s="41">
        <v>145.020779</v>
      </c>
      <c r="M1012" s="41">
        <v>145.240635</v>
      </c>
      <c r="N1012" s="41">
        <v>145.41271800000001</v>
      </c>
      <c r="O1012" s="41"/>
      <c r="P1012" s="41">
        <v>45.653128000000002</v>
      </c>
      <c r="Q1012" s="41">
        <v>54.810822999999999</v>
      </c>
      <c r="R1012" s="41">
        <v>67.804130999999998</v>
      </c>
      <c r="S1012" s="41"/>
      <c r="T1012" s="41">
        <f t="shared" si="45"/>
        <v>-99.367650999999995</v>
      </c>
      <c r="U1012" s="41">
        <f t="shared" si="46"/>
        <v>-90.429811999999998</v>
      </c>
      <c r="V1012" s="41">
        <f t="shared" si="47"/>
        <v>-77.608587000000014</v>
      </c>
    </row>
    <row r="1013" spans="1:22" ht="15" customHeight="1" x14ac:dyDescent="0.25">
      <c r="A1013" s="25"/>
      <c r="B1013" s="25"/>
      <c r="C1013" s="25"/>
      <c r="D1013" s="25"/>
      <c r="E1013" s="25"/>
      <c r="F1013" s="25"/>
      <c r="G1013" s="25"/>
      <c r="H1013" s="25"/>
      <c r="I1013" s="25"/>
      <c r="J1013" s="53" t="s">
        <v>1436</v>
      </c>
      <c r="K1013" s="54" t="s">
        <v>2203</v>
      </c>
      <c r="L1013" s="41">
        <v>49.232035000000003</v>
      </c>
      <c r="M1013" s="41">
        <v>65.576853</v>
      </c>
      <c r="N1013" s="41">
        <v>152.99387100000001</v>
      </c>
      <c r="O1013" s="41"/>
      <c r="P1013" s="41">
        <v>49.232035000000003</v>
      </c>
      <c r="Q1013" s="41">
        <v>65.576853</v>
      </c>
      <c r="R1013" s="41">
        <v>152.99387100000001</v>
      </c>
      <c r="S1013" s="41"/>
      <c r="T1013" s="41">
        <f t="shared" si="45"/>
        <v>0</v>
      </c>
      <c r="U1013" s="41">
        <f t="shared" si="46"/>
        <v>0</v>
      </c>
      <c r="V1013" s="41">
        <f t="shared" si="47"/>
        <v>0</v>
      </c>
    </row>
    <row r="1014" spans="1:22" ht="45" customHeight="1" x14ac:dyDescent="0.25">
      <c r="A1014" s="25"/>
      <c r="B1014" s="25"/>
      <c r="C1014" s="25"/>
      <c r="D1014" s="25"/>
      <c r="E1014" s="25"/>
      <c r="F1014" s="25"/>
      <c r="G1014" s="25"/>
      <c r="H1014" s="25"/>
      <c r="I1014" s="25"/>
      <c r="J1014" s="53" t="s">
        <v>1438</v>
      </c>
      <c r="K1014" s="54" t="s">
        <v>2204</v>
      </c>
      <c r="L1014" s="41">
        <v>2035</v>
      </c>
      <c r="M1014" s="41">
        <v>4000</v>
      </c>
      <c r="N1014" s="41">
        <v>4000</v>
      </c>
      <c r="O1014" s="41"/>
      <c r="P1014" s="41">
        <v>2035</v>
      </c>
      <c r="Q1014" s="41">
        <v>4000</v>
      </c>
      <c r="R1014" s="41">
        <v>4000</v>
      </c>
      <c r="S1014" s="41"/>
      <c r="T1014" s="41">
        <f t="shared" si="45"/>
        <v>0</v>
      </c>
      <c r="U1014" s="41">
        <f t="shared" si="46"/>
        <v>0</v>
      </c>
      <c r="V1014" s="41">
        <f t="shared" si="47"/>
        <v>0</v>
      </c>
    </row>
    <row r="1015" spans="1:22" ht="15" customHeight="1" x14ac:dyDescent="0.25">
      <c r="A1015" s="25"/>
      <c r="B1015" s="25"/>
      <c r="C1015" s="25"/>
      <c r="D1015" s="25"/>
      <c r="E1015" s="25"/>
      <c r="F1015" s="25"/>
      <c r="G1015" s="25"/>
      <c r="H1015" s="25"/>
      <c r="I1015" s="25"/>
      <c r="J1015" s="53" t="s">
        <v>1440</v>
      </c>
      <c r="K1015" s="54" t="s">
        <v>2205</v>
      </c>
      <c r="L1015" s="41">
        <v>1565.242027</v>
      </c>
      <c r="M1015" s="41">
        <v>1565.242027</v>
      </c>
      <c r="N1015" s="41">
        <v>1565.242027</v>
      </c>
      <c r="O1015" s="41"/>
      <c r="P1015" s="41">
        <v>1169.8449049999999</v>
      </c>
      <c r="Q1015" s="41">
        <v>1169.8449049999999</v>
      </c>
      <c r="R1015" s="41">
        <v>1169.8449049999999</v>
      </c>
      <c r="S1015" s="41"/>
      <c r="T1015" s="41">
        <f t="shared" si="45"/>
        <v>-395.39712200000008</v>
      </c>
      <c r="U1015" s="41">
        <f t="shared" si="46"/>
        <v>-395.39712200000008</v>
      </c>
      <c r="V1015" s="41">
        <f t="shared" si="47"/>
        <v>-395.39712200000008</v>
      </c>
    </row>
    <row r="1016" spans="1:22" ht="15" customHeight="1" x14ac:dyDescent="0.25">
      <c r="A1016" s="25"/>
      <c r="B1016" s="25"/>
      <c r="C1016" s="25"/>
      <c r="D1016" s="25"/>
      <c r="E1016" s="25"/>
      <c r="F1016" s="25"/>
      <c r="G1016" s="25"/>
      <c r="H1016" s="25" t="s">
        <v>1301</v>
      </c>
      <c r="I1016" s="25"/>
      <c r="J1016" s="25"/>
      <c r="K1016" s="25"/>
      <c r="L1016" s="41">
        <v>7965.5294830000003</v>
      </c>
      <c r="M1016" s="41">
        <v>8225.6837759999999</v>
      </c>
      <c r="N1016" s="41">
        <v>8451.8597750000008</v>
      </c>
      <c r="O1016" s="41"/>
      <c r="P1016" s="41">
        <v>4911.9636713600003</v>
      </c>
      <c r="Q1016" s="41">
        <v>5620.6749152399998</v>
      </c>
      <c r="R1016" s="41">
        <v>6361.1773181100007</v>
      </c>
      <c r="S1016" s="41"/>
      <c r="T1016" s="41">
        <f t="shared" si="45"/>
        <v>-3053.56581164</v>
      </c>
      <c r="U1016" s="41">
        <f t="shared" si="46"/>
        <v>-2605.0088607600001</v>
      </c>
      <c r="V1016" s="41">
        <f t="shared" si="47"/>
        <v>-2090.6824568900001</v>
      </c>
    </row>
    <row r="1017" spans="1:22" ht="15" customHeight="1" x14ac:dyDescent="0.25">
      <c r="A1017" s="25"/>
      <c r="B1017" s="25"/>
      <c r="C1017" s="25"/>
      <c r="D1017" s="25"/>
      <c r="E1017" s="25"/>
      <c r="F1017" s="25"/>
      <c r="G1017" s="25"/>
      <c r="H1017" s="25"/>
      <c r="I1017" s="25" t="s">
        <v>1337</v>
      </c>
      <c r="J1017" s="25"/>
      <c r="K1017" s="25"/>
      <c r="L1017" s="41">
        <v>5059.1066499999997</v>
      </c>
      <c r="M1017" s="41">
        <v>5061.8285530000003</v>
      </c>
      <c r="N1017" s="41">
        <v>5064.9466599999996</v>
      </c>
      <c r="O1017" s="41"/>
      <c r="P1017" s="41">
        <v>1777.6258774600001</v>
      </c>
      <c r="Q1017" s="41">
        <v>2198.426735</v>
      </c>
      <c r="R1017" s="41">
        <v>2695.5445380000001</v>
      </c>
      <c r="S1017" s="41"/>
      <c r="T1017" s="41">
        <f t="shared" si="45"/>
        <v>-3281.4807725399996</v>
      </c>
      <c r="U1017" s="41">
        <f t="shared" si="46"/>
        <v>-2863.4018180000003</v>
      </c>
      <c r="V1017" s="41">
        <f t="shared" si="47"/>
        <v>-2369.4021219999995</v>
      </c>
    </row>
    <row r="1018" spans="1:22" ht="30" customHeight="1" x14ac:dyDescent="0.25">
      <c r="A1018" s="25"/>
      <c r="B1018" s="25"/>
      <c r="C1018" s="25"/>
      <c r="D1018" s="25"/>
      <c r="E1018" s="25"/>
      <c r="F1018" s="25"/>
      <c r="G1018" s="25"/>
      <c r="H1018" s="25"/>
      <c r="I1018" s="25"/>
      <c r="J1018" s="53" t="s">
        <v>1338</v>
      </c>
      <c r="K1018" s="54" t="s">
        <v>2206</v>
      </c>
      <c r="L1018" s="41">
        <v>3779.7071299999998</v>
      </c>
      <c r="M1018" s="41">
        <v>3782.4290329999999</v>
      </c>
      <c r="N1018" s="41">
        <v>3785.5471400000001</v>
      </c>
      <c r="O1018" s="41"/>
      <c r="P1018" s="41">
        <v>1357.91684846</v>
      </c>
      <c r="Q1018" s="41">
        <v>1656.3704709999997</v>
      </c>
      <c r="R1018" s="41">
        <v>2013.9090239999998</v>
      </c>
      <c r="S1018" s="41"/>
      <c r="T1018" s="41">
        <f t="shared" si="45"/>
        <v>-2421.7902815399998</v>
      </c>
      <c r="U1018" s="41">
        <f t="shared" si="46"/>
        <v>-2126.0585620000002</v>
      </c>
      <c r="V1018" s="41">
        <f t="shared" si="47"/>
        <v>-1771.6381160000003</v>
      </c>
    </row>
    <row r="1019" spans="1:22" ht="30" customHeight="1" x14ac:dyDescent="0.25">
      <c r="A1019" s="25"/>
      <c r="B1019" s="25"/>
      <c r="C1019" s="25"/>
      <c r="D1019" s="25"/>
      <c r="E1019" s="25"/>
      <c r="F1019" s="25"/>
      <c r="G1019" s="25"/>
      <c r="H1019" s="25"/>
      <c r="I1019" s="25"/>
      <c r="J1019" s="53" t="s">
        <v>1340</v>
      </c>
      <c r="K1019" s="54" t="s">
        <v>2207</v>
      </c>
      <c r="L1019" s="41">
        <v>1279.3995199999999</v>
      </c>
      <c r="M1019" s="41">
        <v>1279.3995199999999</v>
      </c>
      <c r="N1019" s="41">
        <v>1279.3995199999999</v>
      </c>
      <c r="O1019" s="41"/>
      <c r="P1019" s="41">
        <v>419.70902899999999</v>
      </c>
      <c r="Q1019" s="41">
        <v>542.05626400000006</v>
      </c>
      <c r="R1019" s="41">
        <v>681.63551399999994</v>
      </c>
      <c r="S1019" s="41"/>
      <c r="T1019" s="41">
        <f t="shared" si="45"/>
        <v>-859.69049099999995</v>
      </c>
      <c r="U1019" s="41">
        <f t="shared" si="46"/>
        <v>-737.34325599999988</v>
      </c>
      <c r="V1019" s="41">
        <f t="shared" si="47"/>
        <v>-597.76400599999999</v>
      </c>
    </row>
    <row r="1020" spans="1:22" ht="15" customHeight="1" x14ac:dyDescent="0.25">
      <c r="A1020" s="25"/>
      <c r="B1020" s="25"/>
      <c r="C1020" s="25"/>
      <c r="D1020" s="25"/>
      <c r="E1020" s="25"/>
      <c r="F1020" s="25"/>
      <c r="G1020" s="25"/>
      <c r="H1020" s="25"/>
      <c r="I1020" s="25" t="s">
        <v>1313</v>
      </c>
      <c r="J1020" s="25"/>
      <c r="K1020" s="25"/>
      <c r="L1020" s="41">
        <v>161.20533800000001</v>
      </c>
      <c r="M1020" s="41">
        <v>206.55584099999999</v>
      </c>
      <c r="N1020" s="41">
        <v>250.38347300000001</v>
      </c>
      <c r="O1020" s="41"/>
      <c r="P1020" s="41">
        <v>164.9710039</v>
      </c>
      <c r="Q1020" s="41">
        <v>210.52269224</v>
      </c>
      <c r="R1020" s="41">
        <v>252.19406611000002</v>
      </c>
      <c r="S1020" s="41"/>
      <c r="T1020" s="41">
        <f t="shared" si="45"/>
        <v>3.7656658999999877</v>
      </c>
      <c r="U1020" s="41">
        <f t="shared" si="46"/>
        <v>3.9668512400000111</v>
      </c>
      <c r="V1020" s="41">
        <f t="shared" si="47"/>
        <v>1.8105931100000134</v>
      </c>
    </row>
    <row r="1021" spans="1:22" ht="30" customHeight="1" x14ac:dyDescent="0.25">
      <c r="A1021" s="25"/>
      <c r="B1021" s="25"/>
      <c r="C1021" s="25"/>
      <c r="D1021" s="25"/>
      <c r="E1021" s="25"/>
      <c r="F1021" s="25"/>
      <c r="G1021" s="25"/>
      <c r="H1021" s="25"/>
      <c r="I1021" s="25"/>
      <c r="J1021" s="53" t="s">
        <v>1314</v>
      </c>
      <c r="K1021" s="54" t="s">
        <v>2208</v>
      </c>
      <c r="L1021" s="41">
        <v>161.20533800000001</v>
      </c>
      <c r="M1021" s="41">
        <v>206.55584099999999</v>
      </c>
      <c r="N1021" s="41">
        <v>250.38347300000001</v>
      </c>
      <c r="O1021" s="41"/>
      <c r="P1021" s="41">
        <v>164.9710039</v>
      </c>
      <c r="Q1021" s="41">
        <v>210.52269224</v>
      </c>
      <c r="R1021" s="41">
        <v>252.19406611000002</v>
      </c>
      <c r="S1021" s="41"/>
      <c r="T1021" s="41">
        <f t="shared" si="45"/>
        <v>3.7656658999999877</v>
      </c>
      <c r="U1021" s="41">
        <f t="shared" si="46"/>
        <v>3.9668512400000111</v>
      </c>
      <c r="V1021" s="41">
        <f t="shared" si="47"/>
        <v>1.8105931100000134</v>
      </c>
    </row>
    <row r="1022" spans="1:22" ht="15" customHeight="1" x14ac:dyDescent="0.25">
      <c r="A1022" s="25"/>
      <c r="B1022" s="25"/>
      <c r="C1022" s="25"/>
      <c r="D1022" s="25"/>
      <c r="E1022" s="25"/>
      <c r="F1022" s="25"/>
      <c r="G1022" s="25"/>
      <c r="H1022" s="25"/>
      <c r="I1022" s="25" t="s">
        <v>1570</v>
      </c>
      <c r="J1022" s="25"/>
      <c r="K1022" s="25"/>
      <c r="L1022" s="41">
        <v>2566.0158219999998</v>
      </c>
      <c r="M1022" s="41">
        <v>2778.0977090000001</v>
      </c>
      <c r="N1022" s="41">
        <v>2957.3279689999999</v>
      </c>
      <c r="O1022" s="41"/>
      <c r="P1022" s="41">
        <v>2566.0158219999998</v>
      </c>
      <c r="Q1022" s="41">
        <v>2778.0977090000001</v>
      </c>
      <c r="R1022" s="41">
        <v>2957.3279689999999</v>
      </c>
      <c r="S1022" s="41"/>
      <c r="T1022" s="41">
        <f t="shared" si="45"/>
        <v>0</v>
      </c>
      <c r="U1022" s="41">
        <f t="shared" si="46"/>
        <v>0</v>
      </c>
      <c r="V1022" s="41">
        <f t="shared" si="47"/>
        <v>0</v>
      </c>
    </row>
    <row r="1023" spans="1:22" ht="30" customHeight="1" x14ac:dyDescent="0.25">
      <c r="A1023" s="25"/>
      <c r="B1023" s="25"/>
      <c r="C1023" s="25"/>
      <c r="D1023" s="25"/>
      <c r="E1023" s="25"/>
      <c r="F1023" s="25"/>
      <c r="G1023" s="25"/>
      <c r="H1023" s="25"/>
      <c r="I1023" s="25"/>
      <c r="J1023" s="53" t="s">
        <v>1571</v>
      </c>
      <c r="K1023" s="54" t="s">
        <v>2209</v>
      </c>
      <c r="L1023" s="41">
        <v>400</v>
      </c>
      <c r="M1023" s="41">
        <v>400</v>
      </c>
      <c r="N1023" s="41">
        <v>400</v>
      </c>
      <c r="O1023" s="41"/>
      <c r="P1023" s="41">
        <v>400</v>
      </c>
      <c r="Q1023" s="41">
        <v>400</v>
      </c>
      <c r="R1023" s="41">
        <v>400</v>
      </c>
      <c r="S1023" s="41"/>
      <c r="T1023" s="41">
        <f t="shared" si="45"/>
        <v>0</v>
      </c>
      <c r="U1023" s="41">
        <f t="shared" si="46"/>
        <v>0</v>
      </c>
      <c r="V1023" s="41">
        <f t="shared" si="47"/>
        <v>0</v>
      </c>
    </row>
    <row r="1024" spans="1:22" ht="30" customHeight="1" x14ac:dyDescent="0.25">
      <c r="A1024" s="25"/>
      <c r="B1024" s="25"/>
      <c r="C1024" s="25"/>
      <c r="D1024" s="25"/>
      <c r="E1024" s="25"/>
      <c r="F1024" s="25"/>
      <c r="G1024" s="25"/>
      <c r="H1024" s="25"/>
      <c r="I1024" s="25"/>
      <c r="J1024" s="53" t="s">
        <v>1573</v>
      </c>
      <c r="K1024" s="54" t="s">
        <v>2210</v>
      </c>
      <c r="L1024" s="41">
        <v>2166.0158219999998</v>
      </c>
      <c r="M1024" s="41">
        <v>2378.0977090000001</v>
      </c>
      <c r="N1024" s="41">
        <v>2557.3279689999999</v>
      </c>
      <c r="O1024" s="41"/>
      <c r="P1024" s="41">
        <v>2166.0158219999998</v>
      </c>
      <c r="Q1024" s="41">
        <v>2378.0977090000001</v>
      </c>
      <c r="R1024" s="41">
        <v>2557.3279689999999</v>
      </c>
      <c r="S1024" s="41"/>
      <c r="T1024" s="41">
        <f t="shared" si="45"/>
        <v>0</v>
      </c>
      <c r="U1024" s="41">
        <f t="shared" si="46"/>
        <v>0</v>
      </c>
      <c r="V1024" s="41">
        <f t="shared" si="47"/>
        <v>0</v>
      </c>
    </row>
    <row r="1025" spans="1:22" ht="15" customHeight="1" x14ac:dyDescent="0.25">
      <c r="A1025" s="25"/>
      <c r="B1025" s="25"/>
      <c r="C1025" s="25"/>
      <c r="D1025" s="25"/>
      <c r="E1025" s="25"/>
      <c r="F1025" s="25"/>
      <c r="G1025" s="25"/>
      <c r="H1025" s="25"/>
      <c r="I1025" s="25" t="s">
        <v>1302</v>
      </c>
      <c r="J1025" s="25"/>
      <c r="K1025" s="25"/>
      <c r="L1025" s="41">
        <v>1</v>
      </c>
      <c r="M1025" s="41">
        <v>1</v>
      </c>
      <c r="N1025" s="41">
        <v>1</v>
      </c>
      <c r="O1025" s="41"/>
      <c r="P1025" s="41">
        <v>1</v>
      </c>
      <c r="Q1025" s="41">
        <v>1</v>
      </c>
      <c r="R1025" s="41">
        <v>1</v>
      </c>
      <c r="S1025" s="41"/>
      <c r="T1025" s="41">
        <f t="shared" si="45"/>
        <v>0</v>
      </c>
      <c r="U1025" s="41">
        <f t="shared" si="46"/>
        <v>0</v>
      </c>
      <c r="V1025" s="41">
        <f t="shared" si="47"/>
        <v>0</v>
      </c>
    </row>
    <row r="1026" spans="1:22" ht="15" customHeight="1" x14ac:dyDescent="0.25">
      <c r="A1026" s="25"/>
      <c r="B1026" s="25"/>
      <c r="C1026" s="25"/>
      <c r="D1026" s="25"/>
      <c r="E1026" s="25"/>
      <c r="F1026" s="25"/>
      <c r="G1026" s="25"/>
      <c r="H1026" s="25"/>
      <c r="I1026" s="25"/>
      <c r="J1026" s="53" t="s">
        <v>1305</v>
      </c>
      <c r="K1026" s="54" t="s">
        <v>2211</v>
      </c>
      <c r="L1026" s="41">
        <v>1</v>
      </c>
      <c r="M1026" s="41">
        <v>1</v>
      </c>
      <c r="N1026" s="41">
        <v>1</v>
      </c>
      <c r="O1026" s="41"/>
      <c r="P1026" s="41">
        <v>1</v>
      </c>
      <c r="Q1026" s="41">
        <v>1</v>
      </c>
      <c r="R1026" s="41">
        <v>1</v>
      </c>
      <c r="S1026" s="41"/>
      <c r="T1026" s="41">
        <f t="shared" si="45"/>
        <v>0</v>
      </c>
      <c r="U1026" s="41">
        <f t="shared" si="46"/>
        <v>0</v>
      </c>
      <c r="V1026" s="41">
        <f t="shared" si="47"/>
        <v>0</v>
      </c>
    </row>
    <row r="1027" spans="1:22" ht="15" customHeight="1" x14ac:dyDescent="0.25">
      <c r="A1027" s="25"/>
      <c r="B1027" s="25"/>
      <c r="C1027" s="25"/>
      <c r="D1027" s="25"/>
      <c r="E1027" s="25"/>
      <c r="F1027" s="25"/>
      <c r="G1027" s="25"/>
      <c r="H1027" s="25"/>
      <c r="I1027" s="25" t="s">
        <v>1307</v>
      </c>
      <c r="J1027" s="25"/>
      <c r="K1027" s="25"/>
      <c r="L1027" s="41">
        <v>178.201673</v>
      </c>
      <c r="M1027" s="41">
        <v>178.201673</v>
      </c>
      <c r="N1027" s="41">
        <v>178.201673</v>
      </c>
      <c r="O1027" s="41"/>
      <c r="P1027" s="41">
        <v>402.35096800000002</v>
      </c>
      <c r="Q1027" s="41">
        <v>432.62777899999998</v>
      </c>
      <c r="R1027" s="41">
        <v>455.11074500000001</v>
      </c>
      <c r="S1027" s="41"/>
      <c r="T1027" s="41">
        <f t="shared" si="45"/>
        <v>224.14929500000002</v>
      </c>
      <c r="U1027" s="41">
        <f t="shared" si="46"/>
        <v>254.42610599999998</v>
      </c>
      <c r="V1027" s="41">
        <f t="shared" si="47"/>
        <v>276.90907200000004</v>
      </c>
    </row>
    <row r="1028" spans="1:22" ht="30" customHeight="1" x14ac:dyDescent="0.25">
      <c r="A1028" s="25"/>
      <c r="B1028" s="25"/>
      <c r="C1028" s="25"/>
      <c r="D1028" s="25"/>
      <c r="E1028" s="25"/>
      <c r="F1028" s="25"/>
      <c r="G1028" s="25"/>
      <c r="H1028" s="25"/>
      <c r="I1028" s="25"/>
      <c r="J1028" s="53" t="s">
        <v>1723</v>
      </c>
      <c r="K1028" s="54" t="s">
        <v>1724</v>
      </c>
      <c r="L1028" s="41">
        <v>128.90167299999999</v>
      </c>
      <c r="M1028" s="41">
        <v>128.90167299999999</v>
      </c>
      <c r="N1028" s="41">
        <v>128.90167299999999</v>
      </c>
      <c r="O1028" s="41"/>
      <c r="P1028" s="41">
        <v>368.17176999999998</v>
      </c>
      <c r="Q1028" s="41">
        <v>388.21858099999997</v>
      </c>
      <c r="R1028" s="41">
        <v>400.47154699999999</v>
      </c>
      <c r="S1028" s="41"/>
      <c r="T1028" s="41">
        <f t="shared" si="45"/>
        <v>239.27009699999999</v>
      </c>
      <c r="U1028" s="41">
        <f t="shared" si="46"/>
        <v>259.31690800000001</v>
      </c>
      <c r="V1028" s="41">
        <f t="shared" si="47"/>
        <v>271.56987400000003</v>
      </c>
    </row>
    <row r="1029" spans="1:22" ht="15" customHeight="1" x14ac:dyDescent="0.25">
      <c r="A1029" s="25"/>
      <c r="B1029" s="25"/>
      <c r="C1029" s="25"/>
      <c r="D1029" s="25"/>
      <c r="E1029" s="25"/>
      <c r="F1029" s="25"/>
      <c r="G1029" s="25"/>
      <c r="H1029" s="25"/>
      <c r="I1029" s="25"/>
      <c r="J1029" s="53" t="s">
        <v>1310</v>
      </c>
      <c r="K1029" s="54" t="s">
        <v>1311</v>
      </c>
      <c r="L1029" s="41">
        <v>49.3</v>
      </c>
      <c r="M1029" s="41">
        <v>49.3</v>
      </c>
      <c r="N1029" s="41">
        <v>49.3</v>
      </c>
      <c r="O1029" s="41"/>
      <c r="P1029" s="41">
        <v>34.179198</v>
      </c>
      <c r="Q1029" s="41">
        <v>44.409198000000004</v>
      </c>
      <c r="R1029" s="41">
        <v>54.639198</v>
      </c>
      <c r="S1029" s="41"/>
      <c r="T1029" s="41">
        <f t="shared" si="45"/>
        <v>-15.120801999999998</v>
      </c>
      <c r="U1029" s="41">
        <f t="shared" si="46"/>
        <v>-4.8908019999999937</v>
      </c>
      <c r="V1029" s="41">
        <f t="shared" si="47"/>
        <v>5.3391980000000032</v>
      </c>
    </row>
    <row r="1030" spans="1:22" ht="15" customHeight="1" x14ac:dyDescent="0.25">
      <c r="A1030" s="25"/>
      <c r="B1030" s="25"/>
      <c r="C1030" s="25"/>
      <c r="D1030" s="25"/>
      <c r="E1030" s="25"/>
      <c r="F1030" s="25"/>
      <c r="G1030" s="25"/>
      <c r="H1030" s="25" t="s">
        <v>1329</v>
      </c>
      <c r="I1030" s="25"/>
      <c r="J1030" s="25"/>
      <c r="K1030" s="25"/>
      <c r="L1030" s="41">
        <v>615.94897400000002</v>
      </c>
      <c r="M1030" s="41">
        <v>642.57146899999998</v>
      </c>
      <c r="N1030" s="41">
        <v>676.33419500000002</v>
      </c>
      <c r="O1030" s="41"/>
      <c r="P1030" s="41">
        <v>223.501803</v>
      </c>
      <c r="Q1030" s="41">
        <v>274.71582599999999</v>
      </c>
      <c r="R1030" s="41">
        <v>333.71116288999997</v>
      </c>
      <c r="S1030" s="41"/>
      <c r="T1030" s="41">
        <f t="shared" si="45"/>
        <v>-392.44717100000003</v>
      </c>
      <c r="U1030" s="41">
        <f t="shared" si="46"/>
        <v>-367.85564299999999</v>
      </c>
      <c r="V1030" s="41">
        <f t="shared" si="47"/>
        <v>-342.62303211000005</v>
      </c>
    </row>
    <row r="1031" spans="1:22" ht="30" customHeight="1" x14ac:dyDescent="0.25">
      <c r="A1031" s="25"/>
      <c r="B1031" s="25"/>
      <c r="C1031" s="25"/>
      <c r="D1031" s="25"/>
      <c r="E1031" s="25"/>
      <c r="F1031" s="25"/>
      <c r="G1031" s="25"/>
      <c r="H1031" s="25"/>
      <c r="I1031" s="64" t="s">
        <v>1330</v>
      </c>
      <c r="J1031" s="62"/>
      <c r="K1031" s="62"/>
      <c r="L1031" s="41">
        <v>570.11161600000003</v>
      </c>
      <c r="M1031" s="41">
        <v>594.80680299999995</v>
      </c>
      <c r="N1031" s="41">
        <v>626.689392</v>
      </c>
      <c r="O1031" s="41"/>
      <c r="P1031" s="41">
        <v>202.99749199999999</v>
      </c>
      <c r="Q1031" s="41">
        <v>249.54531499999999</v>
      </c>
      <c r="R1031" s="41">
        <v>303.59609088999997</v>
      </c>
      <c r="S1031" s="41"/>
      <c r="T1031" s="41">
        <f t="shared" si="45"/>
        <v>-367.11412400000006</v>
      </c>
      <c r="U1031" s="41">
        <f t="shared" si="46"/>
        <v>-345.26148799999999</v>
      </c>
      <c r="V1031" s="41">
        <f t="shared" si="47"/>
        <v>-323.09330111000003</v>
      </c>
    </row>
    <row r="1032" spans="1:22" ht="15" customHeight="1" x14ac:dyDescent="0.25">
      <c r="A1032" s="25"/>
      <c r="B1032" s="25"/>
      <c r="C1032" s="25"/>
      <c r="D1032" s="25"/>
      <c r="E1032" s="25"/>
      <c r="F1032" s="25"/>
      <c r="G1032" s="25"/>
      <c r="H1032" s="25"/>
      <c r="I1032" s="25"/>
      <c r="J1032" s="53" t="s">
        <v>1331</v>
      </c>
      <c r="K1032" s="54" t="s">
        <v>1396</v>
      </c>
      <c r="L1032" s="41">
        <v>570.11161600000003</v>
      </c>
      <c r="M1032" s="41">
        <v>594.80680299999995</v>
      </c>
      <c r="N1032" s="41">
        <v>626.689392</v>
      </c>
      <c r="O1032" s="41"/>
      <c r="P1032" s="41">
        <v>202.99749199999999</v>
      </c>
      <c r="Q1032" s="41">
        <v>249.54531499999999</v>
      </c>
      <c r="R1032" s="41">
        <v>303.59609088999997</v>
      </c>
      <c r="S1032" s="41"/>
      <c r="T1032" s="41">
        <f t="shared" ref="T1032:T1095" si="48">P1032-L1032</f>
        <v>-367.11412400000006</v>
      </c>
      <c r="U1032" s="41">
        <f t="shared" ref="U1032:U1095" si="49">Q1032-M1032</f>
        <v>-345.26148799999999</v>
      </c>
      <c r="V1032" s="41">
        <f t="shared" ref="V1032:V1095" si="50">R1032-N1032</f>
        <v>-323.09330111000003</v>
      </c>
    </row>
    <row r="1033" spans="1:22" ht="15" customHeight="1" x14ac:dyDescent="0.25">
      <c r="A1033" s="25"/>
      <c r="B1033" s="25"/>
      <c r="C1033" s="25"/>
      <c r="D1033" s="25"/>
      <c r="E1033" s="25"/>
      <c r="F1033" s="25"/>
      <c r="G1033" s="25"/>
      <c r="H1033" s="25"/>
      <c r="I1033" s="25" t="s">
        <v>1335</v>
      </c>
      <c r="J1033" s="25"/>
      <c r="K1033" s="25"/>
      <c r="L1033" s="41">
        <v>45.837358000000002</v>
      </c>
      <c r="M1033" s="41">
        <v>47.764665999999998</v>
      </c>
      <c r="N1033" s="41">
        <v>49.644803000000003</v>
      </c>
      <c r="O1033" s="41"/>
      <c r="P1033" s="41">
        <v>20.504311000000001</v>
      </c>
      <c r="Q1033" s="41">
        <v>25.170511000000001</v>
      </c>
      <c r="R1033" s="41">
        <v>30.115072000000001</v>
      </c>
      <c r="S1033" s="41"/>
      <c r="T1033" s="41">
        <f t="shared" si="48"/>
        <v>-25.333047000000001</v>
      </c>
      <c r="U1033" s="41">
        <f t="shared" si="49"/>
        <v>-22.594154999999997</v>
      </c>
      <c r="V1033" s="41">
        <f t="shared" si="50"/>
        <v>-19.529731000000002</v>
      </c>
    </row>
    <row r="1034" spans="1:22" ht="30" customHeight="1" x14ac:dyDescent="0.25">
      <c r="A1034" s="25"/>
      <c r="B1034" s="25"/>
      <c r="C1034" s="25"/>
      <c r="D1034" s="25"/>
      <c r="E1034" s="25"/>
      <c r="F1034" s="25"/>
      <c r="G1034" s="25"/>
      <c r="H1034" s="25"/>
      <c r="I1034" s="25"/>
      <c r="J1034" s="53" t="s">
        <v>1336</v>
      </c>
      <c r="K1034" s="54" t="s">
        <v>1401</v>
      </c>
      <c r="L1034" s="41">
        <v>45.837358000000002</v>
      </c>
      <c r="M1034" s="41">
        <v>47.764665999999998</v>
      </c>
      <c r="N1034" s="41">
        <v>49.644803000000003</v>
      </c>
      <c r="O1034" s="41"/>
      <c r="P1034" s="41">
        <v>20.504311000000001</v>
      </c>
      <c r="Q1034" s="41">
        <v>25.170511000000001</v>
      </c>
      <c r="R1034" s="41">
        <v>30.115072000000001</v>
      </c>
      <c r="S1034" s="41"/>
      <c r="T1034" s="41">
        <f t="shared" si="48"/>
        <v>-25.333047000000001</v>
      </c>
      <c r="U1034" s="41">
        <f t="shared" si="49"/>
        <v>-22.594154999999997</v>
      </c>
      <c r="V1034" s="41">
        <f t="shared" si="50"/>
        <v>-19.529731000000002</v>
      </c>
    </row>
    <row r="1035" spans="1:22" ht="15" customHeight="1" x14ac:dyDescent="0.25">
      <c r="A1035" s="25"/>
      <c r="B1035" s="25"/>
      <c r="C1035" s="25"/>
      <c r="D1035" s="39" t="s">
        <v>1282</v>
      </c>
      <c r="E1035" s="39"/>
      <c r="F1035" s="39"/>
      <c r="G1035" s="39"/>
      <c r="H1035" s="39"/>
      <c r="I1035" s="39"/>
      <c r="J1035" s="39"/>
      <c r="K1035" s="39"/>
      <c r="L1035" s="40">
        <v>441307.53249800002</v>
      </c>
      <c r="M1035" s="40">
        <v>532875.46388399997</v>
      </c>
      <c r="N1035" s="40">
        <v>631927.415806</v>
      </c>
      <c r="O1035" s="40"/>
      <c r="P1035" s="40">
        <v>417485.31762420008</v>
      </c>
      <c r="Q1035" s="40">
        <v>517725.76369475003</v>
      </c>
      <c r="R1035" s="40">
        <v>628645.1891052702</v>
      </c>
      <c r="S1035" s="40"/>
      <c r="T1035" s="40">
        <f t="shared" si="48"/>
        <v>-23822.214873799938</v>
      </c>
      <c r="U1035" s="40">
        <f t="shared" si="49"/>
        <v>-15149.700189249939</v>
      </c>
      <c r="V1035" s="40">
        <f t="shared" si="50"/>
        <v>-3282.2267007298069</v>
      </c>
    </row>
    <row r="1036" spans="1:22" ht="15" customHeight="1" x14ac:dyDescent="0.25">
      <c r="A1036" s="25"/>
      <c r="B1036" s="25"/>
      <c r="C1036" s="25"/>
      <c r="D1036" s="25"/>
      <c r="E1036" s="50">
        <v>19</v>
      </c>
      <c r="F1036" s="50" t="s">
        <v>1283</v>
      </c>
      <c r="G1036" s="51"/>
      <c r="H1036" s="51"/>
      <c r="I1036" s="51"/>
      <c r="J1036" s="51"/>
      <c r="K1036" s="51"/>
      <c r="L1036" s="52">
        <v>178081.50642399999</v>
      </c>
      <c r="M1036" s="52">
        <v>213171.95933799999</v>
      </c>
      <c r="N1036" s="52">
        <v>255874.84117500001</v>
      </c>
      <c r="O1036" s="52"/>
      <c r="P1036" s="52">
        <v>177063.59361398005</v>
      </c>
      <c r="Q1036" s="52">
        <v>213479.68912238002</v>
      </c>
      <c r="R1036" s="52">
        <v>255328.98951513</v>
      </c>
      <c r="S1036" s="52"/>
      <c r="T1036" s="52">
        <f t="shared" si="48"/>
        <v>-1017.912810019945</v>
      </c>
      <c r="U1036" s="52">
        <f t="shared" si="49"/>
        <v>307.72978438003338</v>
      </c>
      <c r="V1036" s="52">
        <f t="shared" si="50"/>
        <v>-545.85165987000801</v>
      </c>
    </row>
    <row r="1037" spans="1:22" ht="15" customHeight="1" x14ac:dyDescent="0.25">
      <c r="A1037" s="25"/>
      <c r="B1037" s="25"/>
      <c r="C1037" s="25"/>
      <c r="D1037" s="25"/>
      <c r="E1037" s="25"/>
      <c r="F1037" s="25"/>
      <c r="G1037" s="25" t="s">
        <v>1300</v>
      </c>
      <c r="H1037" s="25"/>
      <c r="I1037" s="25"/>
      <c r="J1037" s="25"/>
      <c r="K1037" s="25"/>
      <c r="L1037" s="41">
        <v>178081.50642399999</v>
      </c>
      <c r="M1037" s="41">
        <v>213171.95933799999</v>
      </c>
      <c r="N1037" s="41">
        <v>255874.84117500001</v>
      </c>
      <c r="O1037" s="41"/>
      <c r="P1037" s="41">
        <v>177063.59361398005</v>
      </c>
      <c r="Q1037" s="41">
        <v>213479.68912238002</v>
      </c>
      <c r="R1037" s="41">
        <v>255328.98951513</v>
      </c>
      <c r="S1037" s="41"/>
      <c r="T1037" s="41">
        <f t="shared" si="48"/>
        <v>-1017.912810019945</v>
      </c>
      <c r="U1037" s="41">
        <f t="shared" si="49"/>
        <v>307.72978438003338</v>
      </c>
      <c r="V1037" s="41">
        <f t="shared" si="50"/>
        <v>-545.85165987000801</v>
      </c>
    </row>
    <row r="1038" spans="1:22" ht="30" customHeight="1" x14ac:dyDescent="0.25">
      <c r="A1038" s="25"/>
      <c r="B1038" s="25"/>
      <c r="C1038" s="25"/>
      <c r="D1038" s="25"/>
      <c r="E1038" s="25"/>
      <c r="F1038" s="25"/>
      <c r="G1038" s="25"/>
      <c r="H1038" s="64" t="s">
        <v>1432</v>
      </c>
      <c r="I1038" s="62"/>
      <c r="J1038" s="62"/>
      <c r="K1038" s="62"/>
      <c r="L1038" s="41">
        <v>2819.1873439999999</v>
      </c>
      <c r="M1038" s="41">
        <v>3582.9847089999998</v>
      </c>
      <c r="N1038" s="41">
        <v>4174.4731220000003</v>
      </c>
      <c r="O1038" s="41"/>
      <c r="P1038" s="41">
        <v>2819.1873439999999</v>
      </c>
      <c r="Q1038" s="41">
        <v>3582.9847089999998</v>
      </c>
      <c r="R1038" s="41">
        <v>4174.4731220000003</v>
      </c>
      <c r="S1038" s="41"/>
      <c r="T1038" s="41">
        <f t="shared" si="48"/>
        <v>0</v>
      </c>
      <c r="U1038" s="41">
        <f t="shared" si="49"/>
        <v>0</v>
      </c>
      <c r="V1038" s="41">
        <f t="shared" si="50"/>
        <v>0</v>
      </c>
    </row>
    <row r="1039" spans="1:22" ht="15" customHeight="1" x14ac:dyDescent="0.25">
      <c r="A1039" s="25"/>
      <c r="B1039" s="25"/>
      <c r="C1039" s="25"/>
      <c r="D1039" s="25"/>
      <c r="E1039" s="25"/>
      <c r="F1039" s="25"/>
      <c r="G1039" s="25"/>
      <c r="H1039" s="25"/>
      <c r="I1039" s="25" t="s">
        <v>1524</v>
      </c>
      <c r="J1039" s="25"/>
      <c r="K1039" s="25"/>
      <c r="L1039" s="41">
        <v>2819.1873439999999</v>
      </c>
      <c r="M1039" s="41">
        <v>3582.9847089999998</v>
      </c>
      <c r="N1039" s="41">
        <v>4174.4731220000003</v>
      </c>
      <c r="O1039" s="41"/>
      <c r="P1039" s="41">
        <v>2819.1873439999999</v>
      </c>
      <c r="Q1039" s="41">
        <v>3582.9847089999998</v>
      </c>
      <c r="R1039" s="41">
        <v>4174.4731220000003</v>
      </c>
      <c r="S1039" s="41"/>
      <c r="T1039" s="41">
        <f t="shared" si="48"/>
        <v>0</v>
      </c>
      <c r="U1039" s="41">
        <f t="shared" si="49"/>
        <v>0</v>
      </c>
      <c r="V1039" s="41">
        <f t="shared" si="50"/>
        <v>0</v>
      </c>
    </row>
    <row r="1040" spans="1:22" ht="15" customHeight="1" x14ac:dyDescent="0.25">
      <c r="A1040" s="25"/>
      <c r="B1040" s="25"/>
      <c r="C1040" s="25"/>
      <c r="D1040" s="25"/>
      <c r="E1040" s="25"/>
      <c r="F1040" s="25"/>
      <c r="G1040" s="25"/>
      <c r="H1040" s="25"/>
      <c r="I1040" s="25"/>
      <c r="J1040" s="53" t="s">
        <v>2212</v>
      </c>
      <c r="K1040" s="54" t="s">
        <v>2213</v>
      </c>
      <c r="L1040" s="41">
        <v>2819.1873439999999</v>
      </c>
      <c r="M1040" s="41">
        <v>3582.9847089999998</v>
      </c>
      <c r="N1040" s="41">
        <v>4174.4731220000003</v>
      </c>
      <c r="O1040" s="41"/>
      <c r="P1040" s="41">
        <v>2819.1873439999999</v>
      </c>
      <c r="Q1040" s="41">
        <v>3582.9847089999998</v>
      </c>
      <c r="R1040" s="41">
        <v>4174.4731220000003</v>
      </c>
      <c r="S1040" s="41"/>
      <c r="T1040" s="41">
        <f t="shared" si="48"/>
        <v>0</v>
      </c>
      <c r="U1040" s="41">
        <f t="shared" si="49"/>
        <v>0</v>
      </c>
      <c r="V1040" s="41">
        <f t="shared" si="50"/>
        <v>0</v>
      </c>
    </row>
    <row r="1041" spans="1:22" ht="15" customHeight="1" x14ac:dyDescent="0.25">
      <c r="A1041" s="25"/>
      <c r="B1041" s="25"/>
      <c r="C1041" s="25"/>
      <c r="D1041" s="25"/>
      <c r="E1041" s="25"/>
      <c r="F1041" s="25"/>
      <c r="G1041" s="25"/>
      <c r="H1041" s="25" t="s">
        <v>1301</v>
      </c>
      <c r="I1041" s="25"/>
      <c r="J1041" s="25"/>
      <c r="K1041" s="25"/>
      <c r="L1041" s="41">
        <v>6543.4281719999999</v>
      </c>
      <c r="M1041" s="41">
        <v>8213.0352149999999</v>
      </c>
      <c r="N1041" s="41">
        <v>9901.4085090000008</v>
      </c>
      <c r="O1041" s="41"/>
      <c r="P1041" s="41">
        <v>5790.5350309399992</v>
      </c>
      <c r="Q1041" s="41">
        <v>7228.1121229999999</v>
      </c>
      <c r="R1041" s="41">
        <v>8663.5327158600012</v>
      </c>
      <c r="S1041" s="41"/>
      <c r="T1041" s="41">
        <f t="shared" si="48"/>
        <v>-752.89314106000074</v>
      </c>
      <c r="U1041" s="41">
        <f t="shared" si="49"/>
        <v>-984.923092</v>
      </c>
      <c r="V1041" s="41">
        <f t="shared" si="50"/>
        <v>-1237.8757931399996</v>
      </c>
    </row>
    <row r="1042" spans="1:22" ht="15" customHeight="1" x14ac:dyDescent="0.25">
      <c r="A1042" s="25"/>
      <c r="B1042" s="25"/>
      <c r="C1042" s="25"/>
      <c r="D1042" s="25"/>
      <c r="E1042" s="25"/>
      <c r="F1042" s="25"/>
      <c r="G1042" s="25"/>
      <c r="H1042" s="25"/>
      <c r="I1042" s="25" t="s">
        <v>1302</v>
      </c>
      <c r="J1042" s="25"/>
      <c r="K1042" s="25"/>
      <c r="L1042" s="41">
        <v>6543.4281719999999</v>
      </c>
      <c r="M1042" s="41">
        <v>8213.0352149999999</v>
      </c>
      <c r="N1042" s="41">
        <v>9901.4085090000008</v>
      </c>
      <c r="O1042" s="41"/>
      <c r="P1042" s="41">
        <v>5790.5350309399992</v>
      </c>
      <c r="Q1042" s="41">
        <v>7228.1121229999999</v>
      </c>
      <c r="R1042" s="41">
        <v>8663.5327158600012</v>
      </c>
      <c r="S1042" s="41"/>
      <c r="T1042" s="41">
        <f t="shared" si="48"/>
        <v>-752.89314106000074</v>
      </c>
      <c r="U1042" s="41">
        <f t="shared" si="49"/>
        <v>-984.923092</v>
      </c>
      <c r="V1042" s="41">
        <f t="shared" si="50"/>
        <v>-1237.8757931399996</v>
      </c>
    </row>
    <row r="1043" spans="1:22" ht="15" customHeight="1" x14ac:dyDescent="0.25">
      <c r="A1043" s="25"/>
      <c r="B1043" s="25"/>
      <c r="C1043" s="25"/>
      <c r="D1043" s="25"/>
      <c r="E1043" s="25"/>
      <c r="F1043" s="25"/>
      <c r="G1043" s="25"/>
      <c r="H1043" s="25"/>
      <c r="I1043" s="25"/>
      <c r="J1043" s="53" t="s">
        <v>1325</v>
      </c>
      <c r="K1043" s="54" t="s">
        <v>2214</v>
      </c>
      <c r="L1043" s="41">
        <v>28</v>
      </c>
      <c r="M1043" s="41">
        <v>35</v>
      </c>
      <c r="N1043" s="41">
        <v>42.5</v>
      </c>
      <c r="O1043" s="41"/>
      <c r="P1043" s="41">
        <v>22.792479159999999</v>
      </c>
      <c r="Q1043" s="41">
        <v>29.1114724</v>
      </c>
      <c r="R1043" s="41">
        <v>36.611472399999997</v>
      </c>
      <c r="S1043" s="41"/>
      <c r="T1043" s="41">
        <f t="shared" si="48"/>
        <v>-5.2075208400000008</v>
      </c>
      <c r="U1043" s="41">
        <f t="shared" si="49"/>
        <v>-5.8885275999999998</v>
      </c>
      <c r="V1043" s="41">
        <f t="shared" si="50"/>
        <v>-5.8885276000000033</v>
      </c>
    </row>
    <row r="1044" spans="1:22" ht="15" customHeight="1" x14ac:dyDescent="0.25">
      <c r="A1044" s="25"/>
      <c r="B1044" s="25"/>
      <c r="C1044" s="25"/>
      <c r="D1044" s="25"/>
      <c r="E1044" s="25"/>
      <c r="F1044" s="25"/>
      <c r="G1044" s="25"/>
      <c r="H1044" s="25"/>
      <c r="I1044" s="25"/>
      <c r="J1044" s="53" t="s">
        <v>2215</v>
      </c>
      <c r="K1044" s="54" t="s">
        <v>2216</v>
      </c>
      <c r="L1044" s="41">
        <v>103</v>
      </c>
      <c r="M1044" s="41">
        <v>124</v>
      </c>
      <c r="N1044" s="41">
        <v>145</v>
      </c>
      <c r="O1044" s="41"/>
      <c r="P1044" s="41">
        <v>81.314379779999982</v>
      </c>
      <c r="Q1044" s="41">
        <v>90.965435599999992</v>
      </c>
      <c r="R1044" s="41">
        <v>97.278985459999987</v>
      </c>
      <c r="S1044" s="41"/>
      <c r="T1044" s="41">
        <f t="shared" si="48"/>
        <v>-21.685620220000018</v>
      </c>
      <c r="U1044" s="41">
        <f t="shared" si="49"/>
        <v>-33.034564400000008</v>
      </c>
      <c r="V1044" s="41">
        <f t="shared" si="50"/>
        <v>-47.721014540000013</v>
      </c>
    </row>
    <row r="1045" spans="1:22" ht="15" customHeight="1" x14ac:dyDescent="0.25">
      <c r="A1045" s="25"/>
      <c r="B1045" s="25"/>
      <c r="C1045" s="25"/>
      <c r="D1045" s="25"/>
      <c r="E1045" s="25"/>
      <c r="F1045" s="25"/>
      <c r="G1045" s="25"/>
      <c r="H1045" s="25"/>
      <c r="I1045" s="25"/>
      <c r="J1045" s="53" t="s">
        <v>2067</v>
      </c>
      <c r="K1045" s="54" t="s">
        <v>2217</v>
      </c>
      <c r="L1045" s="41">
        <v>66</v>
      </c>
      <c r="M1045" s="41">
        <v>66</v>
      </c>
      <c r="N1045" s="41">
        <v>66</v>
      </c>
      <c r="O1045" s="41"/>
      <c r="P1045" s="41">
        <v>0</v>
      </c>
      <c r="Q1045" s="41">
        <v>0</v>
      </c>
      <c r="R1045" s="41">
        <v>0</v>
      </c>
      <c r="S1045" s="41"/>
      <c r="T1045" s="41">
        <f t="shared" si="48"/>
        <v>-66</v>
      </c>
      <c r="U1045" s="41">
        <f t="shared" si="49"/>
        <v>-66</v>
      </c>
      <c r="V1045" s="41">
        <f t="shared" si="50"/>
        <v>-66</v>
      </c>
    </row>
    <row r="1046" spans="1:22" ht="15" customHeight="1" x14ac:dyDescent="0.25">
      <c r="A1046" s="25"/>
      <c r="B1046" s="25"/>
      <c r="C1046" s="25"/>
      <c r="D1046" s="25"/>
      <c r="E1046" s="25"/>
      <c r="F1046" s="25"/>
      <c r="G1046" s="25"/>
      <c r="H1046" s="25"/>
      <c r="I1046" s="25"/>
      <c r="J1046" s="53" t="s">
        <v>1636</v>
      </c>
      <c r="K1046" s="54" t="s">
        <v>2218</v>
      </c>
      <c r="L1046" s="41">
        <v>5686.4281719999999</v>
      </c>
      <c r="M1046" s="41">
        <v>7108.0352149999999</v>
      </c>
      <c r="N1046" s="41">
        <v>8529.6422579999999</v>
      </c>
      <c r="O1046" s="41"/>
      <c r="P1046" s="41">
        <v>5686.4281719999999</v>
      </c>
      <c r="Q1046" s="41">
        <v>7108.0352149999999</v>
      </c>
      <c r="R1046" s="41">
        <v>8529.6422579999999</v>
      </c>
      <c r="S1046" s="41"/>
      <c r="T1046" s="41">
        <f t="shared" si="48"/>
        <v>0</v>
      </c>
      <c r="U1046" s="41">
        <f t="shared" si="49"/>
        <v>0</v>
      </c>
      <c r="V1046" s="41">
        <f t="shared" si="50"/>
        <v>0</v>
      </c>
    </row>
    <row r="1047" spans="1:22" ht="15" customHeight="1" x14ac:dyDescent="0.25">
      <c r="A1047" s="25"/>
      <c r="B1047" s="25"/>
      <c r="C1047" s="25"/>
      <c r="D1047" s="25"/>
      <c r="E1047" s="25"/>
      <c r="F1047" s="25"/>
      <c r="G1047" s="25"/>
      <c r="H1047" s="25"/>
      <c r="I1047" s="25"/>
      <c r="J1047" s="53" t="s">
        <v>1715</v>
      </c>
      <c r="K1047" s="54" t="s">
        <v>2219</v>
      </c>
      <c r="L1047" s="41">
        <v>660</v>
      </c>
      <c r="M1047" s="41">
        <v>880</v>
      </c>
      <c r="N1047" s="41">
        <v>1118.266251</v>
      </c>
      <c r="O1047" s="41"/>
      <c r="P1047" s="41">
        <v>0</v>
      </c>
      <c r="Q1047" s="41">
        <v>0</v>
      </c>
      <c r="R1047" s="41">
        <v>0</v>
      </c>
      <c r="S1047" s="41"/>
      <c r="T1047" s="41">
        <f t="shared" si="48"/>
        <v>-660</v>
      </c>
      <c r="U1047" s="41">
        <f t="shared" si="49"/>
        <v>-880</v>
      </c>
      <c r="V1047" s="41">
        <f t="shared" si="50"/>
        <v>-1118.266251</v>
      </c>
    </row>
    <row r="1048" spans="1:22" ht="15" customHeight="1" x14ac:dyDescent="0.25">
      <c r="A1048" s="25"/>
      <c r="B1048" s="25"/>
      <c r="C1048" s="25"/>
      <c r="D1048" s="25"/>
      <c r="E1048" s="25"/>
      <c r="F1048" s="25"/>
      <c r="G1048" s="25"/>
      <c r="H1048" s="25" t="s">
        <v>2220</v>
      </c>
      <c r="I1048" s="25"/>
      <c r="J1048" s="25"/>
      <c r="K1048" s="25"/>
      <c r="L1048" s="41">
        <v>168718.890908</v>
      </c>
      <c r="M1048" s="41">
        <v>201375.93941399999</v>
      </c>
      <c r="N1048" s="41">
        <v>241798.95954400001</v>
      </c>
      <c r="O1048" s="41"/>
      <c r="P1048" s="41">
        <v>168453.87123904002</v>
      </c>
      <c r="Q1048" s="41">
        <v>202668.59229038001</v>
      </c>
      <c r="R1048" s="41">
        <v>242490.98367727001</v>
      </c>
      <c r="S1048" s="41"/>
      <c r="T1048" s="41">
        <f t="shared" si="48"/>
        <v>-265.01966895998339</v>
      </c>
      <c r="U1048" s="41">
        <f t="shared" si="49"/>
        <v>1292.6528763800161</v>
      </c>
      <c r="V1048" s="41">
        <f t="shared" si="50"/>
        <v>692.02413326999522</v>
      </c>
    </row>
    <row r="1049" spans="1:22" ht="15" customHeight="1" x14ac:dyDescent="0.25">
      <c r="A1049" s="25"/>
      <c r="B1049" s="25"/>
      <c r="C1049" s="25"/>
      <c r="D1049" s="25"/>
      <c r="E1049" s="25"/>
      <c r="F1049" s="25"/>
      <c r="G1049" s="25"/>
      <c r="H1049" s="25"/>
      <c r="I1049" s="25" t="s">
        <v>2221</v>
      </c>
      <c r="J1049" s="25"/>
      <c r="K1049" s="25"/>
      <c r="L1049" s="41">
        <v>140107.60752300001</v>
      </c>
      <c r="M1049" s="41">
        <v>165555.07290599999</v>
      </c>
      <c r="N1049" s="41">
        <v>198689.22597999999</v>
      </c>
      <c r="O1049" s="41"/>
      <c r="P1049" s="41">
        <v>139847.78953404</v>
      </c>
      <c r="Q1049" s="41">
        <v>166890.69025438</v>
      </c>
      <c r="R1049" s="41">
        <v>199538.76577327002</v>
      </c>
      <c r="S1049" s="41"/>
      <c r="T1049" s="41">
        <f t="shared" si="48"/>
        <v>-259.81798896001419</v>
      </c>
      <c r="U1049" s="41">
        <f t="shared" si="49"/>
        <v>1335.6173483800085</v>
      </c>
      <c r="V1049" s="41">
        <f t="shared" si="50"/>
        <v>849.53979327002889</v>
      </c>
    </row>
    <row r="1050" spans="1:22" ht="30" customHeight="1" x14ac:dyDescent="0.25">
      <c r="A1050" s="25"/>
      <c r="B1050" s="25"/>
      <c r="C1050" s="25"/>
      <c r="D1050" s="25"/>
      <c r="E1050" s="25"/>
      <c r="F1050" s="25"/>
      <c r="G1050" s="25"/>
      <c r="H1050" s="25"/>
      <c r="I1050" s="25"/>
      <c r="J1050" s="53" t="s">
        <v>2222</v>
      </c>
      <c r="K1050" s="54" t="s">
        <v>2223</v>
      </c>
      <c r="L1050" s="41">
        <v>56231.206700000002</v>
      </c>
      <c r="M1050" s="41">
        <v>66268.431800000006</v>
      </c>
      <c r="N1050" s="41">
        <v>78055.819900000002</v>
      </c>
      <c r="O1050" s="41"/>
      <c r="P1050" s="41">
        <v>55133.594596699993</v>
      </c>
      <c r="Q1050" s="41">
        <v>65470.819696699997</v>
      </c>
      <c r="R1050" s="41">
        <v>77558.207796699993</v>
      </c>
      <c r="S1050" s="41"/>
      <c r="T1050" s="41">
        <f t="shared" si="48"/>
        <v>-1097.612103300009</v>
      </c>
      <c r="U1050" s="41">
        <f t="shared" si="49"/>
        <v>-797.61210330000904</v>
      </c>
      <c r="V1050" s="41">
        <f t="shared" si="50"/>
        <v>-497.61210330000904</v>
      </c>
    </row>
    <row r="1051" spans="1:22" ht="15" customHeight="1" x14ac:dyDescent="0.25">
      <c r="A1051" s="25"/>
      <c r="B1051" s="25"/>
      <c r="C1051" s="25"/>
      <c r="D1051" s="25"/>
      <c r="E1051" s="25"/>
      <c r="F1051" s="25"/>
      <c r="G1051" s="25"/>
      <c r="H1051" s="25"/>
      <c r="I1051" s="25"/>
      <c r="J1051" s="53" t="s">
        <v>2224</v>
      </c>
      <c r="K1051" s="54" t="s">
        <v>2225</v>
      </c>
      <c r="L1051" s="41">
        <v>60413.640758000001</v>
      </c>
      <c r="M1051" s="41">
        <v>72753.955254</v>
      </c>
      <c r="N1051" s="41">
        <v>86112.848920999997</v>
      </c>
      <c r="O1051" s="41"/>
      <c r="P1051" s="41">
        <v>62475.17909333</v>
      </c>
      <c r="Q1051" s="41">
        <v>75384.280790470002</v>
      </c>
      <c r="R1051" s="41">
        <v>89226.457478690005</v>
      </c>
      <c r="S1051" s="41"/>
      <c r="T1051" s="41">
        <f t="shared" si="48"/>
        <v>2061.5383353299985</v>
      </c>
      <c r="U1051" s="41">
        <f t="shared" si="49"/>
        <v>2630.3255364700017</v>
      </c>
      <c r="V1051" s="41">
        <f t="shared" si="50"/>
        <v>3113.6085576900077</v>
      </c>
    </row>
    <row r="1052" spans="1:22" ht="15" customHeight="1" x14ac:dyDescent="0.25">
      <c r="A1052" s="25"/>
      <c r="B1052" s="25"/>
      <c r="C1052" s="25"/>
      <c r="D1052" s="25"/>
      <c r="E1052" s="25"/>
      <c r="F1052" s="25"/>
      <c r="G1052" s="25"/>
      <c r="H1052" s="25"/>
      <c r="I1052" s="25"/>
      <c r="J1052" s="53" t="s">
        <v>2226</v>
      </c>
      <c r="K1052" s="54" t="s">
        <v>2227</v>
      </c>
      <c r="L1052" s="41">
        <v>5450.8479630000002</v>
      </c>
      <c r="M1052" s="41">
        <v>6555.977003</v>
      </c>
      <c r="N1052" s="41">
        <v>7666.1473770000002</v>
      </c>
      <c r="O1052" s="41"/>
      <c r="P1052" s="41">
        <v>5202.1959969600002</v>
      </c>
      <c r="Q1052" s="41">
        <v>6260.8653112000002</v>
      </c>
      <c r="R1052" s="41">
        <v>7309.5510666700002</v>
      </c>
      <c r="S1052" s="41"/>
      <c r="T1052" s="41">
        <f t="shared" si="48"/>
        <v>-248.65196603999993</v>
      </c>
      <c r="U1052" s="41">
        <f t="shared" si="49"/>
        <v>-295.11169179999979</v>
      </c>
      <c r="V1052" s="41">
        <f t="shared" si="50"/>
        <v>-356.59631033000005</v>
      </c>
    </row>
    <row r="1053" spans="1:22" ht="30" customHeight="1" x14ac:dyDescent="0.25">
      <c r="A1053" s="25"/>
      <c r="B1053" s="25"/>
      <c r="C1053" s="25"/>
      <c r="D1053" s="25"/>
      <c r="E1053" s="25"/>
      <c r="F1053" s="25"/>
      <c r="G1053" s="25"/>
      <c r="H1053" s="25"/>
      <c r="I1053" s="25"/>
      <c r="J1053" s="53" t="s">
        <v>2228</v>
      </c>
      <c r="K1053" s="54" t="s">
        <v>2229</v>
      </c>
      <c r="L1053" s="41">
        <v>1330</v>
      </c>
      <c r="M1053" s="41">
        <v>1380</v>
      </c>
      <c r="N1053" s="41">
        <v>2020</v>
      </c>
      <c r="O1053" s="41"/>
      <c r="P1053" s="41">
        <v>1351.5850244600001</v>
      </c>
      <c r="Q1053" s="41">
        <v>1398.35676197</v>
      </c>
      <c r="R1053" s="41">
        <v>2001.4387494800001</v>
      </c>
      <c r="S1053" s="41"/>
      <c r="T1053" s="41">
        <f t="shared" si="48"/>
        <v>21.585024460000113</v>
      </c>
      <c r="U1053" s="41">
        <f t="shared" si="49"/>
        <v>18.35676196999998</v>
      </c>
      <c r="V1053" s="41">
        <f t="shared" si="50"/>
        <v>-18.56125051999993</v>
      </c>
    </row>
    <row r="1054" spans="1:22" ht="30" customHeight="1" x14ac:dyDescent="0.25">
      <c r="A1054" s="25"/>
      <c r="B1054" s="25"/>
      <c r="C1054" s="25"/>
      <c r="D1054" s="25"/>
      <c r="E1054" s="25"/>
      <c r="F1054" s="25"/>
      <c r="G1054" s="25"/>
      <c r="H1054" s="25"/>
      <c r="I1054" s="25"/>
      <c r="J1054" s="53" t="s">
        <v>2230</v>
      </c>
      <c r="K1054" s="54" t="s">
        <v>2231</v>
      </c>
      <c r="L1054" s="41">
        <v>8167</v>
      </c>
      <c r="M1054" s="41">
        <v>8517</v>
      </c>
      <c r="N1054" s="41">
        <v>12417</v>
      </c>
      <c r="O1054" s="41"/>
      <c r="P1054" s="41">
        <v>7967.0904482000005</v>
      </c>
      <c r="Q1054" s="41">
        <v>8317.0904482000005</v>
      </c>
      <c r="R1054" s="41">
        <v>11804.070690250001</v>
      </c>
      <c r="S1054" s="41"/>
      <c r="T1054" s="41">
        <f t="shared" si="48"/>
        <v>-199.90955179999946</v>
      </c>
      <c r="U1054" s="41">
        <f t="shared" si="49"/>
        <v>-199.90955179999946</v>
      </c>
      <c r="V1054" s="41">
        <f t="shared" si="50"/>
        <v>-612.92930974999945</v>
      </c>
    </row>
    <row r="1055" spans="1:22" ht="30" customHeight="1" x14ac:dyDescent="0.25">
      <c r="A1055" s="25"/>
      <c r="B1055" s="25"/>
      <c r="C1055" s="25"/>
      <c r="D1055" s="25"/>
      <c r="E1055" s="25"/>
      <c r="F1055" s="25"/>
      <c r="G1055" s="25"/>
      <c r="H1055" s="25"/>
      <c r="I1055" s="25"/>
      <c r="J1055" s="53" t="s">
        <v>2232</v>
      </c>
      <c r="K1055" s="54" t="s">
        <v>2233</v>
      </c>
      <c r="L1055" s="41">
        <v>0.32500000000000001</v>
      </c>
      <c r="M1055" s="41">
        <v>0.32500000000000001</v>
      </c>
      <c r="N1055" s="41">
        <v>0.7</v>
      </c>
      <c r="O1055" s="41"/>
      <c r="P1055" s="41">
        <v>0.28562863999999999</v>
      </c>
      <c r="Q1055" s="41">
        <v>0.28562863999999999</v>
      </c>
      <c r="R1055" s="41">
        <v>0.51831307000000004</v>
      </c>
      <c r="S1055" s="41"/>
      <c r="T1055" s="41">
        <f t="shared" si="48"/>
        <v>-3.9371360000000022E-2</v>
      </c>
      <c r="U1055" s="41">
        <f t="shared" si="49"/>
        <v>-3.9371360000000022E-2</v>
      </c>
      <c r="V1055" s="41">
        <f t="shared" si="50"/>
        <v>-0.18168692999999991</v>
      </c>
    </row>
    <row r="1056" spans="1:22" ht="15" customHeight="1" x14ac:dyDescent="0.25">
      <c r="A1056" s="25"/>
      <c r="B1056" s="25"/>
      <c r="C1056" s="25"/>
      <c r="D1056" s="25"/>
      <c r="E1056" s="25"/>
      <c r="F1056" s="25"/>
      <c r="G1056" s="25"/>
      <c r="H1056" s="25"/>
      <c r="I1056" s="25"/>
      <c r="J1056" s="53" t="s">
        <v>2234</v>
      </c>
      <c r="K1056" s="54" t="s">
        <v>2235</v>
      </c>
      <c r="L1056" s="41">
        <v>0</v>
      </c>
      <c r="M1056" s="41">
        <v>0</v>
      </c>
      <c r="N1056" s="41">
        <v>0</v>
      </c>
      <c r="O1056" s="41"/>
      <c r="P1056" s="41">
        <v>350</v>
      </c>
      <c r="Q1056" s="41">
        <v>350</v>
      </c>
      <c r="R1056" s="41">
        <v>350</v>
      </c>
      <c r="S1056" s="41"/>
      <c r="T1056" s="41">
        <f t="shared" si="48"/>
        <v>350</v>
      </c>
      <c r="U1056" s="41">
        <f t="shared" si="49"/>
        <v>350</v>
      </c>
      <c r="V1056" s="41">
        <f t="shared" si="50"/>
        <v>350</v>
      </c>
    </row>
    <row r="1057" spans="1:22" ht="15" customHeight="1" x14ac:dyDescent="0.25">
      <c r="A1057" s="25"/>
      <c r="B1057" s="25"/>
      <c r="C1057" s="25"/>
      <c r="D1057" s="25"/>
      <c r="E1057" s="25"/>
      <c r="F1057" s="25"/>
      <c r="G1057" s="25"/>
      <c r="H1057" s="25"/>
      <c r="I1057" s="25"/>
      <c r="J1057" s="53" t="s">
        <v>2236</v>
      </c>
      <c r="K1057" s="54" t="s">
        <v>2237</v>
      </c>
      <c r="L1057" s="41">
        <v>1955.440102</v>
      </c>
      <c r="M1057" s="41">
        <v>2282.540849</v>
      </c>
      <c r="N1057" s="41">
        <v>2647.2577820000001</v>
      </c>
      <c r="O1057" s="41"/>
      <c r="P1057" s="41">
        <v>1309.7907581500001</v>
      </c>
      <c r="Q1057" s="41">
        <v>1636.8915051500001</v>
      </c>
      <c r="R1057" s="41">
        <v>2001.60843815</v>
      </c>
      <c r="S1057" s="41"/>
      <c r="T1057" s="41">
        <f t="shared" si="48"/>
        <v>-645.64934384999992</v>
      </c>
      <c r="U1057" s="41">
        <f t="shared" si="49"/>
        <v>-645.64934384999992</v>
      </c>
      <c r="V1057" s="41">
        <f t="shared" si="50"/>
        <v>-645.64934385000015</v>
      </c>
    </row>
    <row r="1058" spans="1:22" ht="15" customHeight="1" x14ac:dyDescent="0.25">
      <c r="A1058" s="25"/>
      <c r="B1058" s="25"/>
      <c r="C1058" s="25"/>
      <c r="D1058" s="25"/>
      <c r="E1058" s="25"/>
      <c r="F1058" s="25"/>
      <c r="G1058" s="25"/>
      <c r="H1058" s="25"/>
      <c r="I1058" s="25"/>
      <c r="J1058" s="53" t="s">
        <v>2238</v>
      </c>
      <c r="K1058" s="54" t="s">
        <v>2239</v>
      </c>
      <c r="L1058" s="41">
        <v>470</v>
      </c>
      <c r="M1058" s="41">
        <v>475</v>
      </c>
      <c r="N1058" s="41">
        <v>685</v>
      </c>
      <c r="O1058" s="41"/>
      <c r="P1058" s="41">
        <v>190.65726912</v>
      </c>
      <c r="Q1058" s="41">
        <v>190.65726912</v>
      </c>
      <c r="R1058" s="41">
        <v>190.65726912</v>
      </c>
      <c r="S1058" s="41"/>
      <c r="T1058" s="41">
        <f t="shared" si="48"/>
        <v>-279.34273087999998</v>
      </c>
      <c r="U1058" s="41">
        <f t="shared" si="49"/>
        <v>-284.34273087999998</v>
      </c>
      <c r="V1058" s="41">
        <f t="shared" si="50"/>
        <v>-494.34273087999998</v>
      </c>
    </row>
    <row r="1059" spans="1:22" ht="30" customHeight="1" x14ac:dyDescent="0.25">
      <c r="A1059" s="25"/>
      <c r="B1059" s="25"/>
      <c r="C1059" s="25"/>
      <c r="D1059" s="25"/>
      <c r="E1059" s="25"/>
      <c r="F1059" s="25"/>
      <c r="G1059" s="25"/>
      <c r="H1059" s="25"/>
      <c r="I1059" s="25"/>
      <c r="J1059" s="53" t="s">
        <v>2240</v>
      </c>
      <c r="K1059" s="54" t="s">
        <v>2241</v>
      </c>
      <c r="L1059" s="41">
        <v>5183.0469999999996</v>
      </c>
      <c r="M1059" s="41">
        <v>6189.3429999999998</v>
      </c>
      <c r="N1059" s="41">
        <v>7726.0519999999997</v>
      </c>
      <c r="O1059" s="41"/>
      <c r="P1059" s="41">
        <v>4985.0728584799999</v>
      </c>
      <c r="Q1059" s="41">
        <v>6792.6049829299991</v>
      </c>
      <c r="R1059" s="41">
        <v>7802.5581111399997</v>
      </c>
      <c r="S1059" s="41"/>
      <c r="T1059" s="41">
        <f t="shared" si="48"/>
        <v>-197.97414151999965</v>
      </c>
      <c r="U1059" s="41">
        <f t="shared" si="49"/>
        <v>603.26198292999925</v>
      </c>
      <c r="V1059" s="41">
        <f t="shared" si="50"/>
        <v>76.50611114000003</v>
      </c>
    </row>
    <row r="1060" spans="1:22" ht="30" customHeight="1" x14ac:dyDescent="0.25">
      <c r="A1060" s="25"/>
      <c r="B1060" s="25"/>
      <c r="C1060" s="25"/>
      <c r="D1060" s="25"/>
      <c r="E1060" s="25"/>
      <c r="F1060" s="25"/>
      <c r="G1060" s="25"/>
      <c r="H1060" s="25"/>
      <c r="I1060" s="25"/>
      <c r="J1060" s="53" t="s">
        <v>2242</v>
      </c>
      <c r="K1060" s="54" t="s">
        <v>2243</v>
      </c>
      <c r="L1060" s="41">
        <v>906.1</v>
      </c>
      <c r="M1060" s="41">
        <v>1132.5</v>
      </c>
      <c r="N1060" s="41">
        <v>1358.4</v>
      </c>
      <c r="O1060" s="41"/>
      <c r="P1060" s="41">
        <v>882.33785999999998</v>
      </c>
      <c r="Q1060" s="41">
        <v>1088.8378600000001</v>
      </c>
      <c r="R1060" s="41">
        <v>1293.69786</v>
      </c>
      <c r="S1060" s="41"/>
      <c r="T1060" s="41">
        <f t="shared" si="48"/>
        <v>-23.762140000000045</v>
      </c>
      <c r="U1060" s="41">
        <f t="shared" si="49"/>
        <v>-43.662139999999908</v>
      </c>
      <c r="V1060" s="41">
        <f t="shared" si="50"/>
        <v>-64.702140000000099</v>
      </c>
    </row>
    <row r="1061" spans="1:22" ht="15" customHeight="1" x14ac:dyDescent="0.25">
      <c r="A1061" s="25"/>
      <c r="B1061" s="25"/>
      <c r="C1061" s="25"/>
      <c r="D1061" s="25"/>
      <c r="E1061" s="25"/>
      <c r="F1061" s="25"/>
      <c r="G1061" s="25"/>
      <c r="H1061" s="25"/>
      <c r="I1061" s="25" t="s">
        <v>2244</v>
      </c>
      <c r="J1061" s="25"/>
      <c r="K1061" s="25"/>
      <c r="L1061" s="41">
        <v>28611.283384999999</v>
      </c>
      <c r="M1061" s="41">
        <v>35820.866507999999</v>
      </c>
      <c r="N1061" s="41">
        <v>43109.733564000002</v>
      </c>
      <c r="O1061" s="41"/>
      <c r="P1061" s="41">
        <v>28606.081705000001</v>
      </c>
      <c r="Q1061" s="41">
        <v>35777.902035999999</v>
      </c>
      <c r="R1061" s="41">
        <v>42952.217903999997</v>
      </c>
      <c r="S1061" s="41"/>
      <c r="T1061" s="41">
        <f t="shared" si="48"/>
        <v>-5.201679999998305</v>
      </c>
      <c r="U1061" s="41">
        <f t="shared" si="49"/>
        <v>-42.96447199999966</v>
      </c>
      <c r="V1061" s="41">
        <f t="shared" si="50"/>
        <v>-157.51566000000457</v>
      </c>
    </row>
    <row r="1062" spans="1:22" ht="15" customHeight="1" x14ac:dyDescent="0.25">
      <c r="A1062" s="25"/>
      <c r="B1062" s="25"/>
      <c r="C1062" s="25"/>
      <c r="D1062" s="25"/>
      <c r="E1062" s="25"/>
      <c r="F1062" s="25"/>
      <c r="G1062" s="25"/>
      <c r="H1062" s="25"/>
      <c r="I1062" s="25"/>
      <c r="J1062" s="53" t="s">
        <v>2245</v>
      </c>
      <c r="K1062" s="54" t="s">
        <v>2246</v>
      </c>
      <c r="L1062" s="41">
        <v>21803.333331999998</v>
      </c>
      <c r="M1062" s="41">
        <v>27254.166665000001</v>
      </c>
      <c r="N1062" s="41">
        <v>32704.999997999999</v>
      </c>
      <c r="O1062" s="41"/>
      <c r="P1062" s="41">
        <v>21803.333331999998</v>
      </c>
      <c r="Q1062" s="41">
        <v>27254.166665000001</v>
      </c>
      <c r="R1062" s="41">
        <v>32704.999997999999</v>
      </c>
      <c r="S1062" s="41"/>
      <c r="T1062" s="41">
        <f t="shared" si="48"/>
        <v>0</v>
      </c>
      <c r="U1062" s="41">
        <f t="shared" si="49"/>
        <v>0</v>
      </c>
      <c r="V1062" s="41">
        <f t="shared" si="50"/>
        <v>0</v>
      </c>
    </row>
    <row r="1063" spans="1:22" ht="15" customHeight="1" x14ac:dyDescent="0.25">
      <c r="A1063" s="25"/>
      <c r="B1063" s="25"/>
      <c r="C1063" s="25"/>
      <c r="D1063" s="25"/>
      <c r="E1063" s="25"/>
      <c r="F1063" s="25"/>
      <c r="G1063" s="25"/>
      <c r="H1063" s="25"/>
      <c r="I1063" s="25"/>
      <c r="J1063" s="53" t="s">
        <v>2247</v>
      </c>
      <c r="K1063" s="54" t="s">
        <v>2248</v>
      </c>
      <c r="L1063" s="41">
        <v>711.66666799999996</v>
      </c>
      <c r="M1063" s="41">
        <v>889.58333500000003</v>
      </c>
      <c r="N1063" s="41">
        <v>1067.500002</v>
      </c>
      <c r="O1063" s="41"/>
      <c r="P1063" s="41">
        <v>711.66666799999996</v>
      </c>
      <c r="Q1063" s="41">
        <v>889.58333500000003</v>
      </c>
      <c r="R1063" s="41">
        <v>1067.500002</v>
      </c>
      <c r="S1063" s="41"/>
      <c r="T1063" s="41">
        <f t="shared" si="48"/>
        <v>0</v>
      </c>
      <c r="U1063" s="41">
        <f t="shared" si="49"/>
        <v>0</v>
      </c>
      <c r="V1063" s="41">
        <f t="shared" si="50"/>
        <v>0</v>
      </c>
    </row>
    <row r="1064" spans="1:22" ht="15" customHeight="1" x14ac:dyDescent="0.25">
      <c r="A1064" s="25"/>
      <c r="B1064" s="25"/>
      <c r="C1064" s="25"/>
      <c r="D1064" s="25"/>
      <c r="E1064" s="25"/>
      <c r="F1064" s="25"/>
      <c r="G1064" s="25"/>
      <c r="H1064" s="25"/>
      <c r="I1064" s="25"/>
      <c r="J1064" s="53" t="s">
        <v>2249</v>
      </c>
      <c r="K1064" s="54" t="s">
        <v>2250</v>
      </c>
      <c r="L1064" s="41">
        <v>317.33333199999998</v>
      </c>
      <c r="M1064" s="41">
        <v>396.66666500000002</v>
      </c>
      <c r="N1064" s="41">
        <v>475.99999800000001</v>
      </c>
      <c r="O1064" s="41"/>
      <c r="P1064" s="41">
        <v>317.33333199999998</v>
      </c>
      <c r="Q1064" s="41">
        <v>396.66666500000002</v>
      </c>
      <c r="R1064" s="41">
        <v>475.99999800000001</v>
      </c>
      <c r="S1064" s="41"/>
      <c r="T1064" s="41">
        <f t="shared" si="48"/>
        <v>0</v>
      </c>
      <c r="U1064" s="41">
        <f t="shared" si="49"/>
        <v>0</v>
      </c>
      <c r="V1064" s="41">
        <f t="shared" si="50"/>
        <v>0</v>
      </c>
    </row>
    <row r="1065" spans="1:22" ht="30" customHeight="1" x14ac:dyDescent="0.25">
      <c r="A1065" s="25"/>
      <c r="B1065" s="25"/>
      <c r="C1065" s="25"/>
      <c r="D1065" s="25"/>
      <c r="E1065" s="25"/>
      <c r="F1065" s="25"/>
      <c r="G1065" s="25"/>
      <c r="H1065" s="25"/>
      <c r="I1065" s="25"/>
      <c r="J1065" s="53" t="s">
        <v>2251</v>
      </c>
      <c r="K1065" s="54" t="s">
        <v>2252</v>
      </c>
      <c r="L1065" s="41">
        <v>1238.9827130000001</v>
      </c>
      <c r="M1065" s="41">
        <v>1585.7124960000001</v>
      </c>
      <c r="N1065" s="41">
        <v>2009.7287020000001</v>
      </c>
      <c r="O1065" s="41"/>
      <c r="P1065" s="41">
        <v>1233.781033</v>
      </c>
      <c r="Q1065" s="41">
        <v>1542.748024</v>
      </c>
      <c r="R1065" s="41">
        <v>1852.2130420000001</v>
      </c>
      <c r="S1065" s="41"/>
      <c r="T1065" s="41">
        <f t="shared" si="48"/>
        <v>-5.201680000000124</v>
      </c>
      <c r="U1065" s="41">
        <f t="shared" si="49"/>
        <v>-42.964472000000114</v>
      </c>
      <c r="V1065" s="41">
        <f t="shared" si="50"/>
        <v>-157.51566000000003</v>
      </c>
    </row>
    <row r="1066" spans="1:22" ht="15" customHeight="1" x14ac:dyDescent="0.25">
      <c r="A1066" s="25"/>
      <c r="B1066" s="25"/>
      <c r="C1066" s="25"/>
      <c r="D1066" s="25"/>
      <c r="E1066" s="25"/>
      <c r="F1066" s="25"/>
      <c r="G1066" s="25"/>
      <c r="H1066" s="25"/>
      <c r="I1066" s="25"/>
      <c r="J1066" s="53" t="s">
        <v>2253</v>
      </c>
      <c r="K1066" s="54" t="s">
        <v>2254</v>
      </c>
      <c r="L1066" s="41">
        <v>4539.9673400000001</v>
      </c>
      <c r="M1066" s="41">
        <v>5694.7373470000002</v>
      </c>
      <c r="N1066" s="41">
        <v>6851.5048640000005</v>
      </c>
      <c r="O1066" s="41"/>
      <c r="P1066" s="41">
        <v>4539.9673400000001</v>
      </c>
      <c r="Q1066" s="41">
        <v>5694.7373470000002</v>
      </c>
      <c r="R1066" s="41">
        <v>6851.5048640000005</v>
      </c>
      <c r="S1066" s="41"/>
      <c r="T1066" s="41">
        <f t="shared" si="48"/>
        <v>0</v>
      </c>
      <c r="U1066" s="41">
        <f t="shared" si="49"/>
        <v>0</v>
      </c>
      <c r="V1066" s="41">
        <f t="shared" si="50"/>
        <v>0</v>
      </c>
    </row>
    <row r="1067" spans="1:22" ht="15" customHeight="1" x14ac:dyDescent="0.25">
      <c r="A1067" s="25"/>
      <c r="B1067" s="25"/>
      <c r="C1067" s="25"/>
      <c r="D1067" s="25"/>
      <c r="E1067" s="50">
        <v>23</v>
      </c>
      <c r="F1067" s="50" t="s">
        <v>1290</v>
      </c>
      <c r="G1067" s="51"/>
      <c r="H1067" s="51"/>
      <c r="I1067" s="51"/>
      <c r="J1067" s="51"/>
      <c r="K1067" s="51"/>
      <c r="L1067" s="52">
        <v>57343.375253999999</v>
      </c>
      <c r="M1067" s="52">
        <v>64670.525973999996</v>
      </c>
      <c r="N1067" s="52">
        <v>72147.676693999994</v>
      </c>
      <c r="O1067" s="52"/>
      <c r="P1067" s="52">
        <v>34540.650288269993</v>
      </c>
      <c r="Q1067" s="52">
        <v>47650.406316300003</v>
      </c>
      <c r="R1067" s="52">
        <v>60454.828587629992</v>
      </c>
      <c r="S1067" s="52"/>
      <c r="T1067" s="52">
        <f t="shared" si="48"/>
        <v>-22802.724965730005</v>
      </c>
      <c r="U1067" s="52">
        <f t="shared" si="49"/>
        <v>-17020.119657699994</v>
      </c>
      <c r="V1067" s="52">
        <f t="shared" si="50"/>
        <v>-11692.848106370002</v>
      </c>
    </row>
    <row r="1068" spans="1:22" ht="15" customHeight="1" x14ac:dyDescent="0.25">
      <c r="A1068" s="25"/>
      <c r="B1068" s="25"/>
      <c r="C1068" s="25"/>
      <c r="D1068" s="25"/>
      <c r="E1068" s="25"/>
      <c r="F1068" s="25"/>
      <c r="G1068" s="25" t="s">
        <v>1300</v>
      </c>
      <c r="H1068" s="25"/>
      <c r="I1068" s="25"/>
      <c r="J1068" s="25"/>
      <c r="K1068" s="25"/>
      <c r="L1068" s="41">
        <v>57343.375253999999</v>
      </c>
      <c r="M1068" s="41">
        <v>64670.525973999996</v>
      </c>
      <c r="N1068" s="41">
        <v>72147.676693999994</v>
      </c>
      <c r="O1068" s="41"/>
      <c r="P1068" s="41">
        <v>34540.650288269993</v>
      </c>
      <c r="Q1068" s="41">
        <v>47650.406316300003</v>
      </c>
      <c r="R1068" s="41">
        <v>60454.828587629992</v>
      </c>
      <c r="S1068" s="41"/>
      <c r="T1068" s="41">
        <f t="shared" si="48"/>
        <v>-22802.724965730005</v>
      </c>
      <c r="U1068" s="41">
        <f t="shared" si="49"/>
        <v>-17020.119657699994</v>
      </c>
      <c r="V1068" s="41">
        <f t="shared" si="50"/>
        <v>-11692.848106370002</v>
      </c>
    </row>
    <row r="1069" spans="1:22" ht="30" customHeight="1" x14ac:dyDescent="0.25">
      <c r="A1069" s="25"/>
      <c r="B1069" s="25"/>
      <c r="C1069" s="25"/>
      <c r="D1069" s="25"/>
      <c r="E1069" s="25"/>
      <c r="F1069" s="25"/>
      <c r="G1069" s="25"/>
      <c r="H1069" s="64" t="s">
        <v>1432</v>
      </c>
      <c r="I1069" s="62"/>
      <c r="J1069" s="62"/>
      <c r="K1069" s="62"/>
      <c r="L1069" s="41">
        <v>29258.468981000002</v>
      </c>
      <c r="M1069" s="41">
        <v>34177.188926000003</v>
      </c>
      <c r="N1069" s="41">
        <v>39245.908871</v>
      </c>
      <c r="O1069" s="41"/>
      <c r="P1069" s="41">
        <v>14893.664365209999</v>
      </c>
      <c r="Q1069" s="41">
        <v>15522.046881</v>
      </c>
      <c r="R1069" s="41">
        <v>20768.068102969999</v>
      </c>
      <c r="S1069" s="41"/>
      <c r="T1069" s="41">
        <f t="shared" si="48"/>
        <v>-14364.804615790003</v>
      </c>
      <c r="U1069" s="41">
        <f t="shared" si="49"/>
        <v>-18655.142045000001</v>
      </c>
      <c r="V1069" s="41">
        <f t="shared" si="50"/>
        <v>-18477.840768030001</v>
      </c>
    </row>
    <row r="1070" spans="1:22" ht="15" customHeight="1" x14ac:dyDescent="0.25">
      <c r="A1070" s="25"/>
      <c r="B1070" s="25"/>
      <c r="C1070" s="25"/>
      <c r="D1070" s="25"/>
      <c r="E1070" s="25"/>
      <c r="F1070" s="25"/>
      <c r="G1070" s="25"/>
      <c r="H1070" s="25"/>
      <c r="I1070" s="25" t="s">
        <v>1433</v>
      </c>
      <c r="J1070" s="25"/>
      <c r="K1070" s="25"/>
      <c r="L1070" s="41">
        <v>29258.468981000002</v>
      </c>
      <c r="M1070" s="41">
        <v>34177.188926000003</v>
      </c>
      <c r="N1070" s="41">
        <v>39245.908871</v>
      </c>
      <c r="O1070" s="41"/>
      <c r="P1070" s="41">
        <v>14893.664365209999</v>
      </c>
      <c r="Q1070" s="41">
        <v>15522.046881</v>
      </c>
      <c r="R1070" s="41">
        <v>20768.068102969999</v>
      </c>
      <c r="S1070" s="41"/>
      <c r="T1070" s="41">
        <f t="shared" si="48"/>
        <v>-14364.804615790003</v>
      </c>
      <c r="U1070" s="41">
        <f t="shared" si="49"/>
        <v>-18655.142045000001</v>
      </c>
      <c r="V1070" s="41">
        <f t="shared" si="50"/>
        <v>-18477.840768030001</v>
      </c>
    </row>
    <row r="1071" spans="1:22" ht="15" customHeight="1" x14ac:dyDescent="0.25">
      <c r="A1071" s="25"/>
      <c r="B1071" s="25"/>
      <c r="C1071" s="25"/>
      <c r="D1071" s="25"/>
      <c r="E1071" s="25"/>
      <c r="F1071" s="25"/>
      <c r="G1071" s="25"/>
      <c r="H1071" s="25"/>
      <c r="I1071" s="25"/>
      <c r="J1071" s="53" t="s">
        <v>1671</v>
      </c>
      <c r="K1071" s="54" t="s">
        <v>2255</v>
      </c>
      <c r="L1071" s="41">
        <v>4062.043651</v>
      </c>
      <c r="M1071" s="41">
        <v>4062.043651</v>
      </c>
      <c r="N1071" s="41">
        <v>4062.043651</v>
      </c>
      <c r="O1071" s="41"/>
      <c r="P1071" s="41">
        <v>1402.277448</v>
      </c>
      <c r="Q1071" s="41">
        <v>1402.277448</v>
      </c>
      <c r="R1071" s="41">
        <v>1402.277448</v>
      </c>
      <c r="S1071" s="41"/>
      <c r="T1071" s="41">
        <f t="shared" si="48"/>
        <v>-2659.7662030000001</v>
      </c>
      <c r="U1071" s="41">
        <f t="shared" si="49"/>
        <v>-2659.7662030000001</v>
      </c>
      <c r="V1071" s="41">
        <f t="shared" si="50"/>
        <v>-2659.7662030000001</v>
      </c>
    </row>
    <row r="1072" spans="1:22" ht="15" customHeight="1" x14ac:dyDescent="0.25">
      <c r="A1072" s="25"/>
      <c r="B1072" s="25"/>
      <c r="C1072" s="25"/>
      <c r="D1072" s="25"/>
      <c r="E1072" s="25"/>
      <c r="F1072" s="25"/>
      <c r="G1072" s="25"/>
      <c r="H1072" s="25"/>
      <c r="I1072" s="25"/>
      <c r="J1072" s="53" t="s">
        <v>2003</v>
      </c>
      <c r="K1072" s="54" t="s">
        <v>2256</v>
      </c>
      <c r="L1072" s="41">
        <v>2684.956349</v>
      </c>
      <c r="M1072" s="41">
        <v>2684.956349</v>
      </c>
      <c r="N1072" s="41">
        <v>2684.956349</v>
      </c>
      <c r="O1072" s="41"/>
      <c r="P1072" s="41">
        <v>0</v>
      </c>
      <c r="Q1072" s="41">
        <v>0</v>
      </c>
      <c r="R1072" s="41">
        <v>422.89077700000001</v>
      </c>
      <c r="S1072" s="41"/>
      <c r="T1072" s="41">
        <f t="shared" si="48"/>
        <v>-2684.956349</v>
      </c>
      <c r="U1072" s="41">
        <f t="shared" si="49"/>
        <v>-2684.956349</v>
      </c>
      <c r="V1072" s="41">
        <f t="shared" si="50"/>
        <v>-2262.065572</v>
      </c>
    </row>
    <row r="1073" spans="1:22" ht="15" customHeight="1" x14ac:dyDescent="0.25">
      <c r="A1073" s="25"/>
      <c r="B1073" s="25"/>
      <c r="C1073" s="25"/>
      <c r="D1073" s="25"/>
      <c r="E1073" s="25"/>
      <c r="F1073" s="25"/>
      <c r="G1073" s="25"/>
      <c r="H1073" s="25"/>
      <c r="I1073" s="25"/>
      <c r="J1073" s="53" t="s">
        <v>2007</v>
      </c>
      <c r="K1073" s="54" t="s">
        <v>2257</v>
      </c>
      <c r="L1073" s="41">
        <v>904.27445999999998</v>
      </c>
      <c r="M1073" s="41">
        <v>1205.69928</v>
      </c>
      <c r="N1073" s="41">
        <v>1507.1241</v>
      </c>
      <c r="O1073" s="41"/>
      <c r="P1073" s="41">
        <v>645.17387684000005</v>
      </c>
      <c r="Q1073" s="41">
        <v>825.36416063000013</v>
      </c>
      <c r="R1073" s="41">
        <v>1123.6198249200002</v>
      </c>
      <c r="S1073" s="41"/>
      <c r="T1073" s="41">
        <f t="shared" si="48"/>
        <v>-259.10058315999993</v>
      </c>
      <c r="U1073" s="41">
        <f t="shared" si="49"/>
        <v>-380.33511936999992</v>
      </c>
      <c r="V1073" s="41">
        <f t="shared" si="50"/>
        <v>-383.50427507999984</v>
      </c>
    </row>
    <row r="1074" spans="1:22" ht="15" customHeight="1" x14ac:dyDescent="0.25">
      <c r="A1074" s="25"/>
      <c r="B1074" s="25"/>
      <c r="C1074" s="25"/>
      <c r="D1074" s="25"/>
      <c r="E1074" s="25"/>
      <c r="F1074" s="25"/>
      <c r="G1074" s="25"/>
      <c r="H1074" s="25"/>
      <c r="I1074" s="25"/>
      <c r="J1074" s="53" t="s">
        <v>2258</v>
      </c>
      <c r="K1074" s="54" t="s">
        <v>2259</v>
      </c>
      <c r="L1074" s="41">
        <v>100</v>
      </c>
      <c r="M1074" s="41">
        <v>125</v>
      </c>
      <c r="N1074" s="41">
        <v>150</v>
      </c>
      <c r="O1074" s="41"/>
      <c r="P1074" s="41">
        <v>0</v>
      </c>
      <c r="Q1074" s="41">
        <v>0</v>
      </c>
      <c r="R1074" s="41">
        <v>0</v>
      </c>
      <c r="S1074" s="41"/>
      <c r="T1074" s="41">
        <f t="shared" si="48"/>
        <v>-100</v>
      </c>
      <c r="U1074" s="41">
        <f t="shared" si="49"/>
        <v>-125</v>
      </c>
      <c r="V1074" s="41">
        <f t="shared" si="50"/>
        <v>-150</v>
      </c>
    </row>
    <row r="1075" spans="1:22" ht="15" customHeight="1" x14ac:dyDescent="0.25">
      <c r="A1075" s="25"/>
      <c r="B1075" s="25"/>
      <c r="C1075" s="25"/>
      <c r="D1075" s="25"/>
      <c r="E1075" s="25"/>
      <c r="F1075" s="25"/>
      <c r="G1075" s="25"/>
      <c r="H1075" s="25"/>
      <c r="I1075" s="25"/>
      <c r="J1075" s="53" t="s">
        <v>2260</v>
      </c>
      <c r="K1075" s="54" t="s">
        <v>2261</v>
      </c>
      <c r="L1075" s="41">
        <v>60</v>
      </c>
      <c r="M1075" s="41">
        <v>80</v>
      </c>
      <c r="N1075" s="41">
        <v>100</v>
      </c>
      <c r="O1075" s="41"/>
      <c r="P1075" s="41">
        <v>0</v>
      </c>
      <c r="Q1075" s="41">
        <v>0</v>
      </c>
      <c r="R1075" s="41">
        <v>0</v>
      </c>
      <c r="S1075" s="41"/>
      <c r="T1075" s="41">
        <f t="shared" si="48"/>
        <v>-60</v>
      </c>
      <c r="U1075" s="41">
        <f t="shared" si="49"/>
        <v>-80</v>
      </c>
      <c r="V1075" s="41">
        <f t="shared" si="50"/>
        <v>-100</v>
      </c>
    </row>
    <row r="1076" spans="1:22" ht="15" customHeight="1" x14ac:dyDescent="0.25">
      <c r="A1076" s="25"/>
      <c r="B1076" s="25"/>
      <c r="C1076" s="25"/>
      <c r="D1076" s="25"/>
      <c r="E1076" s="25"/>
      <c r="F1076" s="25"/>
      <c r="G1076" s="25"/>
      <c r="H1076" s="25"/>
      <c r="I1076" s="25"/>
      <c r="J1076" s="53" t="s">
        <v>2028</v>
      </c>
      <c r="K1076" s="54" t="s">
        <v>2262</v>
      </c>
      <c r="L1076" s="41">
        <v>122.903352</v>
      </c>
      <c r="M1076" s="41">
        <v>153.62918999999999</v>
      </c>
      <c r="N1076" s="41">
        <v>184.355028</v>
      </c>
      <c r="O1076" s="41"/>
      <c r="P1076" s="41">
        <v>49.616584000000003</v>
      </c>
      <c r="Q1076" s="41">
        <v>81.116100000000003</v>
      </c>
      <c r="R1076" s="41">
        <v>100.557288</v>
      </c>
      <c r="S1076" s="41"/>
      <c r="T1076" s="41">
        <f t="shared" si="48"/>
        <v>-73.286767999999995</v>
      </c>
      <c r="U1076" s="41">
        <f t="shared" si="49"/>
        <v>-72.513089999999991</v>
      </c>
      <c r="V1076" s="41">
        <f t="shared" si="50"/>
        <v>-83.797740000000005</v>
      </c>
    </row>
    <row r="1077" spans="1:22" ht="30" customHeight="1" x14ac:dyDescent="0.25">
      <c r="A1077" s="25"/>
      <c r="B1077" s="25"/>
      <c r="C1077" s="25"/>
      <c r="D1077" s="25"/>
      <c r="E1077" s="25"/>
      <c r="F1077" s="25"/>
      <c r="G1077" s="25"/>
      <c r="H1077" s="25"/>
      <c r="I1077" s="25"/>
      <c r="J1077" s="53" t="s">
        <v>2263</v>
      </c>
      <c r="K1077" s="54" t="s">
        <v>2264</v>
      </c>
      <c r="L1077" s="41">
        <v>100</v>
      </c>
      <c r="M1077" s="41">
        <v>100</v>
      </c>
      <c r="N1077" s="41">
        <v>200</v>
      </c>
      <c r="O1077" s="41"/>
      <c r="P1077" s="41">
        <v>120</v>
      </c>
      <c r="Q1077" s="41">
        <v>120</v>
      </c>
      <c r="R1077" s="41">
        <v>160</v>
      </c>
      <c r="S1077" s="41"/>
      <c r="T1077" s="41">
        <f t="shared" si="48"/>
        <v>20</v>
      </c>
      <c r="U1077" s="41">
        <f t="shared" si="49"/>
        <v>20</v>
      </c>
      <c r="V1077" s="41">
        <f t="shared" si="50"/>
        <v>-40</v>
      </c>
    </row>
    <row r="1078" spans="1:22" ht="15" customHeight="1" x14ac:dyDescent="0.25">
      <c r="A1078" s="25"/>
      <c r="B1078" s="25"/>
      <c r="C1078" s="25"/>
      <c r="D1078" s="25"/>
      <c r="E1078" s="25"/>
      <c r="F1078" s="25"/>
      <c r="G1078" s="25"/>
      <c r="H1078" s="25"/>
      <c r="I1078" s="25"/>
      <c r="J1078" s="53" t="s">
        <v>2265</v>
      </c>
      <c r="K1078" s="54" t="s">
        <v>2266</v>
      </c>
      <c r="L1078" s="41">
        <v>2983.0404570000001</v>
      </c>
      <c r="M1078" s="41">
        <v>3977.3872759999999</v>
      </c>
      <c r="N1078" s="41">
        <v>4971.7340949999998</v>
      </c>
      <c r="O1078" s="41"/>
      <c r="P1078" s="41">
        <v>0</v>
      </c>
      <c r="Q1078" s="41">
        <v>0</v>
      </c>
      <c r="R1078" s="41">
        <v>302.16374000000002</v>
      </c>
      <c r="S1078" s="41"/>
      <c r="T1078" s="41">
        <f t="shared" si="48"/>
        <v>-2983.0404570000001</v>
      </c>
      <c r="U1078" s="41">
        <f t="shared" si="49"/>
        <v>-3977.3872759999999</v>
      </c>
      <c r="V1078" s="41">
        <f t="shared" si="50"/>
        <v>-4669.5703549999998</v>
      </c>
    </row>
    <row r="1079" spans="1:22" ht="45" customHeight="1" x14ac:dyDescent="0.25">
      <c r="A1079" s="25"/>
      <c r="B1079" s="25"/>
      <c r="C1079" s="25"/>
      <c r="D1079" s="25"/>
      <c r="E1079" s="25"/>
      <c r="F1079" s="25"/>
      <c r="G1079" s="25"/>
      <c r="H1079" s="25"/>
      <c r="I1079" s="25"/>
      <c r="J1079" s="53" t="s">
        <v>2267</v>
      </c>
      <c r="K1079" s="54" t="s">
        <v>2268</v>
      </c>
      <c r="L1079" s="41">
        <v>3000</v>
      </c>
      <c r="M1079" s="41">
        <v>3500</v>
      </c>
      <c r="N1079" s="41">
        <v>4000</v>
      </c>
      <c r="O1079" s="41"/>
      <c r="P1079" s="41">
        <v>2497.5000003200003</v>
      </c>
      <c r="Q1079" s="41">
        <v>2497.5000003200003</v>
      </c>
      <c r="R1079" s="41">
        <v>4994.9999999999991</v>
      </c>
      <c r="S1079" s="41"/>
      <c r="T1079" s="41">
        <f t="shared" si="48"/>
        <v>-502.49999967999975</v>
      </c>
      <c r="U1079" s="41">
        <f t="shared" si="49"/>
        <v>-1002.4999996799997</v>
      </c>
      <c r="V1079" s="41">
        <f t="shared" si="50"/>
        <v>994.99999999999909</v>
      </c>
    </row>
    <row r="1080" spans="1:22" ht="30" customHeight="1" x14ac:dyDescent="0.25">
      <c r="A1080" s="25"/>
      <c r="B1080" s="25"/>
      <c r="C1080" s="25"/>
      <c r="D1080" s="25"/>
      <c r="E1080" s="25"/>
      <c r="F1080" s="25"/>
      <c r="G1080" s="25"/>
      <c r="H1080" s="25"/>
      <c r="I1080" s="25"/>
      <c r="J1080" s="53" t="s">
        <v>2269</v>
      </c>
      <c r="K1080" s="54" t="s">
        <v>2270</v>
      </c>
      <c r="L1080" s="41">
        <v>500</v>
      </c>
      <c r="M1080" s="41">
        <v>500</v>
      </c>
      <c r="N1080" s="41">
        <v>500</v>
      </c>
      <c r="O1080" s="41"/>
      <c r="P1080" s="41">
        <v>23.545580000000001</v>
      </c>
      <c r="Q1080" s="41">
        <v>41.038179</v>
      </c>
      <c r="R1080" s="41">
        <v>112.840735</v>
      </c>
      <c r="S1080" s="41"/>
      <c r="T1080" s="41">
        <f t="shared" si="48"/>
        <v>-476.45442000000003</v>
      </c>
      <c r="U1080" s="41">
        <f t="shared" si="49"/>
        <v>-458.96182099999999</v>
      </c>
      <c r="V1080" s="41">
        <f t="shared" si="50"/>
        <v>-387.159265</v>
      </c>
    </row>
    <row r="1081" spans="1:22" ht="15" customHeight="1" x14ac:dyDescent="0.25">
      <c r="A1081" s="25"/>
      <c r="B1081" s="25"/>
      <c r="C1081" s="25"/>
      <c r="D1081" s="25"/>
      <c r="E1081" s="25"/>
      <c r="F1081" s="25"/>
      <c r="G1081" s="25"/>
      <c r="H1081" s="25"/>
      <c r="I1081" s="25"/>
      <c r="J1081" s="53" t="s">
        <v>2271</v>
      </c>
      <c r="K1081" s="54" t="s">
        <v>2272</v>
      </c>
      <c r="L1081" s="41">
        <v>1267.5504800000001</v>
      </c>
      <c r="M1081" s="41">
        <v>1267.5504800000001</v>
      </c>
      <c r="N1081" s="41">
        <v>1267.5504800000001</v>
      </c>
      <c r="O1081" s="41"/>
      <c r="P1081" s="41">
        <v>2535.1009600000002</v>
      </c>
      <c r="Q1081" s="41">
        <v>2535.1009600000002</v>
      </c>
      <c r="R1081" s="41">
        <v>2535.1009600000002</v>
      </c>
      <c r="S1081" s="41"/>
      <c r="T1081" s="41">
        <f t="shared" si="48"/>
        <v>1267.5504800000001</v>
      </c>
      <c r="U1081" s="41">
        <f t="shared" si="49"/>
        <v>1267.5504800000001</v>
      </c>
      <c r="V1081" s="41">
        <f t="shared" si="50"/>
        <v>1267.5504800000001</v>
      </c>
    </row>
    <row r="1082" spans="1:22" ht="15" customHeight="1" x14ac:dyDescent="0.25">
      <c r="A1082" s="25"/>
      <c r="B1082" s="25"/>
      <c r="C1082" s="25"/>
      <c r="D1082" s="25"/>
      <c r="E1082" s="25"/>
      <c r="F1082" s="25"/>
      <c r="G1082" s="25"/>
      <c r="H1082" s="25"/>
      <c r="I1082" s="25"/>
      <c r="J1082" s="53" t="s">
        <v>1819</v>
      </c>
      <c r="K1082" s="54" t="s">
        <v>2273</v>
      </c>
      <c r="L1082" s="41">
        <v>0</v>
      </c>
      <c r="M1082" s="41">
        <v>0</v>
      </c>
      <c r="N1082" s="41">
        <v>0</v>
      </c>
      <c r="O1082" s="41"/>
      <c r="P1082" s="41">
        <v>0</v>
      </c>
      <c r="Q1082" s="41">
        <v>0</v>
      </c>
      <c r="R1082" s="41">
        <v>505</v>
      </c>
      <c r="S1082" s="41"/>
      <c r="T1082" s="41">
        <f t="shared" si="48"/>
        <v>0</v>
      </c>
      <c r="U1082" s="41">
        <f t="shared" si="49"/>
        <v>0</v>
      </c>
      <c r="V1082" s="41">
        <f t="shared" si="50"/>
        <v>505</v>
      </c>
    </row>
    <row r="1083" spans="1:22" ht="15" customHeight="1" x14ac:dyDescent="0.25">
      <c r="A1083" s="25"/>
      <c r="B1083" s="25"/>
      <c r="C1083" s="25"/>
      <c r="D1083" s="25"/>
      <c r="E1083" s="25"/>
      <c r="F1083" s="25"/>
      <c r="G1083" s="25"/>
      <c r="H1083" s="25"/>
      <c r="I1083" s="25"/>
      <c r="J1083" s="53" t="s">
        <v>2274</v>
      </c>
      <c r="K1083" s="54" t="s">
        <v>2275</v>
      </c>
      <c r="L1083" s="41">
        <v>50</v>
      </c>
      <c r="M1083" s="41">
        <v>50</v>
      </c>
      <c r="N1083" s="41">
        <v>100</v>
      </c>
      <c r="O1083" s="41"/>
      <c r="P1083" s="41">
        <v>0</v>
      </c>
      <c r="Q1083" s="41">
        <v>0</v>
      </c>
      <c r="R1083" s="41">
        <v>0</v>
      </c>
      <c r="S1083" s="41"/>
      <c r="T1083" s="41">
        <f t="shared" si="48"/>
        <v>-50</v>
      </c>
      <c r="U1083" s="41">
        <f t="shared" si="49"/>
        <v>-50</v>
      </c>
      <c r="V1083" s="41">
        <f t="shared" si="50"/>
        <v>-100</v>
      </c>
    </row>
    <row r="1084" spans="1:22" ht="15" customHeight="1" x14ac:dyDescent="0.25">
      <c r="A1084" s="25"/>
      <c r="B1084" s="25"/>
      <c r="C1084" s="25"/>
      <c r="D1084" s="25"/>
      <c r="E1084" s="25"/>
      <c r="F1084" s="25"/>
      <c r="G1084" s="25"/>
      <c r="H1084" s="25"/>
      <c r="I1084" s="25"/>
      <c r="J1084" s="53" t="s">
        <v>2276</v>
      </c>
      <c r="K1084" s="54" t="s">
        <v>2277</v>
      </c>
      <c r="L1084" s="41">
        <v>900</v>
      </c>
      <c r="M1084" s="41">
        <v>1200</v>
      </c>
      <c r="N1084" s="41">
        <v>1500</v>
      </c>
      <c r="O1084" s="41"/>
      <c r="P1084" s="41">
        <v>0</v>
      </c>
      <c r="Q1084" s="41">
        <v>0</v>
      </c>
      <c r="R1084" s="41">
        <v>0</v>
      </c>
      <c r="S1084" s="41"/>
      <c r="T1084" s="41">
        <f t="shared" si="48"/>
        <v>-900</v>
      </c>
      <c r="U1084" s="41">
        <f t="shared" si="49"/>
        <v>-1200</v>
      </c>
      <c r="V1084" s="41">
        <f t="shared" si="50"/>
        <v>-1500</v>
      </c>
    </row>
    <row r="1085" spans="1:22" ht="15" customHeight="1" x14ac:dyDescent="0.25">
      <c r="A1085" s="25"/>
      <c r="B1085" s="25"/>
      <c r="C1085" s="25"/>
      <c r="D1085" s="25"/>
      <c r="E1085" s="25"/>
      <c r="F1085" s="25"/>
      <c r="G1085" s="25"/>
      <c r="H1085" s="25"/>
      <c r="I1085" s="25"/>
      <c r="J1085" s="53" t="s">
        <v>2278</v>
      </c>
      <c r="K1085" s="54" t="s">
        <v>2279</v>
      </c>
      <c r="L1085" s="41">
        <v>900</v>
      </c>
      <c r="M1085" s="41">
        <v>1200</v>
      </c>
      <c r="N1085" s="41">
        <v>1500</v>
      </c>
      <c r="O1085" s="41"/>
      <c r="P1085" s="41">
        <v>2000</v>
      </c>
      <c r="Q1085" s="41">
        <v>2000</v>
      </c>
      <c r="R1085" s="41">
        <v>2000</v>
      </c>
      <c r="S1085" s="41"/>
      <c r="T1085" s="41">
        <f t="shared" si="48"/>
        <v>1100</v>
      </c>
      <c r="U1085" s="41">
        <f t="shared" si="49"/>
        <v>800</v>
      </c>
      <c r="V1085" s="41">
        <f t="shared" si="50"/>
        <v>500</v>
      </c>
    </row>
    <row r="1086" spans="1:22" ht="15" customHeight="1" x14ac:dyDescent="0.25">
      <c r="A1086" s="25"/>
      <c r="B1086" s="25"/>
      <c r="C1086" s="25"/>
      <c r="D1086" s="25"/>
      <c r="E1086" s="25"/>
      <c r="F1086" s="25"/>
      <c r="G1086" s="25"/>
      <c r="H1086" s="25"/>
      <c r="I1086" s="25"/>
      <c r="J1086" s="53" t="s">
        <v>2280</v>
      </c>
      <c r="K1086" s="54" t="s">
        <v>2281</v>
      </c>
      <c r="L1086" s="41">
        <v>1926.950497</v>
      </c>
      <c r="M1086" s="41">
        <v>2248.108913</v>
      </c>
      <c r="N1086" s="41">
        <v>2569.2673289999998</v>
      </c>
      <c r="O1086" s="41"/>
      <c r="P1086" s="41">
        <v>1604.1862889100003</v>
      </c>
      <c r="Q1086" s="41">
        <v>1604.1862889100003</v>
      </c>
      <c r="R1086" s="41">
        <v>1604.1862889100003</v>
      </c>
      <c r="S1086" s="41"/>
      <c r="T1086" s="41">
        <f t="shared" si="48"/>
        <v>-322.76420808999978</v>
      </c>
      <c r="U1086" s="41">
        <f t="shared" si="49"/>
        <v>-643.92262408999977</v>
      </c>
      <c r="V1086" s="41">
        <f t="shared" si="50"/>
        <v>-965.08104008999953</v>
      </c>
    </row>
    <row r="1087" spans="1:22" ht="15" customHeight="1" x14ac:dyDescent="0.25">
      <c r="A1087" s="25"/>
      <c r="B1087" s="25"/>
      <c r="C1087" s="25"/>
      <c r="D1087" s="25"/>
      <c r="E1087" s="25"/>
      <c r="F1087" s="25"/>
      <c r="G1087" s="25"/>
      <c r="H1087" s="25"/>
      <c r="I1087" s="25"/>
      <c r="J1087" s="53" t="s">
        <v>2282</v>
      </c>
      <c r="K1087" s="54" t="s">
        <v>2283</v>
      </c>
      <c r="L1087" s="41">
        <v>2500</v>
      </c>
      <c r="M1087" s="41">
        <v>2500</v>
      </c>
      <c r="N1087" s="41">
        <v>2500</v>
      </c>
      <c r="O1087" s="41"/>
      <c r="P1087" s="41">
        <v>0</v>
      </c>
      <c r="Q1087" s="41">
        <v>0</v>
      </c>
      <c r="R1087" s="41">
        <v>0</v>
      </c>
      <c r="S1087" s="41"/>
      <c r="T1087" s="41">
        <f t="shared" si="48"/>
        <v>-2500</v>
      </c>
      <c r="U1087" s="41">
        <f t="shared" si="49"/>
        <v>-2500</v>
      </c>
      <c r="V1087" s="41">
        <f t="shared" si="50"/>
        <v>-2500</v>
      </c>
    </row>
    <row r="1088" spans="1:22" ht="15" customHeight="1" x14ac:dyDescent="0.25">
      <c r="A1088" s="25"/>
      <c r="B1088" s="25"/>
      <c r="C1088" s="25"/>
      <c r="D1088" s="25"/>
      <c r="E1088" s="25"/>
      <c r="F1088" s="25"/>
      <c r="G1088" s="25"/>
      <c r="H1088" s="25"/>
      <c r="I1088" s="25"/>
      <c r="J1088" s="53" t="s">
        <v>2284</v>
      </c>
      <c r="K1088" s="54" t="s">
        <v>2285</v>
      </c>
      <c r="L1088" s="41">
        <v>150</v>
      </c>
      <c r="M1088" s="41">
        <v>200</v>
      </c>
      <c r="N1088" s="41">
        <v>250</v>
      </c>
      <c r="O1088" s="41"/>
      <c r="P1088" s="41">
        <v>0</v>
      </c>
      <c r="Q1088" s="41">
        <v>0</v>
      </c>
      <c r="R1088" s="41">
        <v>0</v>
      </c>
      <c r="S1088" s="41"/>
      <c r="T1088" s="41">
        <f t="shared" si="48"/>
        <v>-150</v>
      </c>
      <c r="U1088" s="41">
        <f t="shared" si="49"/>
        <v>-200</v>
      </c>
      <c r="V1088" s="41">
        <f t="shared" si="50"/>
        <v>-250</v>
      </c>
    </row>
    <row r="1089" spans="1:22" ht="15" customHeight="1" x14ac:dyDescent="0.25">
      <c r="A1089" s="25"/>
      <c r="B1089" s="25"/>
      <c r="C1089" s="25"/>
      <c r="D1089" s="25"/>
      <c r="E1089" s="25"/>
      <c r="F1089" s="25"/>
      <c r="G1089" s="25"/>
      <c r="H1089" s="25"/>
      <c r="I1089" s="25"/>
      <c r="J1089" s="53" t="s">
        <v>2286</v>
      </c>
      <c r="K1089" s="54" t="s">
        <v>2287</v>
      </c>
      <c r="L1089" s="41">
        <v>1637.1151540000001</v>
      </c>
      <c r="M1089" s="41">
        <v>1909.9676790000001</v>
      </c>
      <c r="N1089" s="41">
        <v>2182.8202040000001</v>
      </c>
      <c r="O1089" s="41"/>
      <c r="P1089" s="41">
        <v>1362.8983663399999</v>
      </c>
      <c r="Q1089" s="41">
        <v>1362.8983663399999</v>
      </c>
      <c r="R1089" s="41">
        <v>1363.3978663399998</v>
      </c>
      <c r="S1089" s="41"/>
      <c r="T1089" s="41">
        <f t="shared" si="48"/>
        <v>-274.21678766000014</v>
      </c>
      <c r="U1089" s="41">
        <f t="shared" si="49"/>
        <v>-547.06931266000015</v>
      </c>
      <c r="V1089" s="41">
        <f t="shared" si="50"/>
        <v>-819.42233766000027</v>
      </c>
    </row>
    <row r="1090" spans="1:22" ht="15" customHeight="1" x14ac:dyDescent="0.25">
      <c r="A1090" s="25"/>
      <c r="B1090" s="25"/>
      <c r="C1090" s="25"/>
      <c r="D1090" s="25"/>
      <c r="E1090" s="25"/>
      <c r="F1090" s="25"/>
      <c r="G1090" s="25"/>
      <c r="H1090" s="25"/>
      <c r="I1090" s="25"/>
      <c r="J1090" s="53" t="s">
        <v>2288</v>
      </c>
      <c r="K1090" s="54" t="s">
        <v>2289</v>
      </c>
      <c r="L1090" s="41">
        <v>5409.6345810000003</v>
      </c>
      <c r="M1090" s="41">
        <v>7212.8461079999997</v>
      </c>
      <c r="N1090" s="41">
        <v>9016.0576349999992</v>
      </c>
      <c r="O1090" s="41"/>
      <c r="P1090" s="41">
        <v>2653.3652608000002</v>
      </c>
      <c r="Q1090" s="41">
        <v>3052.5653777999996</v>
      </c>
      <c r="R1090" s="41">
        <v>4141.0331747999999</v>
      </c>
      <c r="S1090" s="41"/>
      <c r="T1090" s="41">
        <f t="shared" si="48"/>
        <v>-2756.2693202</v>
      </c>
      <c r="U1090" s="41">
        <f t="shared" si="49"/>
        <v>-4160.2807302000001</v>
      </c>
      <c r="V1090" s="41">
        <f t="shared" si="50"/>
        <v>-4875.0244601999993</v>
      </c>
    </row>
    <row r="1091" spans="1:22" ht="15" customHeight="1" x14ac:dyDescent="0.25">
      <c r="A1091" s="25"/>
      <c r="B1091" s="25"/>
      <c r="C1091" s="25"/>
      <c r="D1091" s="25"/>
      <c r="E1091" s="25"/>
      <c r="F1091" s="25"/>
      <c r="G1091" s="25"/>
      <c r="H1091" s="25" t="s">
        <v>1301</v>
      </c>
      <c r="I1091" s="25"/>
      <c r="J1091" s="25"/>
      <c r="K1091" s="25"/>
      <c r="L1091" s="41">
        <v>18655.988235000001</v>
      </c>
      <c r="M1091" s="41">
        <v>20336.486430000001</v>
      </c>
      <c r="N1091" s="41">
        <v>22016.984625000001</v>
      </c>
      <c r="O1091" s="41"/>
      <c r="P1091" s="41">
        <v>1448.8847510599999</v>
      </c>
      <c r="Q1091" s="41">
        <v>7556.6432343000006</v>
      </c>
      <c r="R1091" s="41">
        <v>13615.04428366</v>
      </c>
      <c r="S1091" s="41"/>
      <c r="T1091" s="41">
        <f t="shared" si="48"/>
        <v>-17207.103483940002</v>
      </c>
      <c r="U1091" s="41">
        <f t="shared" si="49"/>
        <v>-12779.843195699999</v>
      </c>
      <c r="V1091" s="41">
        <f t="shared" si="50"/>
        <v>-8401.9403413400014</v>
      </c>
    </row>
    <row r="1092" spans="1:22" ht="15" customHeight="1" x14ac:dyDescent="0.25">
      <c r="A1092" s="25"/>
      <c r="B1092" s="25"/>
      <c r="C1092" s="25"/>
      <c r="D1092" s="25"/>
      <c r="E1092" s="25"/>
      <c r="F1092" s="25"/>
      <c r="G1092" s="25"/>
      <c r="H1092" s="25"/>
      <c r="I1092" s="25" t="s">
        <v>1302</v>
      </c>
      <c r="J1092" s="25"/>
      <c r="K1092" s="25"/>
      <c r="L1092" s="41">
        <v>18655.988235000001</v>
      </c>
      <c r="M1092" s="41">
        <v>20336.486430000001</v>
      </c>
      <c r="N1092" s="41">
        <v>22016.984625000001</v>
      </c>
      <c r="O1092" s="41"/>
      <c r="P1092" s="41">
        <v>1448.8847510599999</v>
      </c>
      <c r="Q1092" s="41">
        <v>7556.6432343000006</v>
      </c>
      <c r="R1092" s="41">
        <v>13615.04428366</v>
      </c>
      <c r="S1092" s="41"/>
      <c r="T1092" s="41">
        <f t="shared" si="48"/>
        <v>-17207.103483940002</v>
      </c>
      <c r="U1092" s="41">
        <f t="shared" si="49"/>
        <v>-12779.843195699999</v>
      </c>
      <c r="V1092" s="41">
        <f t="shared" si="50"/>
        <v>-8401.9403413400014</v>
      </c>
    </row>
    <row r="1093" spans="1:22" ht="15" customHeight="1" x14ac:dyDescent="0.25">
      <c r="A1093" s="25"/>
      <c r="B1093" s="25"/>
      <c r="C1093" s="25"/>
      <c r="D1093" s="25"/>
      <c r="E1093" s="25"/>
      <c r="F1093" s="25"/>
      <c r="G1093" s="25"/>
      <c r="H1093" s="25"/>
      <c r="I1093" s="25"/>
      <c r="J1093" s="53" t="s">
        <v>1303</v>
      </c>
      <c r="K1093" s="54" t="s">
        <v>2290</v>
      </c>
      <c r="L1093" s="41">
        <v>3465.7438200000001</v>
      </c>
      <c r="M1093" s="41">
        <v>4332.1797749999996</v>
      </c>
      <c r="N1093" s="41">
        <v>5198.6157300000004</v>
      </c>
      <c r="O1093" s="41"/>
      <c r="P1093" s="41">
        <v>0</v>
      </c>
      <c r="Q1093" s="41">
        <v>0</v>
      </c>
      <c r="R1093" s="41">
        <v>0</v>
      </c>
      <c r="S1093" s="41"/>
      <c r="T1093" s="41">
        <f t="shared" si="48"/>
        <v>-3465.7438200000001</v>
      </c>
      <c r="U1093" s="41">
        <f t="shared" si="49"/>
        <v>-4332.1797749999996</v>
      </c>
      <c r="V1093" s="41">
        <f t="shared" si="50"/>
        <v>-5198.6157300000004</v>
      </c>
    </row>
    <row r="1094" spans="1:22" ht="15" customHeight="1" x14ac:dyDescent="0.25">
      <c r="A1094" s="25"/>
      <c r="B1094" s="25"/>
      <c r="C1094" s="25"/>
      <c r="D1094" s="25"/>
      <c r="E1094" s="25"/>
      <c r="F1094" s="25"/>
      <c r="G1094" s="25"/>
      <c r="H1094" s="25"/>
      <c r="I1094" s="25"/>
      <c r="J1094" s="53" t="s">
        <v>1317</v>
      </c>
      <c r="K1094" s="54" t="s">
        <v>2291</v>
      </c>
      <c r="L1094" s="41">
        <v>543.40256399999998</v>
      </c>
      <c r="M1094" s="41">
        <v>679.25320499999998</v>
      </c>
      <c r="N1094" s="41">
        <v>815.10384599999998</v>
      </c>
      <c r="O1094" s="41"/>
      <c r="P1094" s="41">
        <v>0</v>
      </c>
      <c r="Q1094" s="41">
        <v>0</v>
      </c>
      <c r="R1094" s="41">
        <v>0</v>
      </c>
      <c r="S1094" s="41"/>
      <c r="T1094" s="41">
        <f t="shared" si="48"/>
        <v>-543.40256399999998</v>
      </c>
      <c r="U1094" s="41">
        <f t="shared" si="49"/>
        <v>-679.25320499999998</v>
      </c>
      <c r="V1094" s="41">
        <f t="shared" si="50"/>
        <v>-815.10384599999998</v>
      </c>
    </row>
    <row r="1095" spans="1:22" ht="15" customHeight="1" x14ac:dyDescent="0.25">
      <c r="A1095" s="25"/>
      <c r="B1095" s="25"/>
      <c r="C1095" s="25"/>
      <c r="D1095" s="25"/>
      <c r="E1095" s="25"/>
      <c r="F1095" s="25"/>
      <c r="G1095" s="25"/>
      <c r="H1095" s="25"/>
      <c r="I1095" s="25"/>
      <c r="J1095" s="53" t="s">
        <v>1492</v>
      </c>
      <c r="K1095" s="54" t="s">
        <v>2292</v>
      </c>
      <c r="L1095" s="41">
        <v>0</v>
      </c>
      <c r="M1095" s="41">
        <v>0</v>
      </c>
      <c r="N1095" s="41">
        <v>0</v>
      </c>
      <c r="O1095" s="41"/>
      <c r="P1095" s="41">
        <v>605.20075007999992</v>
      </c>
      <c r="Q1095" s="41">
        <v>776.84091493999995</v>
      </c>
      <c r="R1095" s="41">
        <v>947.48298634999992</v>
      </c>
      <c r="S1095" s="41"/>
      <c r="T1095" s="41">
        <f t="shared" si="48"/>
        <v>605.20075007999992</v>
      </c>
      <c r="U1095" s="41">
        <f t="shared" si="49"/>
        <v>776.84091493999995</v>
      </c>
      <c r="V1095" s="41">
        <f t="shared" si="50"/>
        <v>947.48298634999992</v>
      </c>
    </row>
    <row r="1096" spans="1:22" ht="30" customHeight="1" x14ac:dyDescent="0.25">
      <c r="A1096" s="25"/>
      <c r="B1096" s="25"/>
      <c r="C1096" s="25"/>
      <c r="D1096" s="25"/>
      <c r="E1096" s="25"/>
      <c r="F1096" s="25"/>
      <c r="G1096" s="25"/>
      <c r="H1096" s="25"/>
      <c r="I1096" s="25"/>
      <c r="J1096" s="53" t="s">
        <v>1319</v>
      </c>
      <c r="K1096" s="54" t="s">
        <v>2293</v>
      </c>
      <c r="L1096" s="41">
        <v>208.53289599999999</v>
      </c>
      <c r="M1096" s="41">
        <v>260.66611999999998</v>
      </c>
      <c r="N1096" s="41">
        <v>312.79934400000002</v>
      </c>
      <c r="O1096" s="41"/>
      <c r="P1096" s="41">
        <v>0</v>
      </c>
      <c r="Q1096" s="41">
        <v>0</v>
      </c>
      <c r="R1096" s="41">
        <v>0</v>
      </c>
      <c r="S1096" s="41"/>
      <c r="T1096" s="41">
        <f t="shared" ref="T1096:T1159" si="51">P1096-L1096</f>
        <v>-208.53289599999999</v>
      </c>
      <c r="U1096" s="41">
        <f t="shared" ref="U1096:U1159" si="52">Q1096-M1096</f>
        <v>-260.66611999999998</v>
      </c>
      <c r="V1096" s="41">
        <f t="shared" ref="V1096:V1159" si="53">R1096-N1096</f>
        <v>-312.79934400000002</v>
      </c>
    </row>
    <row r="1097" spans="1:22" ht="15" customHeight="1" x14ac:dyDescent="0.25">
      <c r="A1097" s="25"/>
      <c r="B1097" s="25"/>
      <c r="C1097" s="25"/>
      <c r="D1097" s="25"/>
      <c r="E1097" s="25"/>
      <c r="F1097" s="25"/>
      <c r="G1097" s="25"/>
      <c r="H1097" s="25"/>
      <c r="I1097" s="25"/>
      <c r="J1097" s="53" t="s">
        <v>1598</v>
      </c>
      <c r="K1097" s="54" t="s">
        <v>2294</v>
      </c>
      <c r="L1097" s="41">
        <v>29.010300000000001</v>
      </c>
      <c r="M1097" s="41">
        <v>36.262875000000001</v>
      </c>
      <c r="N1097" s="41">
        <v>43.515450000000001</v>
      </c>
      <c r="O1097" s="41"/>
      <c r="P1097" s="41">
        <v>0</v>
      </c>
      <c r="Q1097" s="41">
        <v>0</v>
      </c>
      <c r="R1097" s="41">
        <v>0</v>
      </c>
      <c r="S1097" s="41"/>
      <c r="T1097" s="41">
        <f t="shared" si="51"/>
        <v>-29.010300000000001</v>
      </c>
      <c r="U1097" s="41">
        <f t="shared" si="52"/>
        <v>-36.262875000000001</v>
      </c>
      <c r="V1097" s="41">
        <f t="shared" si="53"/>
        <v>-43.515450000000001</v>
      </c>
    </row>
    <row r="1098" spans="1:22" ht="30" customHeight="1" x14ac:dyDescent="0.25">
      <c r="A1098" s="25"/>
      <c r="B1098" s="25"/>
      <c r="C1098" s="25"/>
      <c r="D1098" s="25"/>
      <c r="E1098" s="25"/>
      <c r="F1098" s="25"/>
      <c r="G1098" s="25"/>
      <c r="H1098" s="25"/>
      <c r="I1098" s="25"/>
      <c r="J1098" s="53" t="s">
        <v>1325</v>
      </c>
      <c r="K1098" s="54" t="s">
        <v>2295</v>
      </c>
      <c r="L1098" s="41">
        <v>2305.4499999999998</v>
      </c>
      <c r="M1098" s="41">
        <v>2305.4499999999998</v>
      </c>
      <c r="N1098" s="41">
        <v>2305.4499999999998</v>
      </c>
      <c r="O1098" s="41"/>
      <c r="P1098" s="41">
        <v>0</v>
      </c>
      <c r="Q1098" s="41">
        <v>0</v>
      </c>
      <c r="R1098" s="41">
        <v>0</v>
      </c>
      <c r="S1098" s="41"/>
      <c r="T1098" s="41">
        <f t="shared" si="51"/>
        <v>-2305.4499999999998</v>
      </c>
      <c r="U1098" s="41">
        <f t="shared" si="52"/>
        <v>-2305.4499999999998</v>
      </c>
      <c r="V1098" s="41">
        <f t="shared" si="53"/>
        <v>-2305.4499999999998</v>
      </c>
    </row>
    <row r="1099" spans="1:22" ht="15" customHeight="1" x14ac:dyDescent="0.25">
      <c r="A1099" s="25"/>
      <c r="B1099" s="25"/>
      <c r="C1099" s="25"/>
      <c r="D1099" s="25"/>
      <c r="E1099" s="25"/>
      <c r="F1099" s="25"/>
      <c r="G1099" s="25"/>
      <c r="H1099" s="25"/>
      <c r="I1099" s="25"/>
      <c r="J1099" s="53" t="s">
        <v>1327</v>
      </c>
      <c r="K1099" s="54" t="s">
        <v>2296</v>
      </c>
      <c r="L1099" s="41">
        <v>17.55</v>
      </c>
      <c r="M1099" s="41">
        <v>17.55</v>
      </c>
      <c r="N1099" s="41">
        <v>17.55</v>
      </c>
      <c r="O1099" s="41"/>
      <c r="P1099" s="41">
        <v>0</v>
      </c>
      <c r="Q1099" s="41">
        <v>0</v>
      </c>
      <c r="R1099" s="41">
        <v>0</v>
      </c>
      <c r="S1099" s="41"/>
      <c r="T1099" s="41">
        <f t="shared" si="51"/>
        <v>-17.55</v>
      </c>
      <c r="U1099" s="41">
        <f t="shared" si="52"/>
        <v>-17.55</v>
      </c>
      <c r="V1099" s="41">
        <f t="shared" si="53"/>
        <v>-17.55</v>
      </c>
    </row>
    <row r="1100" spans="1:22" ht="15" customHeight="1" x14ac:dyDescent="0.25">
      <c r="A1100" s="25"/>
      <c r="B1100" s="25"/>
      <c r="C1100" s="25"/>
      <c r="D1100" s="25"/>
      <c r="E1100" s="25"/>
      <c r="F1100" s="25"/>
      <c r="G1100" s="25"/>
      <c r="H1100" s="25"/>
      <c r="I1100" s="25"/>
      <c r="J1100" s="53" t="s">
        <v>2297</v>
      </c>
      <c r="K1100" s="54" t="s">
        <v>2298</v>
      </c>
      <c r="L1100" s="41">
        <v>712.45</v>
      </c>
      <c r="M1100" s="41">
        <v>712.45</v>
      </c>
      <c r="N1100" s="41">
        <v>712.45</v>
      </c>
      <c r="O1100" s="41"/>
      <c r="P1100" s="41">
        <v>0</v>
      </c>
      <c r="Q1100" s="41">
        <v>0</v>
      </c>
      <c r="R1100" s="41">
        <v>0</v>
      </c>
      <c r="S1100" s="41"/>
      <c r="T1100" s="41">
        <f t="shared" si="51"/>
        <v>-712.45</v>
      </c>
      <c r="U1100" s="41">
        <f t="shared" si="52"/>
        <v>-712.45</v>
      </c>
      <c r="V1100" s="41">
        <f t="shared" si="53"/>
        <v>-712.45</v>
      </c>
    </row>
    <row r="1101" spans="1:22" ht="30" customHeight="1" x14ac:dyDescent="0.25">
      <c r="A1101" s="25"/>
      <c r="B1101" s="25"/>
      <c r="C1101" s="25"/>
      <c r="D1101" s="25"/>
      <c r="E1101" s="25"/>
      <c r="F1101" s="25"/>
      <c r="G1101" s="25"/>
      <c r="H1101" s="25"/>
      <c r="I1101" s="25"/>
      <c r="J1101" s="53" t="s">
        <v>2215</v>
      </c>
      <c r="K1101" s="54" t="s">
        <v>2299</v>
      </c>
      <c r="L1101" s="41">
        <v>0</v>
      </c>
      <c r="M1101" s="41">
        <v>0</v>
      </c>
      <c r="N1101" s="41">
        <v>0</v>
      </c>
      <c r="O1101" s="41"/>
      <c r="P1101" s="41">
        <v>7.9400979999999996E-2</v>
      </c>
      <c r="Q1101" s="41">
        <v>0.15814514999999998</v>
      </c>
      <c r="R1101" s="41">
        <v>0.23882903</v>
      </c>
      <c r="S1101" s="41"/>
      <c r="T1101" s="41">
        <f t="shared" si="51"/>
        <v>7.9400979999999996E-2</v>
      </c>
      <c r="U1101" s="41">
        <f t="shared" si="52"/>
        <v>0.15814514999999998</v>
      </c>
      <c r="V1101" s="41">
        <f t="shared" si="53"/>
        <v>0.23882903</v>
      </c>
    </row>
    <row r="1102" spans="1:22" ht="15" customHeight="1" x14ac:dyDescent="0.25">
      <c r="A1102" s="25"/>
      <c r="B1102" s="25"/>
      <c r="C1102" s="25"/>
      <c r="D1102" s="25"/>
      <c r="E1102" s="25"/>
      <c r="F1102" s="25"/>
      <c r="G1102" s="25"/>
      <c r="H1102" s="25"/>
      <c r="I1102" s="25"/>
      <c r="J1102" s="53" t="s">
        <v>2300</v>
      </c>
      <c r="K1102" s="54" t="s">
        <v>2301</v>
      </c>
      <c r="L1102" s="41">
        <v>0</v>
      </c>
      <c r="M1102" s="41">
        <v>0</v>
      </c>
      <c r="N1102" s="41">
        <v>0</v>
      </c>
      <c r="O1102" s="41"/>
      <c r="P1102" s="41">
        <v>0</v>
      </c>
      <c r="Q1102" s="41">
        <v>0</v>
      </c>
      <c r="R1102" s="41">
        <v>8.9999999999999998E-4</v>
      </c>
      <c r="S1102" s="41"/>
      <c r="T1102" s="41">
        <f t="shared" si="51"/>
        <v>0</v>
      </c>
      <c r="U1102" s="41">
        <f t="shared" si="52"/>
        <v>0</v>
      </c>
      <c r="V1102" s="41">
        <f t="shared" si="53"/>
        <v>8.9999999999999998E-4</v>
      </c>
    </row>
    <row r="1103" spans="1:22" ht="15" customHeight="1" x14ac:dyDescent="0.25">
      <c r="A1103" s="25"/>
      <c r="B1103" s="25"/>
      <c r="C1103" s="25"/>
      <c r="D1103" s="25"/>
      <c r="E1103" s="25"/>
      <c r="F1103" s="25"/>
      <c r="G1103" s="25"/>
      <c r="H1103" s="25"/>
      <c r="I1103" s="25"/>
      <c r="J1103" s="53" t="s">
        <v>2302</v>
      </c>
      <c r="K1103" s="54" t="s">
        <v>2303</v>
      </c>
      <c r="L1103" s="41">
        <v>0</v>
      </c>
      <c r="M1103" s="41">
        <v>0</v>
      </c>
      <c r="N1103" s="41">
        <v>0</v>
      </c>
      <c r="O1103" s="41"/>
      <c r="P1103" s="41">
        <v>0</v>
      </c>
      <c r="Q1103" s="41">
        <v>30</v>
      </c>
      <c r="R1103" s="41">
        <v>30</v>
      </c>
      <c r="S1103" s="41"/>
      <c r="T1103" s="41">
        <f t="shared" si="51"/>
        <v>0</v>
      </c>
      <c r="U1103" s="41">
        <f t="shared" si="52"/>
        <v>30</v>
      </c>
      <c r="V1103" s="41">
        <f t="shared" si="53"/>
        <v>30</v>
      </c>
    </row>
    <row r="1104" spans="1:22" ht="15" customHeight="1" x14ac:dyDescent="0.25">
      <c r="A1104" s="25"/>
      <c r="B1104" s="25"/>
      <c r="C1104" s="25"/>
      <c r="D1104" s="25"/>
      <c r="E1104" s="25"/>
      <c r="F1104" s="25"/>
      <c r="G1104" s="25"/>
      <c r="H1104" s="25"/>
      <c r="I1104" s="25"/>
      <c r="J1104" s="53" t="s">
        <v>2304</v>
      </c>
      <c r="K1104" s="54" t="s">
        <v>2305</v>
      </c>
      <c r="L1104" s="41">
        <v>0</v>
      </c>
      <c r="M1104" s="41">
        <v>0</v>
      </c>
      <c r="N1104" s="41">
        <v>0</v>
      </c>
      <c r="O1104" s="41"/>
      <c r="P1104" s="41">
        <v>0</v>
      </c>
      <c r="Q1104" s="41">
        <v>162.38066038999997</v>
      </c>
      <c r="R1104" s="41">
        <v>162.38066038999997</v>
      </c>
      <c r="S1104" s="41"/>
      <c r="T1104" s="41">
        <f t="shared" si="51"/>
        <v>0</v>
      </c>
      <c r="U1104" s="41">
        <f t="shared" si="52"/>
        <v>162.38066038999997</v>
      </c>
      <c r="V1104" s="41">
        <f t="shared" si="53"/>
        <v>162.38066038999997</v>
      </c>
    </row>
    <row r="1105" spans="1:22" ht="15" customHeight="1" x14ac:dyDescent="0.25">
      <c r="A1105" s="25"/>
      <c r="B1105" s="25"/>
      <c r="C1105" s="25"/>
      <c r="D1105" s="25"/>
      <c r="E1105" s="25"/>
      <c r="F1105" s="25"/>
      <c r="G1105" s="25"/>
      <c r="H1105" s="25"/>
      <c r="I1105" s="25"/>
      <c r="J1105" s="53" t="s">
        <v>2306</v>
      </c>
      <c r="K1105" s="54" t="s">
        <v>2307</v>
      </c>
      <c r="L1105" s="41">
        <v>2269.5500000000002</v>
      </c>
      <c r="M1105" s="41">
        <v>2269.5500000000002</v>
      </c>
      <c r="N1105" s="41">
        <v>2269.5500000000002</v>
      </c>
      <c r="O1105" s="41"/>
      <c r="P1105" s="41">
        <v>0</v>
      </c>
      <c r="Q1105" s="41">
        <v>0</v>
      </c>
      <c r="R1105" s="41">
        <v>0</v>
      </c>
      <c r="S1105" s="41"/>
      <c r="T1105" s="41">
        <f t="shared" si="51"/>
        <v>-2269.5500000000002</v>
      </c>
      <c r="U1105" s="41">
        <f t="shared" si="52"/>
        <v>-2269.5500000000002</v>
      </c>
      <c r="V1105" s="41">
        <f t="shared" si="53"/>
        <v>-2269.5500000000002</v>
      </c>
    </row>
    <row r="1106" spans="1:22" ht="30" customHeight="1" x14ac:dyDescent="0.25">
      <c r="A1106" s="25"/>
      <c r="B1106" s="25"/>
      <c r="C1106" s="25"/>
      <c r="D1106" s="25"/>
      <c r="E1106" s="25"/>
      <c r="F1106" s="25"/>
      <c r="G1106" s="25"/>
      <c r="H1106" s="25"/>
      <c r="I1106" s="25"/>
      <c r="J1106" s="53" t="s">
        <v>2308</v>
      </c>
      <c r="K1106" s="54" t="s">
        <v>2309</v>
      </c>
      <c r="L1106" s="41">
        <v>172.55</v>
      </c>
      <c r="M1106" s="41">
        <v>172.55</v>
      </c>
      <c r="N1106" s="41">
        <v>172.55</v>
      </c>
      <c r="O1106" s="41"/>
      <c r="P1106" s="41">
        <v>0</v>
      </c>
      <c r="Q1106" s="41">
        <v>0</v>
      </c>
      <c r="R1106" s="41">
        <v>0</v>
      </c>
      <c r="S1106" s="41"/>
      <c r="T1106" s="41">
        <f t="shared" si="51"/>
        <v>-172.55</v>
      </c>
      <c r="U1106" s="41">
        <f t="shared" si="52"/>
        <v>-172.55</v>
      </c>
      <c r="V1106" s="41">
        <f t="shared" si="53"/>
        <v>-172.55</v>
      </c>
    </row>
    <row r="1107" spans="1:22" ht="30" customHeight="1" x14ac:dyDescent="0.25">
      <c r="A1107" s="25"/>
      <c r="B1107" s="25"/>
      <c r="C1107" s="25"/>
      <c r="D1107" s="25"/>
      <c r="E1107" s="25"/>
      <c r="F1107" s="25"/>
      <c r="G1107" s="25"/>
      <c r="H1107" s="25"/>
      <c r="I1107" s="25"/>
      <c r="J1107" s="53" t="s">
        <v>2310</v>
      </c>
      <c r="K1107" s="54" t="s">
        <v>2311</v>
      </c>
      <c r="L1107" s="41">
        <v>1501.9</v>
      </c>
      <c r="M1107" s="41">
        <v>1501.9</v>
      </c>
      <c r="N1107" s="41">
        <v>1501.9</v>
      </c>
      <c r="O1107" s="41"/>
      <c r="P1107" s="41">
        <v>0</v>
      </c>
      <c r="Q1107" s="41">
        <v>0</v>
      </c>
      <c r="R1107" s="41">
        <v>0</v>
      </c>
      <c r="S1107" s="41"/>
      <c r="T1107" s="41">
        <f t="shared" si="51"/>
        <v>-1501.9</v>
      </c>
      <c r="U1107" s="41">
        <f t="shared" si="52"/>
        <v>-1501.9</v>
      </c>
      <c r="V1107" s="41">
        <f t="shared" si="53"/>
        <v>-1501.9</v>
      </c>
    </row>
    <row r="1108" spans="1:22" ht="15" customHeight="1" x14ac:dyDescent="0.25">
      <c r="A1108" s="25"/>
      <c r="B1108" s="25"/>
      <c r="C1108" s="25"/>
      <c r="D1108" s="25"/>
      <c r="E1108" s="25"/>
      <c r="F1108" s="25"/>
      <c r="G1108" s="25"/>
      <c r="H1108" s="25"/>
      <c r="I1108" s="25"/>
      <c r="J1108" s="53" t="s">
        <v>2312</v>
      </c>
      <c r="K1108" s="54" t="s">
        <v>2313</v>
      </c>
      <c r="L1108" s="41">
        <v>5000</v>
      </c>
      <c r="M1108" s="41">
        <v>5000</v>
      </c>
      <c r="N1108" s="41">
        <v>5000</v>
      </c>
      <c r="O1108" s="41"/>
      <c r="P1108" s="41">
        <v>0</v>
      </c>
      <c r="Q1108" s="41">
        <v>0</v>
      </c>
      <c r="R1108" s="41">
        <v>0</v>
      </c>
      <c r="S1108" s="41"/>
      <c r="T1108" s="41">
        <f t="shared" si="51"/>
        <v>-5000</v>
      </c>
      <c r="U1108" s="41">
        <f t="shared" si="52"/>
        <v>-5000</v>
      </c>
      <c r="V1108" s="41">
        <f t="shared" si="53"/>
        <v>-5000</v>
      </c>
    </row>
    <row r="1109" spans="1:22" ht="30" customHeight="1" x14ac:dyDescent="0.25">
      <c r="A1109" s="25"/>
      <c r="B1109" s="25"/>
      <c r="C1109" s="25"/>
      <c r="D1109" s="25"/>
      <c r="E1109" s="25"/>
      <c r="F1109" s="25"/>
      <c r="G1109" s="25"/>
      <c r="H1109" s="25"/>
      <c r="I1109" s="25"/>
      <c r="J1109" s="53" t="s">
        <v>2314</v>
      </c>
      <c r="K1109" s="54" t="s">
        <v>2315</v>
      </c>
      <c r="L1109" s="41">
        <v>136.36363499999999</v>
      </c>
      <c r="M1109" s="41">
        <v>181.81818000000001</v>
      </c>
      <c r="N1109" s="41">
        <v>227.27272500000001</v>
      </c>
      <c r="O1109" s="41"/>
      <c r="P1109" s="41">
        <v>0</v>
      </c>
      <c r="Q1109" s="41">
        <v>0</v>
      </c>
      <c r="R1109" s="41">
        <v>0</v>
      </c>
      <c r="S1109" s="41"/>
      <c r="T1109" s="41">
        <f t="shared" si="51"/>
        <v>-136.36363499999999</v>
      </c>
      <c r="U1109" s="41">
        <f t="shared" si="52"/>
        <v>-181.81818000000001</v>
      </c>
      <c r="V1109" s="41">
        <f t="shared" si="53"/>
        <v>-227.27272500000001</v>
      </c>
    </row>
    <row r="1110" spans="1:22" ht="15" customHeight="1" x14ac:dyDescent="0.25">
      <c r="A1110" s="25"/>
      <c r="B1110" s="25"/>
      <c r="C1110" s="25"/>
      <c r="D1110" s="25"/>
      <c r="E1110" s="25"/>
      <c r="F1110" s="25"/>
      <c r="G1110" s="25"/>
      <c r="H1110" s="25"/>
      <c r="I1110" s="25"/>
      <c r="J1110" s="53" t="s">
        <v>2316</v>
      </c>
      <c r="K1110" s="54" t="s">
        <v>2317</v>
      </c>
      <c r="L1110" s="41">
        <v>37.24344</v>
      </c>
      <c r="M1110" s="41">
        <v>46.554299999999998</v>
      </c>
      <c r="N1110" s="41">
        <v>55.865160000000003</v>
      </c>
      <c r="O1110" s="41"/>
      <c r="P1110" s="41">
        <v>43.604599999999998</v>
      </c>
      <c r="Q1110" s="41">
        <v>50.936199999999999</v>
      </c>
      <c r="R1110" s="41">
        <v>55.695599999999999</v>
      </c>
      <c r="S1110" s="41"/>
      <c r="T1110" s="41">
        <f t="shared" si="51"/>
        <v>6.3611599999999981</v>
      </c>
      <c r="U1110" s="41">
        <f t="shared" si="52"/>
        <v>4.3819000000000017</v>
      </c>
      <c r="V1110" s="41">
        <f t="shared" si="53"/>
        <v>-0.16956000000000415</v>
      </c>
    </row>
    <row r="1111" spans="1:22" ht="15" customHeight="1" x14ac:dyDescent="0.25">
      <c r="A1111" s="25"/>
      <c r="B1111" s="25"/>
      <c r="C1111" s="25"/>
      <c r="D1111" s="25"/>
      <c r="E1111" s="25"/>
      <c r="F1111" s="25"/>
      <c r="G1111" s="25"/>
      <c r="H1111" s="25"/>
      <c r="I1111" s="25"/>
      <c r="J1111" s="53" t="s">
        <v>2318</v>
      </c>
      <c r="K1111" s="54" t="s">
        <v>2319</v>
      </c>
      <c r="L1111" s="41">
        <v>326.47510399999999</v>
      </c>
      <c r="M1111" s="41">
        <v>408.09388000000001</v>
      </c>
      <c r="N1111" s="41">
        <v>489.71265599999998</v>
      </c>
      <c r="O1111" s="41"/>
      <c r="P1111" s="41">
        <v>800</v>
      </c>
      <c r="Q1111" s="41">
        <v>6536.3273138200002</v>
      </c>
      <c r="R1111" s="41">
        <v>12419.24530789</v>
      </c>
      <c r="S1111" s="41"/>
      <c r="T1111" s="41">
        <f t="shared" si="51"/>
        <v>473.52489600000001</v>
      </c>
      <c r="U1111" s="41">
        <f t="shared" si="52"/>
        <v>6128.2334338199998</v>
      </c>
      <c r="V1111" s="41">
        <f t="shared" si="53"/>
        <v>11929.53265189</v>
      </c>
    </row>
    <row r="1112" spans="1:22" ht="15" customHeight="1" x14ac:dyDescent="0.25">
      <c r="A1112" s="25"/>
      <c r="B1112" s="25"/>
      <c r="C1112" s="25"/>
      <c r="D1112" s="25"/>
      <c r="E1112" s="25"/>
      <c r="F1112" s="25"/>
      <c r="G1112" s="25"/>
      <c r="H1112" s="25"/>
      <c r="I1112" s="25"/>
      <c r="J1112" s="53" t="s">
        <v>2320</v>
      </c>
      <c r="K1112" s="54" t="s">
        <v>2321</v>
      </c>
      <c r="L1112" s="41">
        <v>1929.766476</v>
      </c>
      <c r="M1112" s="41">
        <v>2412.208095</v>
      </c>
      <c r="N1112" s="41">
        <v>2894.6497140000001</v>
      </c>
      <c r="O1112" s="41"/>
      <c r="P1112" s="41">
        <v>0</v>
      </c>
      <c r="Q1112" s="41">
        <v>0</v>
      </c>
      <c r="R1112" s="41">
        <v>0</v>
      </c>
      <c r="S1112" s="41"/>
      <c r="T1112" s="41">
        <f t="shared" si="51"/>
        <v>-1929.766476</v>
      </c>
      <c r="U1112" s="41">
        <f t="shared" si="52"/>
        <v>-2412.208095</v>
      </c>
      <c r="V1112" s="41">
        <f t="shared" si="53"/>
        <v>-2894.6497140000001</v>
      </c>
    </row>
    <row r="1113" spans="1:22" ht="15" customHeight="1" x14ac:dyDescent="0.25">
      <c r="A1113" s="25"/>
      <c r="B1113" s="25"/>
      <c r="C1113" s="25"/>
      <c r="D1113" s="25"/>
      <c r="E1113" s="25"/>
      <c r="F1113" s="25"/>
      <c r="G1113" s="25"/>
      <c r="H1113" s="25" t="s">
        <v>1504</v>
      </c>
      <c r="I1113" s="25"/>
      <c r="J1113" s="25"/>
      <c r="K1113" s="25"/>
      <c r="L1113" s="41">
        <v>9428.9180379999998</v>
      </c>
      <c r="M1113" s="41">
        <v>10156.850618</v>
      </c>
      <c r="N1113" s="41">
        <v>10884.783197999999</v>
      </c>
      <c r="O1113" s="41"/>
      <c r="P1113" s="41">
        <v>7033.519096</v>
      </c>
      <c r="Q1113" s="41">
        <v>10642.112955000001</v>
      </c>
      <c r="R1113" s="41">
        <v>12142.112955000001</v>
      </c>
      <c r="S1113" s="41"/>
      <c r="T1113" s="41">
        <f t="shared" si="51"/>
        <v>-2395.3989419999998</v>
      </c>
      <c r="U1113" s="41">
        <f t="shared" si="52"/>
        <v>485.26233700000012</v>
      </c>
      <c r="V1113" s="41">
        <f t="shared" si="53"/>
        <v>1257.3297570000013</v>
      </c>
    </row>
    <row r="1114" spans="1:22" ht="15" customHeight="1" x14ac:dyDescent="0.25">
      <c r="A1114" s="25"/>
      <c r="B1114" s="25"/>
      <c r="C1114" s="25"/>
      <c r="D1114" s="25"/>
      <c r="E1114" s="25"/>
      <c r="F1114" s="25"/>
      <c r="G1114" s="25"/>
      <c r="H1114" s="25"/>
      <c r="I1114" s="25" t="s">
        <v>1508</v>
      </c>
      <c r="J1114" s="25"/>
      <c r="K1114" s="25"/>
      <c r="L1114" s="41">
        <v>9428.9180379999998</v>
      </c>
      <c r="M1114" s="41">
        <v>10156.850618</v>
      </c>
      <c r="N1114" s="41">
        <v>10884.783197999999</v>
      </c>
      <c r="O1114" s="41"/>
      <c r="P1114" s="41">
        <v>7033.519096</v>
      </c>
      <c r="Q1114" s="41">
        <v>10642.112955000001</v>
      </c>
      <c r="R1114" s="41">
        <v>12142.112955000001</v>
      </c>
      <c r="S1114" s="41"/>
      <c r="T1114" s="41">
        <f t="shared" si="51"/>
        <v>-2395.3989419999998</v>
      </c>
      <c r="U1114" s="41">
        <f t="shared" si="52"/>
        <v>485.26233700000012</v>
      </c>
      <c r="V1114" s="41">
        <f t="shared" si="53"/>
        <v>1257.3297570000013</v>
      </c>
    </row>
    <row r="1115" spans="1:22" ht="15" customHeight="1" x14ac:dyDescent="0.25">
      <c r="A1115" s="25"/>
      <c r="B1115" s="25"/>
      <c r="C1115" s="25"/>
      <c r="D1115" s="25"/>
      <c r="E1115" s="25"/>
      <c r="F1115" s="25"/>
      <c r="G1115" s="25"/>
      <c r="H1115" s="25"/>
      <c r="I1115" s="25"/>
      <c r="J1115" s="53" t="s">
        <v>1509</v>
      </c>
      <c r="K1115" s="54" t="s">
        <v>2322</v>
      </c>
      <c r="L1115" s="41">
        <v>7217.1877180000001</v>
      </c>
      <c r="M1115" s="41">
        <v>7217.1877180000001</v>
      </c>
      <c r="N1115" s="41">
        <v>7217.1877180000001</v>
      </c>
      <c r="O1115" s="41"/>
      <c r="P1115" s="41">
        <v>0</v>
      </c>
      <c r="Q1115" s="41">
        <v>3608.5938590000001</v>
      </c>
      <c r="R1115" s="41">
        <v>5108.5938589999996</v>
      </c>
      <c r="S1115" s="41"/>
      <c r="T1115" s="41">
        <f t="shared" si="51"/>
        <v>-7217.1877180000001</v>
      </c>
      <c r="U1115" s="41">
        <f t="shared" si="52"/>
        <v>-3608.5938590000001</v>
      </c>
      <c r="V1115" s="41">
        <f t="shared" si="53"/>
        <v>-2108.5938590000005</v>
      </c>
    </row>
    <row r="1116" spans="1:22" ht="15" customHeight="1" x14ac:dyDescent="0.25">
      <c r="A1116" s="25"/>
      <c r="B1116" s="25"/>
      <c r="C1116" s="25"/>
      <c r="D1116" s="25"/>
      <c r="E1116" s="25"/>
      <c r="F1116" s="25"/>
      <c r="G1116" s="25"/>
      <c r="H1116" s="25"/>
      <c r="I1116" s="25"/>
      <c r="J1116" s="53" t="s">
        <v>2323</v>
      </c>
      <c r="K1116" s="54" t="s">
        <v>2324</v>
      </c>
      <c r="L1116" s="41">
        <v>111.73032000000001</v>
      </c>
      <c r="M1116" s="41">
        <v>139.66290000000001</v>
      </c>
      <c r="N1116" s="41">
        <v>167.59548000000001</v>
      </c>
      <c r="O1116" s="41"/>
      <c r="P1116" s="41">
        <v>33.519095999999998</v>
      </c>
      <c r="Q1116" s="41">
        <v>33.519095999999998</v>
      </c>
      <c r="R1116" s="41">
        <v>33.519095999999998</v>
      </c>
      <c r="S1116" s="41"/>
      <c r="T1116" s="41">
        <f t="shared" si="51"/>
        <v>-78.211224000000016</v>
      </c>
      <c r="U1116" s="41">
        <f t="shared" si="52"/>
        <v>-106.14380400000002</v>
      </c>
      <c r="V1116" s="41">
        <f t="shared" si="53"/>
        <v>-134.07638400000002</v>
      </c>
    </row>
    <row r="1117" spans="1:22" ht="15" customHeight="1" x14ac:dyDescent="0.25">
      <c r="A1117" s="25"/>
      <c r="B1117" s="25"/>
      <c r="C1117" s="25"/>
      <c r="D1117" s="25"/>
      <c r="E1117" s="25"/>
      <c r="F1117" s="25"/>
      <c r="G1117" s="25"/>
      <c r="H1117" s="25"/>
      <c r="I1117" s="25"/>
      <c r="J1117" s="53" t="s">
        <v>2325</v>
      </c>
      <c r="K1117" s="54" t="s">
        <v>2326</v>
      </c>
      <c r="L1117" s="41">
        <v>2100</v>
      </c>
      <c r="M1117" s="41">
        <v>2800</v>
      </c>
      <c r="N1117" s="41">
        <v>3500</v>
      </c>
      <c r="O1117" s="41"/>
      <c r="P1117" s="41">
        <v>7000</v>
      </c>
      <c r="Q1117" s="41">
        <v>7000</v>
      </c>
      <c r="R1117" s="41">
        <v>7000</v>
      </c>
      <c r="S1117" s="41"/>
      <c r="T1117" s="41">
        <f t="shared" si="51"/>
        <v>4900</v>
      </c>
      <c r="U1117" s="41">
        <f t="shared" si="52"/>
        <v>4200</v>
      </c>
      <c r="V1117" s="41">
        <f t="shared" si="53"/>
        <v>3500</v>
      </c>
    </row>
    <row r="1118" spans="1:22" ht="15" customHeight="1" x14ac:dyDescent="0.25">
      <c r="A1118" s="25"/>
      <c r="B1118" s="25"/>
      <c r="C1118" s="25"/>
      <c r="D1118" s="25"/>
      <c r="E1118" s="25"/>
      <c r="F1118" s="25"/>
      <c r="G1118" s="25"/>
      <c r="H1118" s="25" t="s">
        <v>2220</v>
      </c>
      <c r="I1118" s="25"/>
      <c r="J1118" s="25"/>
      <c r="K1118" s="25"/>
      <c r="L1118" s="41">
        <v>0</v>
      </c>
      <c r="M1118" s="41">
        <v>0</v>
      </c>
      <c r="N1118" s="41">
        <v>0</v>
      </c>
      <c r="O1118" s="41"/>
      <c r="P1118" s="41">
        <v>11164.582076000001</v>
      </c>
      <c r="Q1118" s="41">
        <v>13929.603246000001</v>
      </c>
      <c r="R1118" s="41">
        <v>13929.603246000001</v>
      </c>
      <c r="S1118" s="41"/>
      <c r="T1118" s="41">
        <f t="shared" si="51"/>
        <v>11164.582076000001</v>
      </c>
      <c r="U1118" s="41">
        <f t="shared" si="52"/>
        <v>13929.603246000001</v>
      </c>
      <c r="V1118" s="41">
        <f t="shared" si="53"/>
        <v>13929.603246000001</v>
      </c>
    </row>
    <row r="1119" spans="1:22" ht="15" customHeight="1" x14ac:dyDescent="0.25">
      <c r="A1119" s="25"/>
      <c r="B1119" s="25"/>
      <c r="C1119" s="25"/>
      <c r="D1119" s="25"/>
      <c r="E1119" s="25"/>
      <c r="F1119" s="25"/>
      <c r="G1119" s="25"/>
      <c r="H1119" s="25"/>
      <c r="I1119" s="25" t="s">
        <v>2327</v>
      </c>
      <c r="J1119" s="25"/>
      <c r="K1119" s="25"/>
      <c r="L1119" s="41">
        <v>0</v>
      </c>
      <c r="M1119" s="41">
        <v>0</v>
      </c>
      <c r="N1119" s="41">
        <v>0</v>
      </c>
      <c r="O1119" s="41"/>
      <c r="P1119" s="41">
        <v>11164.582076000001</v>
      </c>
      <c r="Q1119" s="41">
        <v>13929.603246000001</v>
      </c>
      <c r="R1119" s="41">
        <v>13929.603246000001</v>
      </c>
      <c r="S1119" s="41"/>
      <c r="T1119" s="41">
        <f t="shared" si="51"/>
        <v>11164.582076000001</v>
      </c>
      <c r="U1119" s="41">
        <f t="shared" si="52"/>
        <v>13929.603246000001</v>
      </c>
      <c r="V1119" s="41">
        <f t="shared" si="53"/>
        <v>13929.603246000001</v>
      </c>
    </row>
    <row r="1120" spans="1:22" ht="30" customHeight="1" x14ac:dyDescent="0.25">
      <c r="A1120" s="25"/>
      <c r="B1120" s="25"/>
      <c r="C1120" s="25"/>
      <c r="D1120" s="25"/>
      <c r="E1120" s="25"/>
      <c r="F1120" s="25"/>
      <c r="G1120" s="25"/>
      <c r="H1120" s="25"/>
      <c r="I1120" s="25"/>
      <c r="J1120" s="53" t="s">
        <v>2328</v>
      </c>
      <c r="K1120" s="54" t="s">
        <v>2329</v>
      </c>
      <c r="L1120" s="41">
        <v>0</v>
      </c>
      <c r="M1120" s="41">
        <v>0</v>
      </c>
      <c r="N1120" s="41">
        <v>0</v>
      </c>
      <c r="O1120" s="41"/>
      <c r="P1120" s="41">
        <v>10000</v>
      </c>
      <c r="Q1120" s="41">
        <v>11445.98551</v>
      </c>
      <c r="R1120" s="41">
        <v>11445.98551</v>
      </c>
      <c r="S1120" s="41"/>
      <c r="T1120" s="41">
        <f t="shared" si="51"/>
        <v>10000</v>
      </c>
      <c r="U1120" s="41">
        <f t="shared" si="52"/>
        <v>11445.98551</v>
      </c>
      <c r="V1120" s="41">
        <f t="shared" si="53"/>
        <v>11445.98551</v>
      </c>
    </row>
    <row r="1121" spans="1:22" ht="30" customHeight="1" x14ac:dyDescent="0.25">
      <c r="A1121" s="25"/>
      <c r="B1121" s="25"/>
      <c r="C1121" s="25"/>
      <c r="D1121" s="25"/>
      <c r="E1121" s="25"/>
      <c r="F1121" s="25"/>
      <c r="G1121" s="25"/>
      <c r="H1121" s="25"/>
      <c r="I1121" s="25"/>
      <c r="J1121" s="53" t="s">
        <v>2330</v>
      </c>
      <c r="K1121" s="54" t="s">
        <v>2331</v>
      </c>
      <c r="L1121" s="41">
        <v>0</v>
      </c>
      <c r="M1121" s="41">
        <v>0</v>
      </c>
      <c r="N1121" s="41">
        <v>0</v>
      </c>
      <c r="O1121" s="41"/>
      <c r="P1121" s="41">
        <v>1164.5820759999999</v>
      </c>
      <c r="Q1121" s="41">
        <v>2483.6177360000001</v>
      </c>
      <c r="R1121" s="41">
        <v>2483.6177360000001</v>
      </c>
      <c r="S1121" s="41"/>
      <c r="T1121" s="41">
        <f t="shared" si="51"/>
        <v>1164.5820759999999</v>
      </c>
      <c r="U1121" s="41">
        <f t="shared" si="52"/>
        <v>2483.6177360000001</v>
      </c>
      <c r="V1121" s="41">
        <f t="shared" si="53"/>
        <v>2483.6177360000001</v>
      </c>
    </row>
    <row r="1122" spans="1:22" ht="30" customHeight="1" x14ac:dyDescent="0.25">
      <c r="A1122" s="25"/>
      <c r="B1122" s="25"/>
      <c r="C1122" s="25"/>
      <c r="D1122" s="25"/>
      <c r="E1122" s="50">
        <v>25</v>
      </c>
      <c r="F1122" s="63" t="s">
        <v>1291</v>
      </c>
      <c r="G1122" s="62"/>
      <c r="H1122" s="62"/>
      <c r="I1122" s="62"/>
      <c r="J1122" s="62"/>
      <c r="K1122" s="62"/>
      <c r="L1122" s="52">
        <v>11515.091872999999</v>
      </c>
      <c r="M1122" s="52">
        <v>15077.290075999999</v>
      </c>
      <c r="N1122" s="52">
        <v>17200.374924</v>
      </c>
      <c r="O1122" s="52"/>
      <c r="P1122" s="52">
        <v>11513.309067269998</v>
      </c>
      <c r="Q1122" s="52">
        <v>15089.283064710002</v>
      </c>
      <c r="R1122" s="52">
        <v>17216.322340169998</v>
      </c>
      <c r="S1122" s="52"/>
      <c r="T1122" s="52">
        <f t="shared" si="51"/>
        <v>-1.7828057300012006</v>
      </c>
      <c r="U1122" s="52">
        <f t="shared" si="52"/>
        <v>11.992988710002464</v>
      </c>
      <c r="V1122" s="52">
        <f t="shared" si="53"/>
        <v>15.947416169998178</v>
      </c>
    </row>
    <row r="1123" spans="1:22" ht="15" customHeight="1" x14ac:dyDescent="0.25">
      <c r="A1123" s="25"/>
      <c r="B1123" s="25"/>
      <c r="C1123" s="25"/>
      <c r="D1123" s="25"/>
      <c r="E1123" s="25"/>
      <c r="F1123" s="25"/>
      <c r="G1123" s="25" t="s">
        <v>1300</v>
      </c>
      <c r="H1123" s="25"/>
      <c r="I1123" s="25"/>
      <c r="J1123" s="25"/>
      <c r="K1123" s="25"/>
      <c r="L1123" s="41">
        <v>11515.091872999999</v>
      </c>
      <c r="M1123" s="41">
        <v>15077.290075999999</v>
      </c>
      <c r="N1123" s="41">
        <v>17200.374924</v>
      </c>
      <c r="O1123" s="41"/>
      <c r="P1123" s="41">
        <v>11513.309067269998</v>
      </c>
      <c r="Q1123" s="41">
        <v>15089.283064710002</v>
      </c>
      <c r="R1123" s="41">
        <v>17216.322340169998</v>
      </c>
      <c r="S1123" s="41"/>
      <c r="T1123" s="41">
        <f t="shared" si="51"/>
        <v>-1.7828057300012006</v>
      </c>
      <c r="U1123" s="41">
        <f t="shared" si="52"/>
        <v>11.992988710002464</v>
      </c>
      <c r="V1123" s="41">
        <f t="shared" si="53"/>
        <v>15.947416169998178</v>
      </c>
    </row>
    <row r="1124" spans="1:22" ht="30" customHeight="1" x14ac:dyDescent="0.25">
      <c r="A1124" s="25"/>
      <c r="B1124" s="25"/>
      <c r="C1124" s="25"/>
      <c r="D1124" s="25"/>
      <c r="E1124" s="25"/>
      <c r="F1124" s="25"/>
      <c r="G1124" s="25"/>
      <c r="H1124" s="64" t="s">
        <v>1432</v>
      </c>
      <c r="I1124" s="62"/>
      <c r="J1124" s="62"/>
      <c r="K1124" s="62"/>
      <c r="L1124" s="41">
        <v>0</v>
      </c>
      <c r="M1124" s="41">
        <v>114.4053</v>
      </c>
      <c r="N1124" s="41">
        <v>114.4053</v>
      </c>
      <c r="O1124" s="41"/>
      <c r="P1124" s="41">
        <v>0</v>
      </c>
      <c r="Q1124" s="41">
        <v>129.17634000000001</v>
      </c>
      <c r="R1124" s="41">
        <v>138.2935775</v>
      </c>
      <c r="S1124" s="41"/>
      <c r="T1124" s="41">
        <f t="shared" si="51"/>
        <v>0</v>
      </c>
      <c r="U1124" s="41">
        <f t="shared" si="52"/>
        <v>14.771040000000013</v>
      </c>
      <c r="V1124" s="41">
        <f t="shared" si="53"/>
        <v>23.888277500000001</v>
      </c>
    </row>
    <row r="1125" spans="1:22" ht="15" customHeight="1" x14ac:dyDescent="0.25">
      <c r="A1125" s="25"/>
      <c r="B1125" s="25"/>
      <c r="C1125" s="25"/>
      <c r="D1125" s="25"/>
      <c r="E1125" s="25"/>
      <c r="F1125" s="25"/>
      <c r="G1125" s="25"/>
      <c r="H1125" s="25"/>
      <c r="I1125" s="25" t="s">
        <v>1524</v>
      </c>
      <c r="J1125" s="25"/>
      <c r="K1125" s="25"/>
      <c r="L1125" s="41">
        <v>0</v>
      </c>
      <c r="M1125" s="41">
        <v>0</v>
      </c>
      <c r="N1125" s="41">
        <v>0</v>
      </c>
      <c r="O1125" s="41"/>
      <c r="P1125" s="41">
        <v>0</v>
      </c>
      <c r="Q1125" s="41">
        <v>14.771039999999999</v>
      </c>
      <c r="R1125" s="41">
        <v>23.888277500000001</v>
      </c>
      <c r="S1125" s="41"/>
      <c r="T1125" s="41">
        <f t="shared" si="51"/>
        <v>0</v>
      </c>
      <c r="U1125" s="41">
        <f t="shared" si="52"/>
        <v>14.771039999999999</v>
      </c>
      <c r="V1125" s="41">
        <f t="shared" si="53"/>
        <v>23.888277500000001</v>
      </c>
    </row>
    <row r="1126" spans="1:22" ht="15" customHeight="1" x14ac:dyDescent="0.25">
      <c r="A1126" s="25"/>
      <c r="B1126" s="25"/>
      <c r="C1126" s="25"/>
      <c r="D1126" s="25"/>
      <c r="E1126" s="25"/>
      <c r="F1126" s="25"/>
      <c r="G1126" s="25"/>
      <c r="H1126" s="25"/>
      <c r="I1126" s="25"/>
      <c r="J1126" s="53" t="s">
        <v>1796</v>
      </c>
      <c r="K1126" s="54" t="s">
        <v>1797</v>
      </c>
      <c r="L1126" s="41">
        <v>0</v>
      </c>
      <c r="M1126" s="41">
        <v>0</v>
      </c>
      <c r="N1126" s="41">
        <v>0</v>
      </c>
      <c r="O1126" s="41"/>
      <c r="P1126" s="41">
        <v>0</v>
      </c>
      <c r="Q1126" s="41">
        <v>14.771039999999999</v>
      </c>
      <c r="R1126" s="41">
        <v>23.888277500000001</v>
      </c>
      <c r="S1126" s="41"/>
      <c r="T1126" s="41">
        <f t="shared" si="51"/>
        <v>0</v>
      </c>
      <c r="U1126" s="41">
        <f t="shared" si="52"/>
        <v>14.771039999999999</v>
      </c>
      <c r="V1126" s="41">
        <f t="shared" si="53"/>
        <v>23.888277500000001</v>
      </c>
    </row>
    <row r="1127" spans="1:22" ht="15" customHeight="1" x14ac:dyDescent="0.25">
      <c r="A1127" s="25"/>
      <c r="B1127" s="25"/>
      <c r="C1127" s="25"/>
      <c r="D1127" s="25"/>
      <c r="E1127" s="25"/>
      <c r="F1127" s="25"/>
      <c r="G1127" s="25"/>
      <c r="H1127" s="25"/>
      <c r="I1127" s="25" t="s">
        <v>1433</v>
      </c>
      <c r="J1127" s="25"/>
      <c r="K1127" s="25"/>
      <c r="L1127" s="41">
        <v>0</v>
      </c>
      <c r="M1127" s="41">
        <v>114.4053</v>
      </c>
      <c r="N1127" s="41">
        <v>114.4053</v>
      </c>
      <c r="O1127" s="41"/>
      <c r="P1127" s="41">
        <v>0</v>
      </c>
      <c r="Q1127" s="41">
        <v>114.4053</v>
      </c>
      <c r="R1127" s="41">
        <v>114.4053</v>
      </c>
      <c r="S1127" s="41"/>
      <c r="T1127" s="41">
        <f t="shared" si="51"/>
        <v>0</v>
      </c>
      <c r="U1127" s="41">
        <f t="shared" si="52"/>
        <v>0</v>
      </c>
      <c r="V1127" s="41">
        <f t="shared" si="53"/>
        <v>0</v>
      </c>
    </row>
    <row r="1128" spans="1:22" ht="15" customHeight="1" x14ac:dyDescent="0.25">
      <c r="A1128" s="25"/>
      <c r="B1128" s="25"/>
      <c r="C1128" s="25"/>
      <c r="D1128" s="25"/>
      <c r="E1128" s="25"/>
      <c r="F1128" s="25"/>
      <c r="G1128" s="25"/>
      <c r="H1128" s="25"/>
      <c r="I1128" s="25"/>
      <c r="J1128" s="53" t="s">
        <v>1434</v>
      </c>
      <c r="K1128" s="54" t="s">
        <v>2332</v>
      </c>
      <c r="L1128" s="41">
        <v>0</v>
      </c>
      <c r="M1128" s="41">
        <v>114.4053</v>
      </c>
      <c r="N1128" s="41">
        <v>114.4053</v>
      </c>
      <c r="O1128" s="41"/>
      <c r="P1128" s="41">
        <v>0</v>
      </c>
      <c r="Q1128" s="41">
        <v>114.4053</v>
      </c>
      <c r="R1128" s="41">
        <v>114.4053</v>
      </c>
      <c r="S1128" s="41"/>
      <c r="T1128" s="41">
        <f t="shared" si="51"/>
        <v>0</v>
      </c>
      <c r="U1128" s="41">
        <f t="shared" si="52"/>
        <v>0</v>
      </c>
      <c r="V1128" s="41">
        <f t="shared" si="53"/>
        <v>0</v>
      </c>
    </row>
    <row r="1129" spans="1:22" ht="15" customHeight="1" x14ac:dyDescent="0.25">
      <c r="A1129" s="25"/>
      <c r="B1129" s="25"/>
      <c r="C1129" s="25"/>
      <c r="D1129" s="25"/>
      <c r="E1129" s="25"/>
      <c r="F1129" s="25"/>
      <c r="G1129" s="25"/>
      <c r="H1129" s="25" t="s">
        <v>1301</v>
      </c>
      <c r="I1129" s="25"/>
      <c r="J1129" s="25"/>
      <c r="K1129" s="25"/>
      <c r="L1129" s="41">
        <v>11438.252795</v>
      </c>
      <c r="M1129" s="41">
        <v>14865.726675</v>
      </c>
      <c r="N1129" s="41">
        <v>16968.356947</v>
      </c>
      <c r="O1129" s="41"/>
      <c r="P1129" s="41">
        <v>11444.920706699999</v>
      </c>
      <c r="Q1129" s="41">
        <v>14874.841891200002</v>
      </c>
      <c r="R1129" s="41">
        <v>16970.414055130001</v>
      </c>
      <c r="S1129" s="41"/>
      <c r="T1129" s="41">
        <f t="shared" si="51"/>
        <v>6.6679116999985126</v>
      </c>
      <c r="U1129" s="41">
        <f t="shared" si="52"/>
        <v>9.1152162000016688</v>
      </c>
      <c r="V1129" s="41">
        <f t="shared" si="53"/>
        <v>2.0571081300004153</v>
      </c>
    </row>
    <row r="1130" spans="1:22" ht="15" customHeight="1" x14ac:dyDescent="0.25">
      <c r="A1130" s="25"/>
      <c r="B1130" s="25"/>
      <c r="C1130" s="25"/>
      <c r="D1130" s="25"/>
      <c r="E1130" s="25"/>
      <c r="F1130" s="25"/>
      <c r="G1130" s="25"/>
      <c r="H1130" s="25"/>
      <c r="I1130" s="25" t="s">
        <v>1337</v>
      </c>
      <c r="J1130" s="25"/>
      <c r="K1130" s="25"/>
      <c r="L1130" s="41">
        <v>11438.252795</v>
      </c>
      <c r="M1130" s="41">
        <v>14865.726675</v>
      </c>
      <c r="N1130" s="41">
        <v>16968.356947</v>
      </c>
      <c r="O1130" s="41"/>
      <c r="P1130" s="41">
        <v>11444.920706699999</v>
      </c>
      <c r="Q1130" s="41">
        <v>14874.841891200002</v>
      </c>
      <c r="R1130" s="41">
        <v>16970.414055130001</v>
      </c>
      <c r="S1130" s="41"/>
      <c r="T1130" s="41">
        <f t="shared" si="51"/>
        <v>6.6679116999985126</v>
      </c>
      <c r="U1130" s="41">
        <f t="shared" si="52"/>
        <v>9.1152162000016688</v>
      </c>
      <c r="V1130" s="41">
        <f t="shared" si="53"/>
        <v>2.0571081300004153</v>
      </c>
    </row>
    <row r="1131" spans="1:22" ht="15" customHeight="1" x14ac:dyDescent="0.25">
      <c r="A1131" s="25"/>
      <c r="B1131" s="25"/>
      <c r="C1131" s="25"/>
      <c r="D1131" s="25"/>
      <c r="E1131" s="25"/>
      <c r="F1131" s="25"/>
      <c r="G1131" s="25"/>
      <c r="H1131" s="25"/>
      <c r="I1131" s="25"/>
      <c r="J1131" s="53" t="s">
        <v>1342</v>
      </c>
      <c r="K1131" s="54" t="s">
        <v>2333</v>
      </c>
      <c r="L1131" s="41">
        <v>11025.596503999999</v>
      </c>
      <c r="M1131" s="41">
        <v>14377.638277</v>
      </c>
      <c r="N1131" s="41">
        <v>16401.072504</v>
      </c>
      <c r="O1131" s="41"/>
      <c r="P1131" s="41">
        <v>11033.788546439999</v>
      </c>
      <c r="Q1131" s="41">
        <v>14389.2665022</v>
      </c>
      <c r="R1131" s="41">
        <v>16404.836481130002</v>
      </c>
      <c r="S1131" s="41"/>
      <c r="T1131" s="41">
        <f t="shared" si="51"/>
        <v>8.1920424399995682</v>
      </c>
      <c r="U1131" s="41">
        <f t="shared" si="52"/>
        <v>11.628225200000088</v>
      </c>
      <c r="V1131" s="41">
        <f t="shared" si="53"/>
        <v>3.7639771300018765</v>
      </c>
    </row>
    <row r="1132" spans="1:22" ht="15" customHeight="1" x14ac:dyDescent="0.25">
      <c r="A1132" s="25"/>
      <c r="B1132" s="25"/>
      <c r="C1132" s="25"/>
      <c r="D1132" s="25"/>
      <c r="E1132" s="25"/>
      <c r="F1132" s="25"/>
      <c r="G1132" s="25"/>
      <c r="H1132" s="25"/>
      <c r="I1132" s="25"/>
      <c r="J1132" s="53" t="s">
        <v>1344</v>
      </c>
      <c r="K1132" s="54" t="s">
        <v>2334</v>
      </c>
      <c r="L1132" s="41">
        <v>412.65629100000001</v>
      </c>
      <c r="M1132" s="41">
        <v>488.08839799999998</v>
      </c>
      <c r="N1132" s="41">
        <v>567.28444300000001</v>
      </c>
      <c r="O1132" s="41"/>
      <c r="P1132" s="41">
        <v>411.13216025999998</v>
      </c>
      <c r="Q1132" s="41">
        <v>485.57538899999997</v>
      </c>
      <c r="R1132" s="41">
        <v>565.57757400000003</v>
      </c>
      <c r="S1132" s="41"/>
      <c r="T1132" s="41">
        <f t="shared" si="51"/>
        <v>-1.5241307400000323</v>
      </c>
      <c r="U1132" s="41">
        <f t="shared" si="52"/>
        <v>-2.5130090000000109</v>
      </c>
      <c r="V1132" s="41">
        <f t="shared" si="53"/>
        <v>-1.7068689999999833</v>
      </c>
    </row>
    <row r="1133" spans="1:22" ht="15" customHeight="1" x14ac:dyDescent="0.25">
      <c r="A1133" s="25"/>
      <c r="B1133" s="25"/>
      <c r="C1133" s="25"/>
      <c r="D1133" s="25"/>
      <c r="E1133" s="25"/>
      <c r="F1133" s="25"/>
      <c r="G1133" s="25"/>
      <c r="H1133" s="25" t="s">
        <v>1329</v>
      </c>
      <c r="I1133" s="25"/>
      <c r="J1133" s="25"/>
      <c r="K1133" s="25"/>
      <c r="L1133" s="41">
        <v>76.839078000000001</v>
      </c>
      <c r="M1133" s="41">
        <v>97.158101000000002</v>
      </c>
      <c r="N1133" s="41">
        <v>117.61267700000001</v>
      </c>
      <c r="O1133" s="41"/>
      <c r="P1133" s="41">
        <v>68.388360570000003</v>
      </c>
      <c r="Q1133" s="41">
        <v>85.264833510000003</v>
      </c>
      <c r="R1133" s="41">
        <v>107.61470754</v>
      </c>
      <c r="S1133" s="41"/>
      <c r="T1133" s="41">
        <f t="shared" si="51"/>
        <v>-8.4507174299999974</v>
      </c>
      <c r="U1133" s="41">
        <f t="shared" si="52"/>
        <v>-11.893267489999999</v>
      </c>
      <c r="V1133" s="41">
        <f t="shared" si="53"/>
        <v>-9.9979694600000073</v>
      </c>
    </row>
    <row r="1134" spans="1:22" ht="30" customHeight="1" x14ac:dyDescent="0.25">
      <c r="A1134" s="25"/>
      <c r="B1134" s="25"/>
      <c r="C1134" s="25"/>
      <c r="D1134" s="25"/>
      <c r="E1134" s="25"/>
      <c r="F1134" s="25"/>
      <c r="G1134" s="25"/>
      <c r="H1134" s="25"/>
      <c r="I1134" s="64" t="s">
        <v>1330</v>
      </c>
      <c r="J1134" s="62"/>
      <c r="K1134" s="62"/>
      <c r="L1134" s="41">
        <v>61.598005000000001</v>
      </c>
      <c r="M1134" s="41">
        <v>78.894188999999997</v>
      </c>
      <c r="N1134" s="41">
        <v>95.982785000000007</v>
      </c>
      <c r="O1134" s="41"/>
      <c r="P1134" s="41">
        <v>53.987046310000004</v>
      </c>
      <c r="Q1134" s="41">
        <v>67.840680250000005</v>
      </c>
      <c r="R1134" s="41">
        <v>86.824574280000007</v>
      </c>
      <c r="S1134" s="41"/>
      <c r="T1134" s="41">
        <f t="shared" si="51"/>
        <v>-7.6109586899999968</v>
      </c>
      <c r="U1134" s="41">
        <f t="shared" si="52"/>
        <v>-11.053508749999992</v>
      </c>
      <c r="V1134" s="41">
        <f t="shared" si="53"/>
        <v>-9.1582107199999996</v>
      </c>
    </row>
    <row r="1135" spans="1:22" ht="15" customHeight="1" x14ac:dyDescent="0.25">
      <c r="A1135" s="25"/>
      <c r="B1135" s="25"/>
      <c r="C1135" s="25"/>
      <c r="D1135" s="25"/>
      <c r="E1135" s="25"/>
      <c r="F1135" s="25"/>
      <c r="G1135" s="25"/>
      <c r="H1135" s="25"/>
      <c r="I1135" s="25"/>
      <c r="J1135" s="53" t="s">
        <v>1331</v>
      </c>
      <c r="K1135" s="54" t="s">
        <v>1396</v>
      </c>
      <c r="L1135" s="41">
        <v>61.598005000000001</v>
      </c>
      <c r="M1135" s="41">
        <v>78.894188999999997</v>
      </c>
      <c r="N1135" s="41">
        <v>95.982785000000007</v>
      </c>
      <c r="O1135" s="41"/>
      <c r="P1135" s="41">
        <v>53.987046310000004</v>
      </c>
      <c r="Q1135" s="41">
        <v>67.840680250000005</v>
      </c>
      <c r="R1135" s="41">
        <v>86.824574280000007</v>
      </c>
      <c r="S1135" s="41"/>
      <c r="T1135" s="41">
        <f t="shared" si="51"/>
        <v>-7.6109586899999968</v>
      </c>
      <c r="U1135" s="41">
        <f t="shared" si="52"/>
        <v>-11.053508749999992</v>
      </c>
      <c r="V1135" s="41">
        <f t="shared" si="53"/>
        <v>-9.1582107199999996</v>
      </c>
    </row>
    <row r="1136" spans="1:22" ht="15" customHeight="1" x14ac:dyDescent="0.25">
      <c r="A1136" s="25"/>
      <c r="B1136" s="25"/>
      <c r="C1136" s="25"/>
      <c r="D1136" s="25"/>
      <c r="E1136" s="25"/>
      <c r="F1136" s="25"/>
      <c r="G1136" s="25"/>
      <c r="H1136" s="25"/>
      <c r="I1136" s="25" t="s">
        <v>1335</v>
      </c>
      <c r="J1136" s="25"/>
      <c r="K1136" s="25"/>
      <c r="L1136" s="41">
        <v>15.241073</v>
      </c>
      <c r="M1136" s="41">
        <v>18.263912000000001</v>
      </c>
      <c r="N1136" s="41">
        <v>21.629892000000002</v>
      </c>
      <c r="O1136" s="41"/>
      <c r="P1136" s="41">
        <v>14.401314259999999</v>
      </c>
      <c r="Q1136" s="41">
        <v>17.424153260000001</v>
      </c>
      <c r="R1136" s="41">
        <v>20.790133259999998</v>
      </c>
      <c r="S1136" s="41"/>
      <c r="T1136" s="41">
        <f t="shared" si="51"/>
        <v>-0.83975874000000061</v>
      </c>
      <c r="U1136" s="41">
        <f t="shared" si="52"/>
        <v>-0.83975874000000061</v>
      </c>
      <c r="V1136" s="41">
        <f t="shared" si="53"/>
        <v>-0.83975874000000417</v>
      </c>
    </row>
    <row r="1137" spans="1:22" ht="30" customHeight="1" x14ac:dyDescent="0.25">
      <c r="A1137" s="25"/>
      <c r="B1137" s="25"/>
      <c r="C1137" s="25"/>
      <c r="D1137" s="25"/>
      <c r="E1137" s="25"/>
      <c r="F1137" s="25"/>
      <c r="G1137" s="25"/>
      <c r="H1137" s="25"/>
      <c r="I1137" s="25"/>
      <c r="J1137" s="53" t="s">
        <v>1336</v>
      </c>
      <c r="K1137" s="54" t="s">
        <v>1401</v>
      </c>
      <c r="L1137" s="41">
        <v>15.241073</v>
      </c>
      <c r="M1137" s="41">
        <v>18.263912000000001</v>
      </c>
      <c r="N1137" s="41">
        <v>21.629892000000002</v>
      </c>
      <c r="O1137" s="41"/>
      <c r="P1137" s="41">
        <v>14.401314259999999</v>
      </c>
      <c r="Q1137" s="41">
        <v>17.424153260000001</v>
      </c>
      <c r="R1137" s="41">
        <v>20.790133259999998</v>
      </c>
      <c r="S1137" s="41"/>
      <c r="T1137" s="41">
        <f t="shared" si="51"/>
        <v>-0.83975874000000061</v>
      </c>
      <c r="U1137" s="41">
        <f t="shared" si="52"/>
        <v>-0.83975874000000061</v>
      </c>
      <c r="V1137" s="41">
        <f t="shared" si="53"/>
        <v>-0.83975874000000417</v>
      </c>
    </row>
    <row r="1138" spans="1:22" ht="30" customHeight="1" x14ac:dyDescent="0.25">
      <c r="A1138" s="25"/>
      <c r="B1138" s="25"/>
      <c r="C1138" s="25"/>
      <c r="D1138" s="25"/>
      <c r="E1138" s="50">
        <v>33</v>
      </c>
      <c r="F1138" s="63" t="s">
        <v>1293</v>
      </c>
      <c r="G1138" s="62"/>
      <c r="H1138" s="62"/>
      <c r="I1138" s="62"/>
      <c r="J1138" s="62"/>
      <c r="K1138" s="62"/>
      <c r="L1138" s="52">
        <v>194367.55894700001</v>
      </c>
      <c r="M1138" s="52">
        <v>239955.68849599999</v>
      </c>
      <c r="N1138" s="52">
        <v>286704.52301300003</v>
      </c>
      <c r="O1138" s="52"/>
      <c r="P1138" s="52">
        <v>194367.76465467998</v>
      </c>
      <c r="Q1138" s="52">
        <v>241506.38519135999</v>
      </c>
      <c r="R1138" s="52">
        <v>295645.04866233998</v>
      </c>
      <c r="S1138" s="52"/>
      <c r="T1138" s="52">
        <f t="shared" si="51"/>
        <v>0.20570767996832728</v>
      </c>
      <c r="U1138" s="52">
        <f t="shared" si="52"/>
        <v>1550.6966953600058</v>
      </c>
      <c r="V1138" s="52">
        <f t="shared" si="53"/>
        <v>8940.5256493399502</v>
      </c>
    </row>
    <row r="1139" spans="1:22" ht="15" customHeight="1" x14ac:dyDescent="0.25">
      <c r="A1139" s="25"/>
      <c r="B1139" s="25"/>
      <c r="C1139" s="25"/>
      <c r="D1139" s="25"/>
      <c r="E1139" s="25"/>
      <c r="F1139" s="25"/>
      <c r="G1139" s="25" t="s">
        <v>2335</v>
      </c>
      <c r="H1139" s="25"/>
      <c r="I1139" s="25"/>
      <c r="J1139" s="25"/>
      <c r="K1139" s="25"/>
      <c r="L1139" s="41">
        <v>194367.55894700001</v>
      </c>
      <c r="M1139" s="41">
        <v>239955.68849599999</v>
      </c>
      <c r="N1139" s="41">
        <v>286704.52301300003</v>
      </c>
      <c r="O1139" s="41"/>
      <c r="P1139" s="41">
        <v>194367.76465467998</v>
      </c>
      <c r="Q1139" s="41">
        <v>241506.38519135999</v>
      </c>
      <c r="R1139" s="41">
        <v>295645.04866233998</v>
      </c>
      <c r="S1139" s="41"/>
      <c r="T1139" s="41">
        <f t="shared" si="51"/>
        <v>0.20570767996832728</v>
      </c>
      <c r="U1139" s="41">
        <f t="shared" si="52"/>
        <v>1550.6966953600058</v>
      </c>
      <c r="V1139" s="41">
        <f t="shared" si="53"/>
        <v>8940.5256493399502</v>
      </c>
    </row>
    <row r="1140" spans="1:22" ht="15" customHeight="1" x14ac:dyDescent="0.25">
      <c r="A1140" s="25"/>
      <c r="B1140" s="25"/>
      <c r="C1140" s="25"/>
      <c r="D1140" s="25"/>
      <c r="E1140" s="25"/>
      <c r="F1140" s="25"/>
      <c r="G1140" s="25"/>
      <c r="H1140" s="25" t="s">
        <v>2336</v>
      </c>
      <c r="I1140" s="25"/>
      <c r="J1140" s="25"/>
      <c r="K1140" s="25"/>
      <c r="L1140" s="41">
        <v>194367.55894700001</v>
      </c>
      <c r="M1140" s="41">
        <v>239955.68849599999</v>
      </c>
      <c r="N1140" s="41">
        <v>286704.52301300003</v>
      </c>
      <c r="O1140" s="41"/>
      <c r="P1140" s="41">
        <v>194367.76465467998</v>
      </c>
      <c r="Q1140" s="41">
        <v>241506.38519135999</v>
      </c>
      <c r="R1140" s="41">
        <v>295645.04866233998</v>
      </c>
      <c r="S1140" s="41"/>
      <c r="T1140" s="41">
        <f t="shared" si="51"/>
        <v>0.20570767996832728</v>
      </c>
      <c r="U1140" s="41">
        <f t="shared" si="52"/>
        <v>1550.6966953600058</v>
      </c>
      <c r="V1140" s="41">
        <f t="shared" si="53"/>
        <v>8940.5256493399502</v>
      </c>
    </row>
    <row r="1141" spans="1:22" ht="15" customHeight="1" x14ac:dyDescent="0.25">
      <c r="A1141" s="25"/>
      <c r="B1141" s="25"/>
      <c r="C1141" s="25"/>
      <c r="D1141" s="25"/>
      <c r="E1141" s="25"/>
      <c r="F1141" s="25"/>
      <c r="G1141" s="25"/>
      <c r="H1141" s="25"/>
      <c r="I1141" s="25" t="s">
        <v>2336</v>
      </c>
      <c r="J1141" s="25"/>
      <c r="K1141" s="25"/>
      <c r="L1141" s="41">
        <v>194367.55894700001</v>
      </c>
      <c r="M1141" s="41">
        <v>239955.68849599999</v>
      </c>
      <c r="N1141" s="41">
        <v>286704.52301300003</v>
      </c>
      <c r="O1141" s="41"/>
      <c r="P1141" s="41">
        <v>194367.76465467998</v>
      </c>
      <c r="Q1141" s="41">
        <v>241506.38519135999</v>
      </c>
      <c r="R1141" s="41">
        <v>295645.04866233998</v>
      </c>
      <c r="S1141" s="41"/>
      <c r="T1141" s="41">
        <f t="shared" si="51"/>
        <v>0.20570767996832728</v>
      </c>
      <c r="U1141" s="41">
        <f t="shared" si="52"/>
        <v>1550.6966953600058</v>
      </c>
      <c r="V1141" s="41">
        <f t="shared" si="53"/>
        <v>8940.5256493399502</v>
      </c>
    </row>
    <row r="1142" spans="1:22" ht="15" customHeight="1" x14ac:dyDescent="0.25">
      <c r="A1142" s="25"/>
      <c r="B1142" s="25"/>
      <c r="C1142" s="25"/>
      <c r="D1142" s="25"/>
      <c r="E1142" s="25"/>
      <c r="F1142" s="25"/>
      <c r="G1142" s="25"/>
      <c r="H1142" s="25"/>
      <c r="I1142" s="25"/>
      <c r="J1142" s="53" t="s">
        <v>2339</v>
      </c>
      <c r="K1142" s="54" t="s">
        <v>2340</v>
      </c>
      <c r="L1142" s="41">
        <v>107153.033895</v>
      </c>
      <c r="M1142" s="41">
        <v>130025.405459</v>
      </c>
      <c r="N1142" s="41">
        <v>154247.60167400001</v>
      </c>
      <c r="O1142" s="41"/>
      <c r="P1142" s="41">
        <v>107153.23960268</v>
      </c>
      <c r="Q1142" s="41">
        <v>131576.10215435998</v>
      </c>
      <c r="R1142" s="41">
        <v>163188.91287833999</v>
      </c>
      <c r="S1142" s="41"/>
      <c r="T1142" s="41">
        <f t="shared" si="51"/>
        <v>0.20570767999743111</v>
      </c>
      <c r="U1142" s="41">
        <f t="shared" si="52"/>
        <v>1550.6966953599767</v>
      </c>
      <c r="V1142" s="41">
        <f t="shared" si="53"/>
        <v>8941.3112043399888</v>
      </c>
    </row>
    <row r="1143" spans="1:22" ht="15" customHeight="1" x14ac:dyDescent="0.25">
      <c r="A1143" s="25"/>
      <c r="B1143" s="25"/>
      <c r="C1143" s="25"/>
      <c r="D1143" s="25"/>
      <c r="E1143" s="25"/>
      <c r="F1143" s="25"/>
      <c r="G1143" s="25"/>
      <c r="H1143" s="25"/>
      <c r="I1143" s="25"/>
      <c r="J1143" s="53" t="s">
        <v>2337</v>
      </c>
      <c r="K1143" s="54" t="s">
        <v>2341</v>
      </c>
      <c r="L1143" s="41">
        <v>24100.519270000001</v>
      </c>
      <c r="M1143" s="41">
        <v>29844.485100999998</v>
      </c>
      <c r="N1143" s="41">
        <v>35413.061610999997</v>
      </c>
      <c r="O1143" s="41"/>
      <c r="P1143" s="41">
        <v>24100.519270000001</v>
      </c>
      <c r="Q1143" s="41">
        <v>29844.485100999998</v>
      </c>
      <c r="R1143" s="41">
        <v>35412.276056000002</v>
      </c>
      <c r="S1143" s="41"/>
      <c r="T1143" s="41">
        <f t="shared" si="51"/>
        <v>0</v>
      </c>
      <c r="U1143" s="41">
        <f t="shared" si="52"/>
        <v>0</v>
      </c>
      <c r="V1143" s="41">
        <f t="shared" si="53"/>
        <v>-0.78555499999492895</v>
      </c>
    </row>
    <row r="1144" spans="1:22" ht="15" customHeight="1" x14ac:dyDescent="0.25">
      <c r="A1144" s="25"/>
      <c r="B1144" s="25"/>
      <c r="C1144" s="25"/>
      <c r="D1144" s="25"/>
      <c r="E1144" s="25"/>
      <c r="F1144" s="25"/>
      <c r="G1144" s="25"/>
      <c r="H1144" s="25"/>
      <c r="I1144" s="25"/>
      <c r="J1144" s="53" t="s">
        <v>2338</v>
      </c>
      <c r="K1144" s="54" t="s">
        <v>2342</v>
      </c>
      <c r="L1144" s="41">
        <v>2807.9544080000001</v>
      </c>
      <c r="M1144" s="41">
        <v>3509.94301</v>
      </c>
      <c r="N1144" s="41">
        <v>4211.9316120000003</v>
      </c>
      <c r="O1144" s="41"/>
      <c r="P1144" s="41">
        <v>2807.9544080000001</v>
      </c>
      <c r="Q1144" s="41">
        <v>3509.94301</v>
      </c>
      <c r="R1144" s="41">
        <v>4211.9316120000003</v>
      </c>
      <c r="S1144" s="41"/>
      <c r="T1144" s="41">
        <f t="shared" si="51"/>
        <v>0</v>
      </c>
      <c r="U1144" s="41">
        <f t="shared" si="52"/>
        <v>0</v>
      </c>
      <c r="V1144" s="41">
        <f t="shared" si="53"/>
        <v>0</v>
      </c>
    </row>
    <row r="1145" spans="1:22" ht="30" customHeight="1" x14ac:dyDescent="0.25">
      <c r="A1145" s="25"/>
      <c r="B1145" s="25"/>
      <c r="C1145" s="25"/>
      <c r="D1145" s="25"/>
      <c r="E1145" s="25"/>
      <c r="F1145" s="25"/>
      <c r="G1145" s="25"/>
      <c r="H1145" s="25"/>
      <c r="I1145" s="25"/>
      <c r="J1145" s="53" t="s">
        <v>2343</v>
      </c>
      <c r="K1145" s="54" t="s">
        <v>2344</v>
      </c>
      <c r="L1145" s="41">
        <v>20357.211503999999</v>
      </c>
      <c r="M1145" s="41">
        <v>25446.514380000001</v>
      </c>
      <c r="N1145" s="41">
        <v>30535.817255999998</v>
      </c>
      <c r="O1145" s="41"/>
      <c r="P1145" s="41">
        <v>20357.211503999999</v>
      </c>
      <c r="Q1145" s="41">
        <v>25446.514380000001</v>
      </c>
      <c r="R1145" s="41">
        <v>30535.817255999998</v>
      </c>
      <c r="S1145" s="41"/>
      <c r="T1145" s="41">
        <f t="shared" si="51"/>
        <v>0</v>
      </c>
      <c r="U1145" s="41">
        <f t="shared" si="52"/>
        <v>0</v>
      </c>
      <c r="V1145" s="41">
        <f t="shared" si="53"/>
        <v>0</v>
      </c>
    </row>
    <row r="1146" spans="1:22" ht="15" customHeight="1" x14ac:dyDescent="0.25">
      <c r="A1146" s="25"/>
      <c r="B1146" s="25"/>
      <c r="C1146" s="25"/>
      <c r="D1146" s="25"/>
      <c r="E1146" s="25"/>
      <c r="F1146" s="25"/>
      <c r="G1146" s="25"/>
      <c r="H1146" s="25"/>
      <c r="I1146" s="25"/>
      <c r="J1146" s="53" t="s">
        <v>2345</v>
      </c>
      <c r="K1146" s="54" t="s">
        <v>2346</v>
      </c>
      <c r="L1146" s="41">
        <v>19555.396735999999</v>
      </c>
      <c r="M1146" s="41">
        <v>24444.245920000001</v>
      </c>
      <c r="N1146" s="41">
        <v>29333.095104</v>
      </c>
      <c r="O1146" s="41"/>
      <c r="P1146" s="41">
        <v>19555.396735999999</v>
      </c>
      <c r="Q1146" s="41">
        <v>24444.245920000001</v>
      </c>
      <c r="R1146" s="41">
        <v>29333.095104</v>
      </c>
      <c r="S1146" s="41"/>
      <c r="T1146" s="41">
        <f t="shared" si="51"/>
        <v>0</v>
      </c>
      <c r="U1146" s="41">
        <f t="shared" si="52"/>
        <v>0</v>
      </c>
      <c r="V1146" s="41">
        <f t="shared" si="53"/>
        <v>0</v>
      </c>
    </row>
    <row r="1147" spans="1:22" ht="15" customHeight="1" x14ac:dyDescent="0.25">
      <c r="A1147" s="25"/>
      <c r="B1147" s="25"/>
      <c r="C1147" s="25"/>
      <c r="D1147" s="25"/>
      <c r="E1147" s="25"/>
      <c r="F1147" s="25"/>
      <c r="G1147" s="25"/>
      <c r="H1147" s="25"/>
      <c r="I1147" s="25"/>
      <c r="J1147" s="53" t="s">
        <v>2347</v>
      </c>
      <c r="K1147" s="54" t="s">
        <v>2348</v>
      </c>
      <c r="L1147" s="41">
        <v>2857.7148440000001</v>
      </c>
      <c r="M1147" s="41">
        <v>3572.143556</v>
      </c>
      <c r="N1147" s="41">
        <v>4286.5722679999999</v>
      </c>
      <c r="O1147" s="41"/>
      <c r="P1147" s="41">
        <v>2857.7148440000001</v>
      </c>
      <c r="Q1147" s="41">
        <v>3572.143556</v>
      </c>
      <c r="R1147" s="41">
        <v>4286.5722679999999</v>
      </c>
      <c r="S1147" s="41"/>
      <c r="T1147" s="41">
        <f t="shared" si="51"/>
        <v>0</v>
      </c>
      <c r="U1147" s="41">
        <f t="shared" si="52"/>
        <v>0</v>
      </c>
      <c r="V1147" s="41">
        <f t="shared" si="53"/>
        <v>0</v>
      </c>
    </row>
    <row r="1148" spans="1:22" ht="15" customHeight="1" x14ac:dyDescent="0.25">
      <c r="A1148" s="25"/>
      <c r="B1148" s="25"/>
      <c r="C1148" s="25"/>
      <c r="D1148" s="25"/>
      <c r="E1148" s="25"/>
      <c r="F1148" s="25"/>
      <c r="G1148" s="25"/>
      <c r="H1148" s="25"/>
      <c r="I1148" s="25"/>
      <c r="J1148" s="53" t="s">
        <v>2349</v>
      </c>
      <c r="K1148" s="54" t="s">
        <v>2350</v>
      </c>
      <c r="L1148" s="41">
        <v>1073.506795</v>
      </c>
      <c r="M1148" s="41">
        <v>2147.01359</v>
      </c>
      <c r="N1148" s="41">
        <v>3220.5203849999998</v>
      </c>
      <c r="O1148" s="41"/>
      <c r="P1148" s="41">
        <v>1073.506795</v>
      </c>
      <c r="Q1148" s="41">
        <v>2147.01359</v>
      </c>
      <c r="R1148" s="41">
        <v>3220.5203849999998</v>
      </c>
      <c r="S1148" s="41"/>
      <c r="T1148" s="41">
        <f t="shared" si="51"/>
        <v>0</v>
      </c>
      <c r="U1148" s="41">
        <f t="shared" si="52"/>
        <v>0</v>
      </c>
      <c r="V1148" s="41">
        <f t="shared" si="53"/>
        <v>0</v>
      </c>
    </row>
    <row r="1149" spans="1:22" ht="15" customHeight="1" x14ac:dyDescent="0.25">
      <c r="A1149" s="25"/>
      <c r="B1149" s="25"/>
      <c r="C1149" s="25"/>
      <c r="D1149" s="25"/>
      <c r="E1149" s="25"/>
      <c r="F1149" s="25"/>
      <c r="G1149" s="25"/>
      <c r="H1149" s="25"/>
      <c r="I1149" s="25"/>
      <c r="J1149" s="53" t="s">
        <v>2351</v>
      </c>
      <c r="K1149" s="54" t="s">
        <v>2352</v>
      </c>
      <c r="L1149" s="41">
        <v>603.84757200000001</v>
      </c>
      <c r="M1149" s="41">
        <v>1207.695144</v>
      </c>
      <c r="N1149" s="41">
        <v>1811.5427159999999</v>
      </c>
      <c r="O1149" s="41"/>
      <c r="P1149" s="41">
        <v>603.84757200000001</v>
      </c>
      <c r="Q1149" s="41">
        <v>1207.695144</v>
      </c>
      <c r="R1149" s="41">
        <v>1811.5427159999999</v>
      </c>
      <c r="S1149" s="41"/>
      <c r="T1149" s="41">
        <f t="shared" si="51"/>
        <v>0</v>
      </c>
      <c r="U1149" s="41">
        <f t="shared" si="52"/>
        <v>0</v>
      </c>
      <c r="V1149" s="41">
        <f t="shared" si="53"/>
        <v>0</v>
      </c>
    </row>
    <row r="1150" spans="1:22" ht="15" customHeight="1" x14ac:dyDescent="0.25">
      <c r="A1150" s="25"/>
      <c r="B1150" s="25"/>
      <c r="C1150" s="25"/>
      <c r="D1150" s="25"/>
      <c r="E1150" s="25"/>
      <c r="F1150" s="25"/>
      <c r="G1150" s="25"/>
      <c r="H1150" s="25"/>
      <c r="I1150" s="25"/>
      <c r="J1150" s="53" t="s">
        <v>2353</v>
      </c>
      <c r="K1150" s="54" t="s">
        <v>2354</v>
      </c>
      <c r="L1150" s="41">
        <v>1241.208887</v>
      </c>
      <c r="M1150" s="41">
        <v>1521.062533</v>
      </c>
      <c r="N1150" s="41">
        <v>1800.9161790000001</v>
      </c>
      <c r="O1150" s="41"/>
      <c r="P1150" s="41">
        <v>1241.208887</v>
      </c>
      <c r="Q1150" s="41">
        <v>1521.062533</v>
      </c>
      <c r="R1150" s="41">
        <v>1800.9161790000001</v>
      </c>
      <c r="S1150" s="41"/>
      <c r="T1150" s="41">
        <f t="shared" si="51"/>
        <v>0</v>
      </c>
      <c r="U1150" s="41">
        <f t="shared" si="52"/>
        <v>0</v>
      </c>
      <c r="V1150" s="41">
        <f t="shared" si="53"/>
        <v>0</v>
      </c>
    </row>
    <row r="1151" spans="1:22" ht="15" customHeight="1" x14ac:dyDescent="0.25">
      <c r="A1151" s="25"/>
      <c r="B1151" s="25"/>
      <c r="C1151" s="25"/>
      <c r="D1151" s="25"/>
      <c r="E1151" s="25"/>
      <c r="F1151" s="25"/>
      <c r="G1151" s="25"/>
      <c r="H1151" s="25"/>
      <c r="I1151" s="25"/>
      <c r="J1151" s="53" t="s">
        <v>2355</v>
      </c>
      <c r="K1151" s="54" t="s">
        <v>2356</v>
      </c>
      <c r="L1151" s="41">
        <v>763.75060399999995</v>
      </c>
      <c r="M1151" s="41">
        <v>920.41176299999995</v>
      </c>
      <c r="N1151" s="41">
        <v>1063.34256</v>
      </c>
      <c r="O1151" s="41"/>
      <c r="P1151" s="41">
        <v>763.75060399999995</v>
      </c>
      <c r="Q1151" s="41">
        <v>920.41176299999995</v>
      </c>
      <c r="R1151" s="41">
        <v>1063.34256</v>
      </c>
      <c r="S1151" s="41"/>
      <c r="T1151" s="41">
        <f t="shared" si="51"/>
        <v>0</v>
      </c>
      <c r="U1151" s="41">
        <f t="shared" si="52"/>
        <v>0</v>
      </c>
      <c r="V1151" s="41">
        <f t="shared" si="53"/>
        <v>0</v>
      </c>
    </row>
    <row r="1152" spans="1:22" ht="15" customHeight="1" x14ac:dyDescent="0.25">
      <c r="A1152" s="25"/>
      <c r="B1152" s="25"/>
      <c r="C1152" s="25"/>
      <c r="D1152" s="25"/>
      <c r="E1152" s="25"/>
      <c r="F1152" s="25"/>
      <c r="G1152" s="25"/>
      <c r="H1152" s="25"/>
      <c r="I1152" s="25"/>
      <c r="J1152" s="53" t="s">
        <v>2357</v>
      </c>
      <c r="K1152" s="54" t="s">
        <v>2358</v>
      </c>
      <c r="L1152" s="41">
        <v>3168.6564320000002</v>
      </c>
      <c r="M1152" s="41">
        <v>3960.8205400000002</v>
      </c>
      <c r="N1152" s="41">
        <v>4752.9846479999997</v>
      </c>
      <c r="O1152" s="41"/>
      <c r="P1152" s="41">
        <v>3168.6564320000002</v>
      </c>
      <c r="Q1152" s="41">
        <v>3960.8205400000002</v>
      </c>
      <c r="R1152" s="41">
        <v>4752.9846479999997</v>
      </c>
      <c r="S1152" s="41"/>
      <c r="T1152" s="41">
        <f t="shared" si="51"/>
        <v>0</v>
      </c>
      <c r="U1152" s="41">
        <f t="shared" si="52"/>
        <v>0</v>
      </c>
      <c r="V1152" s="41">
        <f t="shared" si="53"/>
        <v>0</v>
      </c>
    </row>
    <row r="1153" spans="1:22" ht="15" customHeight="1" x14ac:dyDescent="0.25">
      <c r="A1153" s="25"/>
      <c r="B1153" s="25"/>
      <c r="C1153" s="25"/>
      <c r="D1153" s="25"/>
      <c r="E1153" s="25"/>
      <c r="F1153" s="25"/>
      <c r="G1153" s="25"/>
      <c r="H1153" s="25"/>
      <c r="I1153" s="25"/>
      <c r="J1153" s="53" t="s">
        <v>2359</v>
      </c>
      <c r="K1153" s="54" t="s">
        <v>2360</v>
      </c>
      <c r="L1153" s="41">
        <v>10684.758</v>
      </c>
      <c r="M1153" s="41">
        <v>13355.9475</v>
      </c>
      <c r="N1153" s="41">
        <v>16027.137000000001</v>
      </c>
      <c r="O1153" s="41"/>
      <c r="P1153" s="41">
        <v>10684.758</v>
      </c>
      <c r="Q1153" s="41">
        <v>13355.9475</v>
      </c>
      <c r="R1153" s="41">
        <v>16027.137000000001</v>
      </c>
      <c r="S1153" s="41"/>
      <c r="T1153" s="41">
        <f t="shared" si="51"/>
        <v>0</v>
      </c>
      <c r="U1153" s="41">
        <f t="shared" si="52"/>
        <v>0</v>
      </c>
      <c r="V1153" s="41">
        <f t="shared" si="53"/>
        <v>0</v>
      </c>
    </row>
    <row r="1154" spans="1:22" ht="15" customHeight="1" x14ac:dyDescent="0.25">
      <c r="A1154" s="25"/>
      <c r="B1154" s="25"/>
      <c r="C1154" s="43" t="s">
        <v>1294</v>
      </c>
      <c r="D1154" s="43"/>
      <c r="E1154" s="43"/>
      <c r="F1154" s="43"/>
      <c r="G1154" s="43"/>
      <c r="H1154" s="43"/>
      <c r="I1154" s="43"/>
      <c r="J1154" s="43"/>
      <c r="K1154" s="43"/>
      <c r="L1154" s="44">
        <v>467590.24145600002</v>
      </c>
      <c r="M1154" s="44">
        <v>587709.63481099997</v>
      </c>
      <c r="N1154" s="44">
        <v>702930.41780000005</v>
      </c>
      <c r="O1154" s="44"/>
      <c r="P1154" s="44">
        <v>511424.56500244996</v>
      </c>
      <c r="Q1154" s="44">
        <v>634545.66587539006</v>
      </c>
      <c r="R1154" s="44">
        <v>752842.59716790996</v>
      </c>
      <c r="S1154" s="44"/>
      <c r="T1154" s="44">
        <f t="shared" si="51"/>
        <v>43834.323546449945</v>
      </c>
      <c r="U1154" s="44">
        <f t="shared" si="52"/>
        <v>46836.031064390088</v>
      </c>
      <c r="V1154" s="44">
        <f t="shared" si="53"/>
        <v>49912.179367909906</v>
      </c>
    </row>
    <row r="1155" spans="1:22" ht="15" customHeight="1" x14ac:dyDescent="0.25">
      <c r="A1155" s="25"/>
      <c r="B1155" s="25"/>
      <c r="C1155" s="25"/>
      <c r="D1155" s="25"/>
      <c r="E1155" s="25"/>
      <c r="F1155" s="51" t="s">
        <v>1095</v>
      </c>
      <c r="G1155" s="51"/>
      <c r="H1155" s="51"/>
      <c r="I1155" s="51"/>
      <c r="J1155" s="51"/>
      <c r="K1155" s="51"/>
      <c r="L1155" s="52">
        <v>142486.19768499999</v>
      </c>
      <c r="M1155" s="52">
        <v>180602.56302999999</v>
      </c>
      <c r="N1155" s="52">
        <v>216584.53887600001</v>
      </c>
      <c r="O1155" s="52"/>
      <c r="P1155" s="52">
        <v>185373.120685</v>
      </c>
      <c r="Q1155" s="52">
        <v>227330.75877799999</v>
      </c>
      <c r="R1155" s="52">
        <v>270639.41048899997</v>
      </c>
      <c r="S1155" s="52"/>
      <c r="T1155" s="52">
        <f t="shared" si="51"/>
        <v>42886.92300000001</v>
      </c>
      <c r="U1155" s="52">
        <f t="shared" si="52"/>
        <v>46728.195747999998</v>
      </c>
      <c r="V1155" s="52">
        <f t="shared" si="53"/>
        <v>54054.871612999967</v>
      </c>
    </row>
    <row r="1156" spans="1:22" ht="15" customHeight="1" x14ac:dyDescent="0.25">
      <c r="A1156" s="25"/>
      <c r="B1156" s="25"/>
      <c r="C1156" s="25"/>
      <c r="D1156" s="25"/>
      <c r="E1156" s="25"/>
      <c r="F1156" s="25"/>
      <c r="G1156" s="25" t="s">
        <v>1300</v>
      </c>
      <c r="H1156" s="25"/>
      <c r="I1156" s="25"/>
      <c r="J1156" s="25"/>
      <c r="K1156" s="25"/>
      <c r="L1156" s="41">
        <v>142486.19768499999</v>
      </c>
      <c r="M1156" s="41">
        <v>180602.56302999999</v>
      </c>
      <c r="N1156" s="41">
        <v>216584.53887600001</v>
      </c>
      <c r="O1156" s="41"/>
      <c r="P1156" s="41">
        <v>185373.120685</v>
      </c>
      <c r="Q1156" s="41">
        <v>227330.75877799999</v>
      </c>
      <c r="R1156" s="41">
        <v>270639.41048899997</v>
      </c>
      <c r="S1156" s="41"/>
      <c r="T1156" s="41">
        <f t="shared" si="51"/>
        <v>42886.92300000001</v>
      </c>
      <c r="U1156" s="41">
        <f t="shared" si="52"/>
        <v>46728.195747999998</v>
      </c>
      <c r="V1156" s="41">
        <f t="shared" si="53"/>
        <v>54054.871612999967</v>
      </c>
    </row>
    <row r="1157" spans="1:22" ht="15" customHeight="1" x14ac:dyDescent="0.25">
      <c r="A1157" s="25"/>
      <c r="B1157" s="25"/>
      <c r="C1157" s="25"/>
      <c r="D1157" s="25"/>
      <c r="E1157" s="25"/>
      <c r="F1157" s="25"/>
      <c r="G1157" s="25"/>
      <c r="H1157" s="25" t="s">
        <v>1301</v>
      </c>
      <c r="I1157" s="25"/>
      <c r="J1157" s="25"/>
      <c r="K1157" s="25"/>
      <c r="L1157" s="41">
        <v>122083.66248100001</v>
      </c>
      <c r="M1157" s="41">
        <v>154529.88534499999</v>
      </c>
      <c r="N1157" s="41">
        <v>189734.16406099999</v>
      </c>
      <c r="O1157" s="41"/>
      <c r="P1157" s="41">
        <v>165396.61720199999</v>
      </c>
      <c r="Q1157" s="41">
        <v>201686.84955399999</v>
      </c>
      <c r="R1157" s="41">
        <v>244224.37433799999</v>
      </c>
      <c r="S1157" s="41"/>
      <c r="T1157" s="41">
        <f t="shared" si="51"/>
        <v>43312.954720999987</v>
      </c>
      <c r="U1157" s="41">
        <f t="shared" si="52"/>
        <v>47156.964208999998</v>
      </c>
      <c r="V1157" s="41">
        <f t="shared" si="53"/>
        <v>54490.210277000006</v>
      </c>
    </row>
    <row r="1158" spans="1:22" ht="15" customHeight="1" x14ac:dyDescent="0.25">
      <c r="A1158" s="25"/>
      <c r="B1158" s="25"/>
      <c r="C1158" s="25"/>
      <c r="D1158" s="25"/>
      <c r="E1158" s="25"/>
      <c r="F1158" s="25"/>
      <c r="G1158" s="25"/>
      <c r="H1158" s="25"/>
      <c r="I1158" s="25" t="s">
        <v>1337</v>
      </c>
      <c r="J1158" s="25"/>
      <c r="K1158" s="25"/>
      <c r="L1158" s="41">
        <v>17516.055606999998</v>
      </c>
      <c r="M1158" s="41">
        <v>21202.498613</v>
      </c>
      <c r="N1158" s="41">
        <v>25238.226212000001</v>
      </c>
      <c r="O1158" s="41"/>
      <c r="P1158" s="41">
        <v>17723.69472</v>
      </c>
      <c r="Q1158" s="41">
        <v>21574.653708000002</v>
      </c>
      <c r="R1158" s="41">
        <v>26330.901324999999</v>
      </c>
      <c r="S1158" s="41"/>
      <c r="T1158" s="41">
        <f t="shared" si="51"/>
        <v>207.63911300000109</v>
      </c>
      <c r="U1158" s="41">
        <f t="shared" si="52"/>
        <v>372.15509500000189</v>
      </c>
      <c r="V1158" s="41">
        <f t="shared" si="53"/>
        <v>1092.6751129999975</v>
      </c>
    </row>
    <row r="1159" spans="1:22" ht="30" customHeight="1" x14ac:dyDescent="0.25">
      <c r="A1159" s="25"/>
      <c r="B1159" s="25"/>
      <c r="C1159" s="25"/>
      <c r="D1159" s="25"/>
      <c r="E1159" s="25"/>
      <c r="F1159" s="25"/>
      <c r="G1159" s="25"/>
      <c r="H1159" s="25"/>
      <c r="I1159" s="25"/>
      <c r="J1159" s="53" t="s">
        <v>1356</v>
      </c>
      <c r="K1159" s="54" t="s">
        <v>2361</v>
      </c>
      <c r="L1159" s="41">
        <v>8098.9973669999999</v>
      </c>
      <c r="M1159" s="41">
        <v>9970.8057709999994</v>
      </c>
      <c r="N1159" s="41">
        <v>12121.132468</v>
      </c>
      <c r="O1159" s="41"/>
      <c r="P1159" s="41">
        <v>8429.9047470000005</v>
      </c>
      <c r="Q1159" s="41">
        <v>10448.950317000001</v>
      </c>
      <c r="R1159" s="41">
        <v>12803.861271</v>
      </c>
      <c r="S1159" s="41"/>
      <c r="T1159" s="41">
        <f t="shared" si="51"/>
        <v>330.90738000000056</v>
      </c>
      <c r="U1159" s="41">
        <f t="shared" si="52"/>
        <v>478.14454600000136</v>
      </c>
      <c r="V1159" s="41">
        <f t="shared" si="53"/>
        <v>682.72880299999997</v>
      </c>
    </row>
    <row r="1160" spans="1:22" ht="30" customHeight="1" x14ac:dyDescent="0.25">
      <c r="A1160" s="25"/>
      <c r="B1160" s="25"/>
      <c r="C1160" s="25"/>
      <c r="D1160" s="25"/>
      <c r="E1160" s="25"/>
      <c r="F1160" s="25"/>
      <c r="G1160" s="25"/>
      <c r="H1160" s="25"/>
      <c r="I1160" s="25"/>
      <c r="J1160" s="53" t="s">
        <v>1358</v>
      </c>
      <c r="K1160" s="54" t="s">
        <v>2362</v>
      </c>
      <c r="L1160" s="41">
        <v>1188.8225669999999</v>
      </c>
      <c r="M1160" s="41">
        <v>1426.0570250000001</v>
      </c>
      <c r="N1160" s="41">
        <v>1690.394871</v>
      </c>
      <c r="O1160" s="41"/>
      <c r="P1160" s="41">
        <v>1236.411102</v>
      </c>
      <c r="Q1160" s="41">
        <v>1501.894558</v>
      </c>
      <c r="R1160" s="41">
        <v>1801.213223</v>
      </c>
      <c r="S1160" s="41"/>
      <c r="T1160" s="41">
        <f t="shared" ref="T1160:T1223" si="54">P1160-L1160</f>
        <v>47.588535000000093</v>
      </c>
      <c r="U1160" s="41">
        <f t="shared" ref="U1160:U1223" si="55">Q1160-M1160</f>
        <v>75.837532999999894</v>
      </c>
      <c r="V1160" s="41">
        <f t="shared" ref="V1160:V1223" si="56">R1160-N1160</f>
        <v>110.818352</v>
      </c>
    </row>
    <row r="1161" spans="1:22" ht="30" customHeight="1" x14ac:dyDescent="0.25">
      <c r="A1161" s="25"/>
      <c r="B1161" s="25"/>
      <c r="C1161" s="25"/>
      <c r="D1161" s="25"/>
      <c r="E1161" s="25"/>
      <c r="F1161" s="25"/>
      <c r="G1161" s="25"/>
      <c r="H1161" s="25"/>
      <c r="I1161" s="25"/>
      <c r="J1161" s="53" t="s">
        <v>1360</v>
      </c>
      <c r="K1161" s="54" t="s">
        <v>2363</v>
      </c>
      <c r="L1161" s="41">
        <v>864.88069800000005</v>
      </c>
      <c r="M1161" s="41">
        <v>1070.709169</v>
      </c>
      <c r="N1161" s="41">
        <v>1305.936995</v>
      </c>
      <c r="O1161" s="41"/>
      <c r="P1161" s="41">
        <v>1172.1669059999999</v>
      </c>
      <c r="Q1161" s="41">
        <v>1347.0609669999999</v>
      </c>
      <c r="R1161" s="41">
        <v>1611.4956179999999</v>
      </c>
      <c r="S1161" s="41"/>
      <c r="T1161" s="41">
        <f t="shared" si="54"/>
        <v>307.28620799999987</v>
      </c>
      <c r="U1161" s="41">
        <f t="shared" si="55"/>
        <v>276.35179799999992</v>
      </c>
      <c r="V1161" s="41">
        <f t="shared" si="56"/>
        <v>305.5586229999999</v>
      </c>
    </row>
    <row r="1162" spans="1:22" ht="15" customHeight="1" x14ac:dyDescent="0.25">
      <c r="A1162" s="25"/>
      <c r="B1162" s="25"/>
      <c r="C1162" s="25"/>
      <c r="D1162" s="25"/>
      <c r="E1162" s="25"/>
      <c r="F1162" s="25"/>
      <c r="G1162" s="25"/>
      <c r="H1162" s="25"/>
      <c r="I1162" s="25"/>
      <c r="J1162" s="53" t="s">
        <v>1362</v>
      </c>
      <c r="K1162" s="54" t="s">
        <v>2364</v>
      </c>
      <c r="L1162" s="41">
        <v>4443.4216759999999</v>
      </c>
      <c r="M1162" s="41">
        <v>5297.666843</v>
      </c>
      <c r="N1162" s="41">
        <v>6161.711166</v>
      </c>
      <c r="O1162" s="41"/>
      <c r="P1162" s="41">
        <v>4348.7999589999999</v>
      </c>
      <c r="Q1162" s="41">
        <v>5251.0296529999996</v>
      </c>
      <c r="R1162" s="41">
        <v>6215.8798859999997</v>
      </c>
      <c r="S1162" s="41"/>
      <c r="T1162" s="41">
        <f t="shared" si="54"/>
        <v>-94.62171699999999</v>
      </c>
      <c r="U1162" s="41">
        <f t="shared" si="55"/>
        <v>-46.637190000000373</v>
      </c>
      <c r="V1162" s="41">
        <f t="shared" si="56"/>
        <v>54.168719999999666</v>
      </c>
    </row>
    <row r="1163" spans="1:22" ht="30" customHeight="1" x14ac:dyDescent="0.25">
      <c r="A1163" s="25"/>
      <c r="B1163" s="25"/>
      <c r="C1163" s="25"/>
      <c r="D1163" s="25"/>
      <c r="E1163" s="25"/>
      <c r="F1163" s="25"/>
      <c r="G1163" s="25"/>
      <c r="H1163" s="25"/>
      <c r="I1163" s="25"/>
      <c r="J1163" s="53" t="s">
        <v>1364</v>
      </c>
      <c r="K1163" s="54" t="s">
        <v>2365</v>
      </c>
      <c r="L1163" s="41">
        <v>383.34308099999998</v>
      </c>
      <c r="M1163" s="41">
        <v>454.86851300000001</v>
      </c>
      <c r="N1163" s="41">
        <v>535.02341300000001</v>
      </c>
      <c r="O1163" s="41"/>
      <c r="P1163" s="41">
        <v>427.68257699999998</v>
      </c>
      <c r="Q1163" s="41">
        <v>512.91937700000005</v>
      </c>
      <c r="R1163" s="41">
        <v>634.44698100000005</v>
      </c>
      <c r="S1163" s="41"/>
      <c r="T1163" s="41">
        <f t="shared" si="54"/>
        <v>44.339495999999997</v>
      </c>
      <c r="U1163" s="41">
        <f t="shared" si="55"/>
        <v>58.050864000000047</v>
      </c>
      <c r="V1163" s="41">
        <f t="shared" si="56"/>
        <v>99.423568000000046</v>
      </c>
    </row>
    <row r="1164" spans="1:22" ht="38.25" x14ac:dyDescent="0.25">
      <c r="A1164" s="25"/>
      <c r="B1164" s="25"/>
      <c r="C1164" s="25"/>
      <c r="D1164" s="25"/>
      <c r="E1164" s="25"/>
      <c r="F1164" s="25"/>
      <c r="G1164" s="25"/>
      <c r="H1164" s="25"/>
      <c r="I1164" s="25"/>
      <c r="J1164" s="53" t="s">
        <v>1366</v>
      </c>
      <c r="K1164" s="54" t="s">
        <v>2366</v>
      </c>
      <c r="L1164" s="41">
        <v>2536.5902179999998</v>
      </c>
      <c r="M1164" s="41">
        <v>2982.3912919999998</v>
      </c>
      <c r="N1164" s="41">
        <v>3424.0272989999999</v>
      </c>
      <c r="O1164" s="41"/>
      <c r="P1164" s="41">
        <v>2108.729429</v>
      </c>
      <c r="Q1164" s="41">
        <v>2512.7988359999999</v>
      </c>
      <c r="R1164" s="41">
        <v>3264.0043460000002</v>
      </c>
      <c r="S1164" s="41"/>
      <c r="T1164" s="41">
        <f t="shared" si="54"/>
        <v>-427.86078899999984</v>
      </c>
      <c r="U1164" s="41">
        <f t="shared" si="55"/>
        <v>-469.59245599999986</v>
      </c>
      <c r="V1164" s="41">
        <f t="shared" si="56"/>
        <v>-160.02295299999969</v>
      </c>
    </row>
    <row r="1165" spans="1:22" ht="15" customHeight="1" x14ac:dyDescent="0.25">
      <c r="A1165" s="25"/>
      <c r="B1165" s="25"/>
      <c r="C1165" s="25"/>
      <c r="D1165" s="25"/>
      <c r="E1165" s="25"/>
      <c r="F1165" s="25"/>
      <c r="G1165" s="25"/>
      <c r="H1165" s="25"/>
      <c r="I1165" s="25" t="s">
        <v>1556</v>
      </c>
      <c r="J1165" s="25"/>
      <c r="K1165" s="25"/>
      <c r="L1165" s="41">
        <v>22069.342055000001</v>
      </c>
      <c r="M1165" s="41">
        <v>26549.838953999999</v>
      </c>
      <c r="N1165" s="41">
        <v>31950.578422999999</v>
      </c>
      <c r="O1165" s="41"/>
      <c r="P1165" s="41">
        <v>22673.404470000001</v>
      </c>
      <c r="Q1165" s="41">
        <v>27587.656124000001</v>
      </c>
      <c r="R1165" s="41">
        <v>35327.846080000003</v>
      </c>
      <c r="S1165" s="41"/>
      <c r="T1165" s="41">
        <f t="shared" si="54"/>
        <v>604.06241500000033</v>
      </c>
      <c r="U1165" s="41">
        <f t="shared" si="55"/>
        <v>1037.8171700000021</v>
      </c>
      <c r="V1165" s="41">
        <f t="shared" si="56"/>
        <v>3377.267657000004</v>
      </c>
    </row>
    <row r="1166" spans="1:22" ht="15" customHeight="1" x14ac:dyDescent="0.25">
      <c r="A1166" s="25"/>
      <c r="B1166" s="25"/>
      <c r="C1166" s="25"/>
      <c r="D1166" s="25"/>
      <c r="E1166" s="25"/>
      <c r="F1166" s="25"/>
      <c r="G1166" s="25"/>
      <c r="H1166" s="25"/>
      <c r="I1166" s="25"/>
      <c r="J1166" s="53" t="s">
        <v>1557</v>
      </c>
      <c r="K1166" s="54" t="s">
        <v>2110</v>
      </c>
      <c r="L1166" s="41">
        <v>22069.342055000001</v>
      </c>
      <c r="M1166" s="41">
        <v>26549.838953999999</v>
      </c>
      <c r="N1166" s="41">
        <v>31950.578422999999</v>
      </c>
      <c r="O1166" s="41"/>
      <c r="P1166" s="41">
        <v>22673.404470000001</v>
      </c>
      <c r="Q1166" s="41">
        <v>27587.656124000001</v>
      </c>
      <c r="R1166" s="41">
        <v>35327.846080000003</v>
      </c>
      <c r="S1166" s="41"/>
      <c r="T1166" s="41">
        <f t="shared" si="54"/>
        <v>604.06241500000033</v>
      </c>
      <c r="U1166" s="41">
        <f t="shared" si="55"/>
        <v>1037.8171700000021</v>
      </c>
      <c r="V1166" s="41">
        <f t="shared" si="56"/>
        <v>3377.267657000004</v>
      </c>
    </row>
    <row r="1167" spans="1:22" ht="15" customHeight="1" x14ac:dyDescent="0.25">
      <c r="A1167" s="25"/>
      <c r="B1167" s="25"/>
      <c r="C1167" s="25"/>
      <c r="D1167" s="25"/>
      <c r="E1167" s="25"/>
      <c r="F1167" s="25"/>
      <c r="G1167" s="25"/>
      <c r="H1167" s="25"/>
      <c r="I1167" s="25" t="s">
        <v>1302</v>
      </c>
      <c r="J1167" s="25"/>
      <c r="K1167" s="25"/>
      <c r="L1167" s="41">
        <v>0</v>
      </c>
      <c r="M1167" s="41">
        <v>0</v>
      </c>
      <c r="N1167" s="41">
        <v>0</v>
      </c>
      <c r="O1167" s="41"/>
      <c r="P1167" s="41">
        <v>2010.462342</v>
      </c>
      <c r="Q1167" s="41">
        <v>2010.462342</v>
      </c>
      <c r="R1167" s="41">
        <v>2010.462342</v>
      </c>
      <c r="S1167" s="41"/>
      <c r="T1167" s="41">
        <f t="shared" si="54"/>
        <v>2010.462342</v>
      </c>
      <c r="U1167" s="41">
        <f t="shared" si="55"/>
        <v>2010.462342</v>
      </c>
      <c r="V1167" s="41">
        <f t="shared" si="56"/>
        <v>2010.462342</v>
      </c>
    </row>
    <row r="1168" spans="1:22" ht="15" customHeight="1" x14ac:dyDescent="0.25">
      <c r="A1168" s="25"/>
      <c r="B1168" s="25"/>
      <c r="C1168" s="25"/>
      <c r="D1168" s="25"/>
      <c r="E1168" s="25"/>
      <c r="F1168" s="25"/>
      <c r="G1168" s="25"/>
      <c r="H1168" s="25"/>
      <c r="I1168" s="25"/>
      <c r="J1168" s="53" t="s">
        <v>1319</v>
      </c>
      <c r="K1168" s="54" t="s">
        <v>2367</v>
      </c>
      <c r="L1168" s="41">
        <v>0</v>
      </c>
      <c r="M1168" s="41">
        <v>0</v>
      </c>
      <c r="N1168" s="41">
        <v>0</v>
      </c>
      <c r="O1168" s="41"/>
      <c r="P1168" s="41">
        <v>2010.462342</v>
      </c>
      <c r="Q1168" s="41">
        <v>2010.462342</v>
      </c>
      <c r="R1168" s="41">
        <v>2010.462342</v>
      </c>
      <c r="S1168" s="41"/>
      <c r="T1168" s="41">
        <f t="shared" si="54"/>
        <v>2010.462342</v>
      </c>
      <c r="U1168" s="41">
        <f t="shared" si="55"/>
        <v>2010.462342</v>
      </c>
      <c r="V1168" s="41">
        <f t="shared" si="56"/>
        <v>2010.462342</v>
      </c>
    </row>
    <row r="1169" spans="1:22" ht="15" customHeight="1" x14ac:dyDescent="0.25">
      <c r="A1169" s="25"/>
      <c r="B1169" s="25"/>
      <c r="C1169" s="25"/>
      <c r="D1169" s="25"/>
      <c r="E1169" s="25"/>
      <c r="F1169" s="25"/>
      <c r="G1169" s="25"/>
      <c r="H1169" s="25"/>
      <c r="I1169" s="25" t="s">
        <v>1307</v>
      </c>
      <c r="J1169" s="25"/>
      <c r="K1169" s="25"/>
      <c r="L1169" s="41">
        <v>82498.264819000004</v>
      </c>
      <c r="M1169" s="41">
        <v>106777.54777799999</v>
      </c>
      <c r="N1169" s="41">
        <v>132545.35942600001</v>
      </c>
      <c r="O1169" s="41"/>
      <c r="P1169" s="41">
        <v>122989.05567</v>
      </c>
      <c r="Q1169" s="41">
        <v>150514.07738</v>
      </c>
      <c r="R1169" s="41">
        <v>180555.16459100001</v>
      </c>
      <c r="S1169" s="41"/>
      <c r="T1169" s="41">
        <f t="shared" si="54"/>
        <v>40490.790850999998</v>
      </c>
      <c r="U1169" s="41">
        <f t="shared" si="55"/>
        <v>43736.52960200001</v>
      </c>
      <c r="V1169" s="41">
        <f t="shared" si="56"/>
        <v>48009.805164999998</v>
      </c>
    </row>
    <row r="1170" spans="1:22" ht="30" customHeight="1" x14ac:dyDescent="0.25">
      <c r="A1170" s="25"/>
      <c r="B1170" s="25"/>
      <c r="C1170" s="25"/>
      <c r="D1170" s="25"/>
      <c r="E1170" s="25"/>
      <c r="F1170" s="25"/>
      <c r="G1170" s="25"/>
      <c r="H1170" s="25"/>
      <c r="I1170" s="25"/>
      <c r="J1170" s="53" t="s">
        <v>2368</v>
      </c>
      <c r="K1170" s="54" t="s">
        <v>2369</v>
      </c>
      <c r="L1170" s="41">
        <v>77365.991267999998</v>
      </c>
      <c r="M1170" s="41">
        <v>100317.230794</v>
      </c>
      <c r="N1170" s="41">
        <v>124117.237889</v>
      </c>
      <c r="O1170" s="41"/>
      <c r="P1170" s="41">
        <v>113637.12177699999</v>
      </c>
      <c r="Q1170" s="41">
        <v>138169.77041900001</v>
      </c>
      <c r="R1170" s="41">
        <v>166191.64696799999</v>
      </c>
      <c r="S1170" s="41"/>
      <c r="T1170" s="41">
        <f t="shared" si="54"/>
        <v>36271.130508999995</v>
      </c>
      <c r="U1170" s="41">
        <f t="shared" si="55"/>
        <v>37852.539625000005</v>
      </c>
      <c r="V1170" s="41">
        <f t="shared" si="56"/>
        <v>42074.40907899999</v>
      </c>
    </row>
    <row r="1171" spans="1:22" ht="15" customHeight="1" x14ac:dyDescent="0.25">
      <c r="A1171" s="25"/>
      <c r="B1171" s="25"/>
      <c r="C1171" s="25"/>
      <c r="D1171" s="25"/>
      <c r="E1171" s="25"/>
      <c r="F1171" s="25"/>
      <c r="G1171" s="25"/>
      <c r="H1171" s="25"/>
      <c r="I1171" s="25"/>
      <c r="J1171" s="53" t="s">
        <v>1908</v>
      </c>
      <c r="K1171" s="54" t="s">
        <v>1909</v>
      </c>
      <c r="L1171" s="41">
        <v>42.654749000000002</v>
      </c>
      <c r="M1171" s="41">
        <v>47.467579999999998</v>
      </c>
      <c r="N1171" s="41">
        <v>52.460329999999999</v>
      </c>
      <c r="O1171" s="41"/>
      <c r="P1171" s="41">
        <v>18.903369000000001</v>
      </c>
      <c r="Q1171" s="41">
        <v>18.903369000000001</v>
      </c>
      <c r="R1171" s="41">
        <v>32.904688999999998</v>
      </c>
      <c r="S1171" s="41"/>
      <c r="T1171" s="41">
        <f t="shared" si="54"/>
        <v>-23.751380000000001</v>
      </c>
      <c r="U1171" s="41">
        <f t="shared" si="55"/>
        <v>-28.564210999999997</v>
      </c>
      <c r="V1171" s="41">
        <f t="shared" si="56"/>
        <v>-19.555641000000001</v>
      </c>
    </row>
    <row r="1172" spans="1:22" ht="30" customHeight="1" x14ac:dyDescent="0.25">
      <c r="A1172" s="25"/>
      <c r="B1172" s="25"/>
      <c r="C1172" s="25"/>
      <c r="D1172" s="25"/>
      <c r="E1172" s="25"/>
      <c r="F1172" s="25"/>
      <c r="G1172" s="25"/>
      <c r="H1172" s="25"/>
      <c r="I1172" s="25"/>
      <c r="J1172" s="53" t="s">
        <v>1923</v>
      </c>
      <c r="K1172" s="54" t="s">
        <v>1924</v>
      </c>
      <c r="L1172" s="41">
        <v>20.573627999999999</v>
      </c>
      <c r="M1172" s="41">
        <v>27.9514</v>
      </c>
      <c r="N1172" s="41">
        <v>37.705840000000002</v>
      </c>
      <c r="O1172" s="41"/>
      <c r="P1172" s="41">
        <v>18.241524999999999</v>
      </c>
      <c r="Q1172" s="41">
        <v>18.241524999999999</v>
      </c>
      <c r="R1172" s="41">
        <v>18.298016000000001</v>
      </c>
      <c r="S1172" s="41"/>
      <c r="T1172" s="41">
        <f t="shared" si="54"/>
        <v>-2.332103</v>
      </c>
      <c r="U1172" s="41">
        <f t="shared" si="55"/>
        <v>-9.7098750000000003</v>
      </c>
      <c r="V1172" s="41">
        <f t="shared" si="56"/>
        <v>-19.407824000000002</v>
      </c>
    </row>
    <row r="1173" spans="1:22" ht="15" customHeight="1" x14ac:dyDescent="0.25">
      <c r="A1173" s="25"/>
      <c r="B1173" s="25"/>
      <c r="C1173" s="25"/>
      <c r="D1173" s="25"/>
      <c r="E1173" s="25"/>
      <c r="F1173" s="25"/>
      <c r="G1173" s="25"/>
      <c r="H1173" s="25"/>
      <c r="I1173" s="25"/>
      <c r="J1173" s="53" t="s">
        <v>1601</v>
      </c>
      <c r="K1173" s="54" t="s">
        <v>1602</v>
      </c>
      <c r="L1173" s="41">
        <v>2.3690319999999998</v>
      </c>
      <c r="M1173" s="41">
        <v>2.9557600000000002</v>
      </c>
      <c r="N1173" s="41">
        <v>3.7380640000000001</v>
      </c>
      <c r="O1173" s="41"/>
      <c r="P1173" s="41">
        <v>0.14136099999999999</v>
      </c>
      <c r="Q1173" s="41">
        <v>0.14136099999999999</v>
      </c>
      <c r="R1173" s="41">
        <v>0.19079099999999999</v>
      </c>
      <c r="S1173" s="41"/>
      <c r="T1173" s="41">
        <f t="shared" si="54"/>
        <v>-2.227671</v>
      </c>
      <c r="U1173" s="41">
        <f t="shared" si="55"/>
        <v>-2.8143990000000003</v>
      </c>
      <c r="V1173" s="41">
        <f t="shared" si="56"/>
        <v>-3.5472730000000001</v>
      </c>
    </row>
    <row r="1174" spans="1:22" ht="15" customHeight="1" x14ac:dyDescent="0.25">
      <c r="A1174" s="25"/>
      <c r="B1174" s="25"/>
      <c r="C1174" s="25"/>
      <c r="D1174" s="25"/>
      <c r="E1174" s="25"/>
      <c r="F1174" s="25"/>
      <c r="G1174" s="25"/>
      <c r="H1174" s="25"/>
      <c r="I1174" s="25"/>
      <c r="J1174" s="53" t="s">
        <v>1414</v>
      </c>
      <c r="K1174" s="54" t="s">
        <v>1415</v>
      </c>
      <c r="L1174" s="41">
        <v>39.225273999999999</v>
      </c>
      <c r="M1174" s="41">
        <v>56.050547999999999</v>
      </c>
      <c r="N1174" s="41">
        <v>56.050547999999999</v>
      </c>
      <c r="O1174" s="41"/>
      <c r="P1174" s="41">
        <v>52.661318000000001</v>
      </c>
      <c r="Q1174" s="41">
        <v>84.754884000000004</v>
      </c>
      <c r="R1174" s="41">
        <v>87.948575000000005</v>
      </c>
      <c r="S1174" s="41"/>
      <c r="T1174" s="41">
        <f t="shared" si="54"/>
        <v>13.436044000000003</v>
      </c>
      <c r="U1174" s="41">
        <f t="shared" si="55"/>
        <v>28.704336000000005</v>
      </c>
      <c r="V1174" s="41">
        <f t="shared" si="56"/>
        <v>31.898027000000006</v>
      </c>
    </row>
    <row r="1175" spans="1:22" ht="15" customHeight="1" x14ac:dyDescent="0.25">
      <c r="A1175" s="25"/>
      <c r="B1175" s="25"/>
      <c r="C1175" s="25"/>
      <c r="D1175" s="25"/>
      <c r="E1175" s="25"/>
      <c r="F1175" s="25"/>
      <c r="G1175" s="25"/>
      <c r="H1175" s="25"/>
      <c r="I1175" s="25"/>
      <c r="J1175" s="53" t="s">
        <v>1308</v>
      </c>
      <c r="K1175" s="54" t="s">
        <v>1309</v>
      </c>
      <c r="L1175" s="41">
        <v>1208.4465399999999</v>
      </c>
      <c r="M1175" s="41">
        <v>1515.3355180000001</v>
      </c>
      <c r="N1175" s="41">
        <v>1852.9016610000001</v>
      </c>
      <c r="O1175" s="41"/>
      <c r="P1175" s="41">
        <v>1364.902992</v>
      </c>
      <c r="Q1175" s="41">
        <v>1731.9353799999999</v>
      </c>
      <c r="R1175" s="41">
        <v>2096.1640940000002</v>
      </c>
      <c r="S1175" s="41"/>
      <c r="T1175" s="41">
        <f t="shared" si="54"/>
        <v>156.45645200000013</v>
      </c>
      <c r="U1175" s="41">
        <f t="shared" si="55"/>
        <v>216.5998619999998</v>
      </c>
      <c r="V1175" s="41">
        <f t="shared" si="56"/>
        <v>243.2624330000001</v>
      </c>
    </row>
    <row r="1176" spans="1:22" ht="15" customHeight="1" x14ac:dyDescent="0.25">
      <c r="A1176" s="25"/>
      <c r="B1176" s="25"/>
      <c r="C1176" s="25"/>
      <c r="D1176" s="25"/>
      <c r="E1176" s="25"/>
      <c r="F1176" s="25"/>
      <c r="G1176" s="25"/>
      <c r="H1176" s="25"/>
      <c r="I1176" s="25"/>
      <c r="J1176" s="53" t="s">
        <v>1310</v>
      </c>
      <c r="K1176" s="54" t="s">
        <v>1311</v>
      </c>
      <c r="L1176" s="41">
        <v>2620.922513</v>
      </c>
      <c r="M1176" s="41">
        <v>3116.7123879999999</v>
      </c>
      <c r="N1176" s="41">
        <v>3667.6334700000002</v>
      </c>
      <c r="O1176" s="41"/>
      <c r="P1176" s="41">
        <v>5210.0068190000002</v>
      </c>
      <c r="Q1176" s="41">
        <v>6328.5730190000004</v>
      </c>
      <c r="R1176" s="41">
        <v>7654.0458090000002</v>
      </c>
      <c r="S1176" s="41"/>
      <c r="T1176" s="41">
        <f t="shared" si="54"/>
        <v>2589.0843060000002</v>
      </c>
      <c r="U1176" s="41">
        <f t="shared" si="55"/>
        <v>3211.8606310000005</v>
      </c>
      <c r="V1176" s="41">
        <f t="shared" si="56"/>
        <v>3986.412339</v>
      </c>
    </row>
    <row r="1177" spans="1:22" ht="15" customHeight="1" x14ac:dyDescent="0.25">
      <c r="A1177" s="25"/>
      <c r="B1177" s="25"/>
      <c r="C1177" s="25"/>
      <c r="D1177" s="25"/>
      <c r="E1177" s="25"/>
      <c r="F1177" s="25"/>
      <c r="G1177" s="25"/>
      <c r="H1177" s="25"/>
      <c r="I1177" s="25"/>
      <c r="J1177" s="53" t="s">
        <v>1502</v>
      </c>
      <c r="K1177" s="54" t="s">
        <v>1503</v>
      </c>
      <c r="L1177" s="41">
        <v>540.71315300000003</v>
      </c>
      <c r="M1177" s="41">
        <v>718.72595799999999</v>
      </c>
      <c r="N1177" s="41">
        <v>918.509232</v>
      </c>
      <c r="O1177" s="41"/>
      <c r="P1177" s="41">
        <v>829.91284700000006</v>
      </c>
      <c r="Q1177" s="41">
        <v>940.17191700000001</v>
      </c>
      <c r="R1177" s="41">
        <v>1092.8554180000001</v>
      </c>
      <c r="S1177" s="41"/>
      <c r="T1177" s="41">
        <f t="shared" si="54"/>
        <v>289.19969400000002</v>
      </c>
      <c r="U1177" s="41">
        <f t="shared" si="55"/>
        <v>221.44595900000002</v>
      </c>
      <c r="V1177" s="41">
        <f t="shared" si="56"/>
        <v>174.3461860000001</v>
      </c>
    </row>
    <row r="1178" spans="1:22" ht="15" customHeight="1" x14ac:dyDescent="0.25">
      <c r="A1178" s="25"/>
      <c r="B1178" s="25"/>
      <c r="C1178" s="25"/>
      <c r="D1178" s="25"/>
      <c r="E1178" s="25"/>
      <c r="F1178" s="25"/>
      <c r="G1178" s="25"/>
      <c r="H1178" s="25"/>
      <c r="I1178" s="25"/>
      <c r="J1178" s="53" t="s">
        <v>2370</v>
      </c>
      <c r="K1178" s="54" t="s">
        <v>2371</v>
      </c>
      <c r="L1178" s="41">
        <v>257.13748900000002</v>
      </c>
      <c r="M1178" s="41">
        <v>381.485074</v>
      </c>
      <c r="N1178" s="41">
        <v>1059.5965289999999</v>
      </c>
      <c r="O1178" s="41"/>
      <c r="P1178" s="41">
        <v>984.84483799999998</v>
      </c>
      <c r="Q1178" s="41">
        <v>2189.364928</v>
      </c>
      <c r="R1178" s="41">
        <v>2202.9448440000001</v>
      </c>
      <c r="S1178" s="41"/>
      <c r="T1178" s="41">
        <f t="shared" si="54"/>
        <v>727.70734900000002</v>
      </c>
      <c r="U1178" s="41">
        <f t="shared" si="55"/>
        <v>1807.879854</v>
      </c>
      <c r="V1178" s="41">
        <f t="shared" si="56"/>
        <v>1143.3483150000002</v>
      </c>
    </row>
    <row r="1179" spans="1:22" ht="15" customHeight="1" x14ac:dyDescent="0.25">
      <c r="A1179" s="25"/>
      <c r="B1179" s="25"/>
      <c r="C1179" s="25"/>
      <c r="D1179" s="25"/>
      <c r="E1179" s="25"/>
      <c r="F1179" s="25"/>
      <c r="G1179" s="25"/>
      <c r="H1179" s="25"/>
      <c r="I1179" s="25"/>
      <c r="J1179" s="53" t="s">
        <v>1731</v>
      </c>
      <c r="K1179" s="54" t="s">
        <v>1732</v>
      </c>
      <c r="L1179" s="41">
        <v>107.4713</v>
      </c>
      <c r="M1179" s="41">
        <v>118.24451999999999</v>
      </c>
      <c r="N1179" s="41">
        <v>150.57437300000001</v>
      </c>
      <c r="O1179" s="41"/>
      <c r="P1179" s="41">
        <v>377.23101500000001</v>
      </c>
      <c r="Q1179" s="41">
        <v>426.92623400000002</v>
      </c>
      <c r="R1179" s="41">
        <v>473.63267999999999</v>
      </c>
      <c r="S1179" s="41"/>
      <c r="T1179" s="41">
        <f t="shared" si="54"/>
        <v>269.75971500000003</v>
      </c>
      <c r="U1179" s="41">
        <f t="shared" si="55"/>
        <v>308.68171400000006</v>
      </c>
      <c r="V1179" s="41">
        <f t="shared" si="56"/>
        <v>323.05830700000001</v>
      </c>
    </row>
    <row r="1180" spans="1:22" ht="15" customHeight="1" x14ac:dyDescent="0.25">
      <c r="A1180" s="25"/>
      <c r="B1180" s="25"/>
      <c r="C1180" s="25"/>
      <c r="D1180" s="25"/>
      <c r="E1180" s="25"/>
      <c r="F1180" s="25"/>
      <c r="G1180" s="25"/>
      <c r="H1180" s="25"/>
      <c r="I1180" s="25"/>
      <c r="J1180" s="53" t="s">
        <v>1603</v>
      </c>
      <c r="K1180" s="54" t="s">
        <v>1687</v>
      </c>
      <c r="L1180" s="41">
        <v>292.75987300000003</v>
      </c>
      <c r="M1180" s="41">
        <v>475.388238</v>
      </c>
      <c r="N1180" s="41">
        <v>628.95149000000004</v>
      </c>
      <c r="O1180" s="41"/>
      <c r="P1180" s="41">
        <v>495.08780899999999</v>
      </c>
      <c r="Q1180" s="41">
        <v>605.29434400000002</v>
      </c>
      <c r="R1180" s="41">
        <v>704.53270699999996</v>
      </c>
      <c r="S1180" s="41"/>
      <c r="T1180" s="41">
        <f t="shared" si="54"/>
        <v>202.32793599999997</v>
      </c>
      <c r="U1180" s="41">
        <f t="shared" si="55"/>
        <v>129.90610600000002</v>
      </c>
      <c r="V1180" s="41">
        <f t="shared" si="56"/>
        <v>75.581216999999924</v>
      </c>
    </row>
    <row r="1181" spans="1:22" ht="15" customHeight="1" x14ac:dyDescent="0.25">
      <c r="A1181" s="25"/>
      <c r="B1181" s="25"/>
      <c r="C1181" s="25"/>
      <c r="D1181" s="25"/>
      <c r="E1181" s="25"/>
      <c r="F1181" s="25"/>
      <c r="G1181" s="25"/>
      <c r="H1181" s="25" t="s">
        <v>1329</v>
      </c>
      <c r="I1181" s="25"/>
      <c r="J1181" s="25"/>
      <c r="K1181" s="25"/>
      <c r="L1181" s="41">
        <v>2822.7454250000001</v>
      </c>
      <c r="M1181" s="41">
        <v>3409.6430999999998</v>
      </c>
      <c r="N1181" s="41">
        <v>4164.9318110000004</v>
      </c>
      <c r="O1181" s="41"/>
      <c r="P1181" s="41">
        <v>2411.6655930000002</v>
      </c>
      <c r="Q1181" s="41">
        <v>2999.6816589999999</v>
      </c>
      <c r="R1181" s="41">
        <v>3736.9525720000001</v>
      </c>
      <c r="S1181" s="41"/>
      <c r="T1181" s="41">
        <f t="shared" si="54"/>
        <v>-411.0798319999999</v>
      </c>
      <c r="U1181" s="41">
        <f t="shared" si="55"/>
        <v>-409.96144099999992</v>
      </c>
      <c r="V1181" s="41">
        <f t="shared" si="56"/>
        <v>-427.97923900000023</v>
      </c>
    </row>
    <row r="1182" spans="1:22" ht="30" customHeight="1" x14ac:dyDescent="0.25">
      <c r="A1182" s="25"/>
      <c r="B1182" s="25"/>
      <c r="C1182" s="25"/>
      <c r="D1182" s="25"/>
      <c r="E1182" s="25"/>
      <c r="F1182" s="25"/>
      <c r="G1182" s="25"/>
      <c r="H1182" s="25"/>
      <c r="I1182" s="64" t="s">
        <v>1330</v>
      </c>
      <c r="J1182" s="62"/>
      <c r="K1182" s="62"/>
      <c r="L1182" s="41">
        <v>2532.77864</v>
      </c>
      <c r="M1182" s="41">
        <v>3056.7452709999998</v>
      </c>
      <c r="N1182" s="41">
        <v>3741.9092049999999</v>
      </c>
      <c r="O1182" s="41"/>
      <c r="P1182" s="41">
        <v>2769.2937179999999</v>
      </c>
      <c r="Q1182" s="41">
        <v>3295.582915</v>
      </c>
      <c r="R1182" s="41">
        <v>3950.6053489999999</v>
      </c>
      <c r="S1182" s="41"/>
      <c r="T1182" s="41">
        <f t="shared" si="54"/>
        <v>236.5150779999999</v>
      </c>
      <c r="U1182" s="41">
        <f t="shared" si="55"/>
        <v>238.83764400000018</v>
      </c>
      <c r="V1182" s="41">
        <f t="shared" si="56"/>
        <v>208.696144</v>
      </c>
    </row>
    <row r="1183" spans="1:22" ht="15" customHeight="1" x14ac:dyDescent="0.25">
      <c r="A1183" s="25"/>
      <c r="B1183" s="25"/>
      <c r="C1183" s="25"/>
      <c r="D1183" s="25"/>
      <c r="E1183" s="25"/>
      <c r="F1183" s="25"/>
      <c r="G1183" s="25"/>
      <c r="H1183" s="25"/>
      <c r="I1183" s="25"/>
      <c r="J1183" s="53" t="s">
        <v>1331</v>
      </c>
      <c r="K1183" s="54" t="s">
        <v>1396</v>
      </c>
      <c r="L1183" s="41">
        <v>2532.77864</v>
      </c>
      <c r="M1183" s="41">
        <v>3056.7452709999998</v>
      </c>
      <c r="N1183" s="41">
        <v>3741.9092049999999</v>
      </c>
      <c r="O1183" s="41"/>
      <c r="P1183" s="41">
        <v>2769.2937179999999</v>
      </c>
      <c r="Q1183" s="41">
        <v>3295.582915</v>
      </c>
      <c r="R1183" s="41">
        <v>3950.6053489999999</v>
      </c>
      <c r="S1183" s="41"/>
      <c r="T1183" s="41">
        <f t="shared" si="54"/>
        <v>236.5150779999999</v>
      </c>
      <c r="U1183" s="41">
        <f t="shared" si="55"/>
        <v>238.83764400000018</v>
      </c>
      <c r="V1183" s="41">
        <f t="shared" si="56"/>
        <v>208.696144</v>
      </c>
    </row>
    <row r="1184" spans="1:22" ht="15" customHeight="1" x14ac:dyDescent="0.25">
      <c r="A1184" s="25"/>
      <c r="B1184" s="25"/>
      <c r="C1184" s="25"/>
      <c r="D1184" s="25"/>
      <c r="E1184" s="25"/>
      <c r="F1184" s="25"/>
      <c r="G1184" s="25"/>
      <c r="H1184" s="25"/>
      <c r="I1184" s="25" t="s">
        <v>1335</v>
      </c>
      <c r="J1184" s="25"/>
      <c r="K1184" s="25"/>
      <c r="L1184" s="41">
        <v>289.96678500000002</v>
      </c>
      <c r="M1184" s="41">
        <v>352.897829</v>
      </c>
      <c r="N1184" s="41">
        <v>423.022606</v>
      </c>
      <c r="O1184" s="41"/>
      <c r="P1184" s="41">
        <v>270.70032300000003</v>
      </c>
      <c r="Q1184" s="41">
        <v>332.42719199999999</v>
      </c>
      <c r="R1184" s="41">
        <v>414.67567100000002</v>
      </c>
      <c r="S1184" s="41"/>
      <c r="T1184" s="41">
        <f t="shared" si="54"/>
        <v>-19.26646199999999</v>
      </c>
      <c r="U1184" s="41">
        <f t="shared" si="55"/>
        <v>-20.470637000000011</v>
      </c>
      <c r="V1184" s="41">
        <f t="shared" si="56"/>
        <v>-8.3469349999999736</v>
      </c>
    </row>
    <row r="1185" spans="1:22" ht="30" customHeight="1" x14ac:dyDescent="0.25">
      <c r="A1185" s="25"/>
      <c r="B1185" s="25"/>
      <c r="C1185" s="25"/>
      <c r="D1185" s="25"/>
      <c r="E1185" s="25"/>
      <c r="F1185" s="25"/>
      <c r="G1185" s="25"/>
      <c r="H1185" s="25"/>
      <c r="I1185" s="25"/>
      <c r="J1185" s="53" t="s">
        <v>1336</v>
      </c>
      <c r="K1185" s="54" t="s">
        <v>1401</v>
      </c>
      <c r="L1185" s="41">
        <v>289.96678500000002</v>
      </c>
      <c r="M1185" s="41">
        <v>352.897829</v>
      </c>
      <c r="N1185" s="41">
        <v>423.022606</v>
      </c>
      <c r="O1185" s="41"/>
      <c r="P1185" s="41">
        <v>270.70032300000003</v>
      </c>
      <c r="Q1185" s="41">
        <v>332.42719199999999</v>
      </c>
      <c r="R1185" s="41">
        <v>414.67567100000002</v>
      </c>
      <c r="S1185" s="41"/>
      <c r="T1185" s="41">
        <f t="shared" si="54"/>
        <v>-19.26646199999999</v>
      </c>
      <c r="U1185" s="41">
        <f t="shared" si="55"/>
        <v>-20.470637000000011</v>
      </c>
      <c r="V1185" s="41">
        <f t="shared" si="56"/>
        <v>-8.3469349999999736</v>
      </c>
    </row>
    <row r="1186" spans="1:22" ht="15" customHeight="1" x14ac:dyDescent="0.25">
      <c r="A1186" s="25"/>
      <c r="B1186" s="25"/>
      <c r="C1186" s="25"/>
      <c r="D1186" s="25"/>
      <c r="E1186" s="25"/>
      <c r="F1186" s="25"/>
      <c r="G1186" s="25"/>
      <c r="H1186" s="25"/>
      <c r="I1186" s="25" t="s">
        <v>2372</v>
      </c>
      <c r="J1186" s="25"/>
      <c r="K1186" s="25"/>
      <c r="L1186" s="41">
        <v>0</v>
      </c>
      <c r="M1186" s="41">
        <v>0</v>
      </c>
      <c r="N1186" s="41">
        <v>0</v>
      </c>
      <c r="O1186" s="41"/>
      <c r="P1186" s="41">
        <v>-628.32844799999998</v>
      </c>
      <c r="Q1186" s="41">
        <v>-628.32844799999998</v>
      </c>
      <c r="R1186" s="41">
        <v>-628.32844799999998</v>
      </c>
      <c r="S1186" s="41"/>
      <c r="T1186" s="41">
        <f t="shared" si="54"/>
        <v>-628.32844799999998</v>
      </c>
      <c r="U1186" s="41">
        <f t="shared" si="55"/>
        <v>-628.32844799999998</v>
      </c>
      <c r="V1186" s="41">
        <f t="shared" si="56"/>
        <v>-628.32844799999998</v>
      </c>
    </row>
    <row r="1187" spans="1:22" ht="15" customHeight="1" x14ac:dyDescent="0.25">
      <c r="A1187" s="25"/>
      <c r="B1187" s="25"/>
      <c r="C1187" s="25"/>
      <c r="D1187" s="25"/>
      <c r="E1187" s="25"/>
      <c r="F1187" s="25"/>
      <c r="G1187" s="25"/>
      <c r="H1187" s="25"/>
      <c r="I1187" s="25"/>
      <c r="J1187" s="53" t="s">
        <v>2373</v>
      </c>
      <c r="K1187" s="54" t="s">
        <v>2372</v>
      </c>
      <c r="L1187" s="41">
        <v>0</v>
      </c>
      <c r="M1187" s="41">
        <v>0</v>
      </c>
      <c r="N1187" s="41">
        <v>0</v>
      </c>
      <c r="O1187" s="41"/>
      <c r="P1187" s="41">
        <v>-628.32844799999998</v>
      </c>
      <c r="Q1187" s="41">
        <v>-628.32844799999998</v>
      </c>
      <c r="R1187" s="41">
        <v>-628.32844799999998</v>
      </c>
      <c r="S1187" s="41"/>
      <c r="T1187" s="41">
        <f t="shared" si="54"/>
        <v>-628.32844799999998</v>
      </c>
      <c r="U1187" s="41">
        <f t="shared" si="55"/>
        <v>-628.32844799999998</v>
      </c>
      <c r="V1187" s="41">
        <f t="shared" si="56"/>
        <v>-628.32844799999998</v>
      </c>
    </row>
    <row r="1188" spans="1:22" ht="15" customHeight="1" x14ac:dyDescent="0.25">
      <c r="A1188" s="25"/>
      <c r="B1188" s="25"/>
      <c r="C1188" s="25"/>
      <c r="D1188" s="25"/>
      <c r="E1188" s="25"/>
      <c r="F1188" s="25"/>
      <c r="G1188" s="25"/>
      <c r="H1188" s="25" t="s">
        <v>2220</v>
      </c>
      <c r="I1188" s="25"/>
      <c r="J1188" s="25"/>
      <c r="K1188" s="25"/>
      <c r="L1188" s="41">
        <v>17579.789778999999</v>
      </c>
      <c r="M1188" s="41">
        <v>22663.034585000001</v>
      </c>
      <c r="N1188" s="41">
        <v>22685.443004000001</v>
      </c>
      <c r="O1188" s="41"/>
      <c r="P1188" s="41">
        <v>17564.837889999999</v>
      </c>
      <c r="Q1188" s="41">
        <v>22644.227565000001</v>
      </c>
      <c r="R1188" s="41">
        <v>22678.083578999998</v>
      </c>
      <c r="S1188" s="41"/>
      <c r="T1188" s="41">
        <f t="shared" si="54"/>
        <v>-14.951888999999937</v>
      </c>
      <c r="U1188" s="41">
        <f t="shared" si="55"/>
        <v>-18.807020000000193</v>
      </c>
      <c r="V1188" s="41">
        <f t="shared" si="56"/>
        <v>-7.3594250000023749</v>
      </c>
    </row>
    <row r="1189" spans="1:22" ht="15" customHeight="1" x14ac:dyDescent="0.25">
      <c r="A1189" s="25"/>
      <c r="B1189" s="25"/>
      <c r="C1189" s="25"/>
      <c r="D1189" s="25"/>
      <c r="E1189" s="25"/>
      <c r="F1189" s="25"/>
      <c r="G1189" s="25"/>
      <c r="H1189" s="25"/>
      <c r="I1189" s="25" t="s">
        <v>2221</v>
      </c>
      <c r="J1189" s="25"/>
      <c r="K1189" s="25"/>
      <c r="L1189" s="41">
        <v>17579.789778999999</v>
      </c>
      <c r="M1189" s="41">
        <v>22663.034585000001</v>
      </c>
      <c r="N1189" s="41">
        <v>22685.443004000001</v>
      </c>
      <c r="O1189" s="41"/>
      <c r="P1189" s="41">
        <v>17564.837889999999</v>
      </c>
      <c r="Q1189" s="41">
        <v>22644.227565000001</v>
      </c>
      <c r="R1189" s="41">
        <v>22678.083578999998</v>
      </c>
      <c r="S1189" s="41"/>
      <c r="T1189" s="41">
        <f t="shared" si="54"/>
        <v>-14.951888999999937</v>
      </c>
      <c r="U1189" s="41">
        <f t="shared" si="55"/>
        <v>-18.807020000000193</v>
      </c>
      <c r="V1189" s="41">
        <f t="shared" si="56"/>
        <v>-7.3594250000023749</v>
      </c>
    </row>
    <row r="1190" spans="1:22" ht="30" customHeight="1" x14ac:dyDescent="0.25">
      <c r="A1190" s="25"/>
      <c r="B1190" s="25"/>
      <c r="C1190" s="25"/>
      <c r="D1190" s="25"/>
      <c r="E1190" s="25"/>
      <c r="F1190" s="25"/>
      <c r="G1190" s="25"/>
      <c r="H1190" s="25"/>
      <c r="I1190" s="25"/>
      <c r="J1190" s="53" t="s">
        <v>2374</v>
      </c>
      <c r="K1190" s="54" t="s">
        <v>2375</v>
      </c>
      <c r="L1190" s="41">
        <v>17579.789778999999</v>
      </c>
      <c r="M1190" s="41">
        <v>22663.034585000001</v>
      </c>
      <c r="N1190" s="41">
        <v>22685.443004000001</v>
      </c>
      <c r="O1190" s="41"/>
      <c r="P1190" s="41">
        <v>17564.837889999999</v>
      </c>
      <c r="Q1190" s="41">
        <v>22644.227565000001</v>
      </c>
      <c r="R1190" s="41">
        <v>22678.083578999998</v>
      </c>
      <c r="S1190" s="41"/>
      <c r="T1190" s="41">
        <f t="shared" si="54"/>
        <v>-14.951888999999937</v>
      </c>
      <c r="U1190" s="41">
        <f t="shared" si="55"/>
        <v>-18.807020000000193</v>
      </c>
      <c r="V1190" s="41">
        <f t="shared" si="56"/>
        <v>-7.3594250000023749</v>
      </c>
    </row>
    <row r="1191" spans="1:22" ht="15" customHeight="1" x14ac:dyDescent="0.25">
      <c r="A1191" s="25"/>
      <c r="B1191" s="25"/>
      <c r="C1191" s="25"/>
      <c r="D1191" s="25"/>
      <c r="E1191" s="25"/>
      <c r="F1191" s="51" t="s">
        <v>1295</v>
      </c>
      <c r="G1191" s="51"/>
      <c r="H1191" s="51"/>
      <c r="I1191" s="51"/>
      <c r="J1191" s="51"/>
      <c r="K1191" s="51"/>
      <c r="L1191" s="52">
        <v>106297.92834100001</v>
      </c>
      <c r="M1191" s="52">
        <v>135685.05758600001</v>
      </c>
      <c r="N1191" s="52">
        <v>164053.81738600001</v>
      </c>
      <c r="O1191" s="52"/>
      <c r="P1191" s="52">
        <v>106297.92834100001</v>
      </c>
      <c r="Q1191" s="52">
        <v>135685.05758600001</v>
      </c>
      <c r="R1191" s="52">
        <v>164053.81738600001</v>
      </c>
      <c r="S1191" s="52"/>
      <c r="T1191" s="52">
        <f t="shared" si="54"/>
        <v>0</v>
      </c>
      <c r="U1191" s="52">
        <f t="shared" si="55"/>
        <v>0</v>
      </c>
      <c r="V1191" s="52">
        <f t="shared" si="56"/>
        <v>0</v>
      </c>
    </row>
    <row r="1192" spans="1:22" ht="15" customHeight="1" x14ac:dyDescent="0.25">
      <c r="A1192" s="25"/>
      <c r="B1192" s="25"/>
      <c r="C1192" s="25"/>
      <c r="D1192" s="25"/>
      <c r="E1192" s="25"/>
      <c r="F1192" s="25"/>
      <c r="G1192" s="25" t="s">
        <v>1300</v>
      </c>
      <c r="H1192" s="25"/>
      <c r="I1192" s="25"/>
      <c r="J1192" s="25"/>
      <c r="K1192" s="25"/>
      <c r="L1192" s="41">
        <v>106297.92834100001</v>
      </c>
      <c r="M1192" s="41">
        <v>135685.05758600001</v>
      </c>
      <c r="N1192" s="41">
        <v>164053.81738600001</v>
      </c>
      <c r="O1192" s="41"/>
      <c r="P1192" s="41">
        <v>106297.92834100001</v>
      </c>
      <c r="Q1192" s="41">
        <v>135685.05758600001</v>
      </c>
      <c r="R1192" s="41">
        <v>164053.81738600001</v>
      </c>
      <c r="S1192" s="41"/>
      <c r="T1192" s="41">
        <f t="shared" si="54"/>
        <v>0</v>
      </c>
      <c r="U1192" s="41">
        <f t="shared" si="55"/>
        <v>0</v>
      </c>
      <c r="V1192" s="41">
        <f t="shared" si="56"/>
        <v>0</v>
      </c>
    </row>
    <row r="1193" spans="1:22" ht="15" customHeight="1" x14ac:dyDescent="0.25">
      <c r="A1193" s="25"/>
      <c r="B1193" s="25"/>
      <c r="C1193" s="25"/>
      <c r="D1193" s="25"/>
      <c r="E1193" s="25"/>
      <c r="F1193" s="25"/>
      <c r="G1193" s="25"/>
      <c r="H1193" s="25" t="s">
        <v>1301</v>
      </c>
      <c r="I1193" s="25"/>
      <c r="J1193" s="25"/>
      <c r="K1193" s="25"/>
      <c r="L1193" s="41">
        <v>93174.396045999994</v>
      </c>
      <c r="M1193" s="41">
        <v>119108.15165099999</v>
      </c>
      <c r="N1193" s="41">
        <v>144594.16068599999</v>
      </c>
      <c r="O1193" s="41"/>
      <c r="P1193" s="41">
        <v>93174.396045999994</v>
      </c>
      <c r="Q1193" s="41">
        <v>119108.15165099999</v>
      </c>
      <c r="R1193" s="41">
        <v>144594.16068599999</v>
      </c>
      <c r="S1193" s="41"/>
      <c r="T1193" s="41">
        <f t="shared" si="54"/>
        <v>0</v>
      </c>
      <c r="U1193" s="41">
        <f t="shared" si="55"/>
        <v>0</v>
      </c>
      <c r="V1193" s="41">
        <f t="shared" si="56"/>
        <v>0</v>
      </c>
    </row>
    <row r="1194" spans="1:22" ht="15" customHeight="1" x14ac:dyDescent="0.25">
      <c r="A1194" s="25"/>
      <c r="B1194" s="25"/>
      <c r="C1194" s="25"/>
      <c r="D1194" s="25"/>
      <c r="E1194" s="25"/>
      <c r="F1194" s="25"/>
      <c r="G1194" s="25"/>
      <c r="H1194" s="25"/>
      <c r="I1194" s="25" t="s">
        <v>1337</v>
      </c>
      <c r="J1194" s="25"/>
      <c r="K1194" s="25"/>
      <c r="L1194" s="41">
        <v>59307.103254000001</v>
      </c>
      <c r="M1194" s="41">
        <v>76239.027971000003</v>
      </c>
      <c r="N1194" s="41">
        <v>91806.276811999996</v>
      </c>
      <c r="O1194" s="41"/>
      <c r="P1194" s="41">
        <v>59949.529437999998</v>
      </c>
      <c r="Q1194" s="41">
        <v>77369.862804999997</v>
      </c>
      <c r="R1194" s="41">
        <v>93003.243113000004</v>
      </c>
      <c r="S1194" s="41"/>
      <c r="T1194" s="41">
        <f t="shared" si="54"/>
        <v>642.42618399999628</v>
      </c>
      <c r="U1194" s="41">
        <f t="shared" si="55"/>
        <v>1130.8348339999939</v>
      </c>
      <c r="V1194" s="41">
        <f t="shared" si="56"/>
        <v>1196.9663010000077</v>
      </c>
    </row>
    <row r="1195" spans="1:22" ht="45" customHeight="1" x14ac:dyDescent="0.25">
      <c r="A1195" s="25"/>
      <c r="B1195" s="25"/>
      <c r="C1195" s="25"/>
      <c r="D1195" s="25"/>
      <c r="E1195" s="25"/>
      <c r="F1195" s="25"/>
      <c r="G1195" s="25"/>
      <c r="H1195" s="25"/>
      <c r="I1195" s="25"/>
      <c r="J1195" s="53" t="s">
        <v>2376</v>
      </c>
      <c r="K1195" s="54" t="s">
        <v>2377</v>
      </c>
      <c r="L1195" s="41">
        <v>422.12777699999998</v>
      </c>
      <c r="M1195" s="41">
        <v>534.68120899999997</v>
      </c>
      <c r="N1195" s="41">
        <v>643.597038</v>
      </c>
      <c r="O1195" s="41"/>
      <c r="P1195" s="41">
        <v>422.12777699999998</v>
      </c>
      <c r="Q1195" s="41">
        <v>534.68120899999997</v>
      </c>
      <c r="R1195" s="41">
        <v>643.597038</v>
      </c>
      <c r="S1195" s="41"/>
      <c r="T1195" s="41">
        <f t="shared" si="54"/>
        <v>0</v>
      </c>
      <c r="U1195" s="41">
        <f t="shared" si="55"/>
        <v>0</v>
      </c>
      <c r="V1195" s="41">
        <f t="shared" si="56"/>
        <v>0</v>
      </c>
    </row>
    <row r="1196" spans="1:22" ht="30" customHeight="1" x14ac:dyDescent="0.25">
      <c r="A1196" s="25"/>
      <c r="B1196" s="25"/>
      <c r="C1196" s="25"/>
      <c r="D1196" s="25"/>
      <c r="E1196" s="25"/>
      <c r="F1196" s="25"/>
      <c r="G1196" s="25"/>
      <c r="H1196" s="25"/>
      <c r="I1196" s="25"/>
      <c r="J1196" s="53" t="s">
        <v>2378</v>
      </c>
      <c r="K1196" s="54" t="s">
        <v>2379</v>
      </c>
      <c r="L1196" s="41">
        <v>35264.225536999998</v>
      </c>
      <c r="M1196" s="41">
        <v>45482.305304000001</v>
      </c>
      <c r="N1196" s="41">
        <v>55735.570460000003</v>
      </c>
      <c r="O1196" s="41"/>
      <c r="P1196" s="41">
        <v>35264.225536999998</v>
      </c>
      <c r="Q1196" s="41">
        <v>45482.305304000001</v>
      </c>
      <c r="R1196" s="41">
        <v>55735.570460000003</v>
      </c>
      <c r="S1196" s="41"/>
      <c r="T1196" s="41">
        <f t="shared" si="54"/>
        <v>0</v>
      </c>
      <c r="U1196" s="41">
        <f t="shared" si="55"/>
        <v>0</v>
      </c>
      <c r="V1196" s="41">
        <f t="shared" si="56"/>
        <v>0</v>
      </c>
    </row>
    <row r="1197" spans="1:22" ht="30" customHeight="1" x14ac:dyDescent="0.25">
      <c r="A1197" s="25"/>
      <c r="B1197" s="25"/>
      <c r="C1197" s="25"/>
      <c r="D1197" s="25"/>
      <c r="E1197" s="25"/>
      <c r="F1197" s="25"/>
      <c r="G1197" s="25"/>
      <c r="H1197" s="25"/>
      <c r="I1197" s="25"/>
      <c r="J1197" s="53" t="s">
        <v>2380</v>
      </c>
      <c r="K1197" s="54" t="s">
        <v>2381</v>
      </c>
      <c r="L1197" s="41">
        <v>1314.953673</v>
      </c>
      <c r="M1197" s="41">
        <v>1568.825323</v>
      </c>
      <c r="N1197" s="41">
        <v>1814.740998</v>
      </c>
      <c r="O1197" s="41"/>
      <c r="P1197" s="41">
        <v>1314.953673</v>
      </c>
      <c r="Q1197" s="41">
        <v>1568.825323</v>
      </c>
      <c r="R1197" s="41">
        <v>1814.740998</v>
      </c>
      <c r="S1197" s="41"/>
      <c r="T1197" s="41">
        <f t="shared" si="54"/>
        <v>0</v>
      </c>
      <c r="U1197" s="41">
        <f t="shared" si="55"/>
        <v>0</v>
      </c>
      <c r="V1197" s="41">
        <f t="shared" si="56"/>
        <v>0</v>
      </c>
    </row>
    <row r="1198" spans="1:22" ht="30" customHeight="1" x14ac:dyDescent="0.25">
      <c r="A1198" s="25"/>
      <c r="B1198" s="25"/>
      <c r="C1198" s="25"/>
      <c r="D1198" s="25"/>
      <c r="E1198" s="25"/>
      <c r="F1198" s="25"/>
      <c r="G1198" s="25"/>
      <c r="H1198" s="25"/>
      <c r="I1198" s="25"/>
      <c r="J1198" s="53" t="s">
        <v>2382</v>
      </c>
      <c r="K1198" s="54" t="s">
        <v>2383</v>
      </c>
      <c r="L1198" s="41">
        <v>4804.5988289999996</v>
      </c>
      <c r="M1198" s="41">
        <v>6160.7949259999996</v>
      </c>
      <c r="N1198" s="41">
        <v>7611.8881009999996</v>
      </c>
      <c r="O1198" s="41"/>
      <c r="P1198" s="41">
        <v>4804.5988289999996</v>
      </c>
      <c r="Q1198" s="41">
        <v>6160.7949259999996</v>
      </c>
      <c r="R1198" s="41">
        <v>7611.8881009999996</v>
      </c>
      <c r="S1198" s="41"/>
      <c r="T1198" s="41">
        <f t="shared" si="54"/>
        <v>0</v>
      </c>
      <c r="U1198" s="41">
        <f t="shared" si="55"/>
        <v>0</v>
      </c>
      <c r="V1198" s="41">
        <f t="shared" si="56"/>
        <v>0</v>
      </c>
    </row>
    <row r="1199" spans="1:22" ht="75" customHeight="1" x14ac:dyDescent="0.25">
      <c r="A1199" s="25"/>
      <c r="B1199" s="25"/>
      <c r="C1199" s="25"/>
      <c r="D1199" s="25"/>
      <c r="E1199" s="25"/>
      <c r="F1199" s="25"/>
      <c r="G1199" s="25"/>
      <c r="H1199" s="25"/>
      <c r="I1199" s="25"/>
      <c r="J1199" s="53" t="s">
        <v>2384</v>
      </c>
      <c r="K1199" s="54" t="s">
        <v>2385</v>
      </c>
      <c r="L1199" s="41">
        <v>2208.9170920000001</v>
      </c>
      <c r="M1199" s="41">
        <v>2823.7658740000002</v>
      </c>
      <c r="N1199" s="41">
        <v>3307.5511900000001</v>
      </c>
      <c r="O1199" s="41"/>
      <c r="P1199" s="41">
        <v>2208.9170920000001</v>
      </c>
      <c r="Q1199" s="41">
        <v>2823.7658740000002</v>
      </c>
      <c r="R1199" s="41">
        <v>3307.5511900000001</v>
      </c>
      <c r="S1199" s="41"/>
      <c r="T1199" s="41">
        <f t="shared" si="54"/>
        <v>0</v>
      </c>
      <c r="U1199" s="41">
        <f t="shared" si="55"/>
        <v>0</v>
      </c>
      <c r="V1199" s="41">
        <f t="shared" si="56"/>
        <v>0</v>
      </c>
    </row>
    <row r="1200" spans="1:22" ht="30" customHeight="1" x14ac:dyDescent="0.25">
      <c r="A1200" s="25"/>
      <c r="B1200" s="25"/>
      <c r="C1200" s="25"/>
      <c r="D1200" s="25"/>
      <c r="E1200" s="25"/>
      <c r="F1200" s="25"/>
      <c r="G1200" s="25"/>
      <c r="H1200" s="25"/>
      <c r="I1200" s="25"/>
      <c r="J1200" s="53" t="s">
        <v>2386</v>
      </c>
      <c r="K1200" s="54" t="s">
        <v>2387</v>
      </c>
      <c r="L1200" s="41">
        <v>2241.7476839999999</v>
      </c>
      <c r="M1200" s="41">
        <v>2873.0145889999999</v>
      </c>
      <c r="N1200" s="41">
        <v>3490.5314800000001</v>
      </c>
      <c r="O1200" s="41"/>
      <c r="P1200" s="41">
        <v>2241.7476839999999</v>
      </c>
      <c r="Q1200" s="41">
        <v>2873.0145889999999</v>
      </c>
      <c r="R1200" s="41">
        <v>3490.5314800000001</v>
      </c>
      <c r="S1200" s="41"/>
      <c r="T1200" s="41">
        <f t="shared" si="54"/>
        <v>0</v>
      </c>
      <c r="U1200" s="41">
        <f t="shared" si="55"/>
        <v>0</v>
      </c>
      <c r="V1200" s="41">
        <f t="shared" si="56"/>
        <v>0</v>
      </c>
    </row>
    <row r="1201" spans="1:22" ht="30" customHeight="1" x14ac:dyDescent="0.25">
      <c r="A1201" s="25"/>
      <c r="B1201" s="25"/>
      <c r="C1201" s="25"/>
      <c r="D1201" s="25"/>
      <c r="E1201" s="25"/>
      <c r="F1201" s="25"/>
      <c r="G1201" s="25"/>
      <c r="H1201" s="25"/>
      <c r="I1201" s="25"/>
      <c r="J1201" s="53" t="s">
        <v>2388</v>
      </c>
      <c r="K1201" s="54" t="s">
        <v>2389</v>
      </c>
      <c r="L1201" s="41">
        <v>13015.452407999999</v>
      </c>
      <c r="M1201" s="41">
        <v>16748.533742</v>
      </c>
      <c r="N1201" s="41">
        <v>19143.263791000001</v>
      </c>
      <c r="O1201" s="41"/>
      <c r="P1201" s="41">
        <v>13657.878591999999</v>
      </c>
      <c r="Q1201" s="41">
        <v>17879.368576000001</v>
      </c>
      <c r="R1201" s="41">
        <v>20340.230092000002</v>
      </c>
      <c r="S1201" s="41"/>
      <c r="T1201" s="41">
        <f t="shared" si="54"/>
        <v>642.42618399999992</v>
      </c>
      <c r="U1201" s="41">
        <f t="shared" si="55"/>
        <v>1130.8348340000011</v>
      </c>
      <c r="V1201" s="41">
        <f t="shared" si="56"/>
        <v>1196.9663010000004</v>
      </c>
    </row>
    <row r="1202" spans="1:22" ht="30" customHeight="1" x14ac:dyDescent="0.25">
      <c r="A1202" s="25"/>
      <c r="B1202" s="25"/>
      <c r="C1202" s="25"/>
      <c r="D1202" s="25"/>
      <c r="E1202" s="25"/>
      <c r="F1202" s="25"/>
      <c r="G1202" s="25"/>
      <c r="H1202" s="25"/>
      <c r="I1202" s="25"/>
      <c r="J1202" s="53" t="s">
        <v>2390</v>
      </c>
      <c r="K1202" s="54" t="s">
        <v>2391</v>
      </c>
      <c r="L1202" s="41">
        <v>35.080253999999996</v>
      </c>
      <c r="M1202" s="41">
        <v>47.107004000000003</v>
      </c>
      <c r="N1202" s="41">
        <v>59.133754000000003</v>
      </c>
      <c r="O1202" s="41"/>
      <c r="P1202" s="41">
        <v>35.080253999999996</v>
      </c>
      <c r="Q1202" s="41">
        <v>47.107004000000003</v>
      </c>
      <c r="R1202" s="41">
        <v>59.133754000000003</v>
      </c>
      <c r="S1202" s="41"/>
      <c r="T1202" s="41">
        <f t="shared" si="54"/>
        <v>0</v>
      </c>
      <c r="U1202" s="41">
        <f t="shared" si="55"/>
        <v>0</v>
      </c>
      <c r="V1202" s="41">
        <f t="shared" si="56"/>
        <v>0</v>
      </c>
    </row>
    <row r="1203" spans="1:22" ht="15" customHeight="1" x14ac:dyDescent="0.25">
      <c r="A1203" s="25"/>
      <c r="B1203" s="25"/>
      <c r="C1203" s="25"/>
      <c r="D1203" s="25"/>
      <c r="E1203" s="25"/>
      <c r="F1203" s="25"/>
      <c r="G1203" s="25"/>
      <c r="H1203" s="25"/>
      <c r="I1203" s="25" t="s">
        <v>1313</v>
      </c>
      <c r="J1203" s="25"/>
      <c r="K1203" s="25"/>
      <c r="L1203" s="41">
        <v>994.249145</v>
      </c>
      <c r="M1203" s="41">
        <v>1250.768941</v>
      </c>
      <c r="N1203" s="41">
        <v>1511.313699</v>
      </c>
      <c r="O1203" s="41"/>
      <c r="P1203" s="41">
        <v>994.249145</v>
      </c>
      <c r="Q1203" s="41">
        <v>1250.768941</v>
      </c>
      <c r="R1203" s="41">
        <v>1511.313699</v>
      </c>
      <c r="S1203" s="41"/>
      <c r="T1203" s="41">
        <f t="shared" si="54"/>
        <v>0</v>
      </c>
      <c r="U1203" s="41">
        <f t="shared" si="55"/>
        <v>0</v>
      </c>
      <c r="V1203" s="41">
        <f t="shared" si="56"/>
        <v>0</v>
      </c>
    </row>
    <row r="1204" spans="1:22" ht="45" customHeight="1" x14ac:dyDescent="0.25">
      <c r="A1204" s="25"/>
      <c r="B1204" s="25"/>
      <c r="C1204" s="25"/>
      <c r="D1204" s="25"/>
      <c r="E1204" s="25"/>
      <c r="F1204" s="25"/>
      <c r="G1204" s="25"/>
      <c r="H1204" s="25"/>
      <c r="I1204" s="25"/>
      <c r="J1204" s="53" t="s">
        <v>2392</v>
      </c>
      <c r="K1204" s="54" t="s">
        <v>2393</v>
      </c>
      <c r="L1204" s="41">
        <v>919.557954</v>
      </c>
      <c r="M1204" s="41">
        <v>1160.9235140000001</v>
      </c>
      <c r="N1204" s="41">
        <v>1407.672476</v>
      </c>
      <c r="O1204" s="41"/>
      <c r="P1204" s="41">
        <v>919.557954</v>
      </c>
      <c r="Q1204" s="41">
        <v>1160.9235140000001</v>
      </c>
      <c r="R1204" s="41">
        <v>1407.672476</v>
      </c>
      <c r="S1204" s="41"/>
      <c r="T1204" s="41">
        <f t="shared" si="54"/>
        <v>0</v>
      </c>
      <c r="U1204" s="41">
        <f t="shared" si="55"/>
        <v>0</v>
      </c>
      <c r="V1204" s="41">
        <f t="shared" si="56"/>
        <v>0</v>
      </c>
    </row>
    <row r="1205" spans="1:22" ht="15" customHeight="1" x14ac:dyDescent="0.25">
      <c r="A1205" s="25"/>
      <c r="B1205" s="25"/>
      <c r="C1205" s="25"/>
      <c r="D1205" s="25"/>
      <c r="E1205" s="25"/>
      <c r="F1205" s="25"/>
      <c r="G1205" s="25"/>
      <c r="H1205" s="25"/>
      <c r="I1205" s="25"/>
      <c r="J1205" s="53" t="s">
        <v>2394</v>
      </c>
      <c r="K1205" s="54" t="s">
        <v>2395</v>
      </c>
      <c r="L1205" s="41">
        <v>74.691191000000003</v>
      </c>
      <c r="M1205" s="41">
        <v>89.845427000000001</v>
      </c>
      <c r="N1205" s="41">
        <v>103.641223</v>
      </c>
      <c r="O1205" s="41"/>
      <c r="P1205" s="41">
        <v>74.691191000000003</v>
      </c>
      <c r="Q1205" s="41">
        <v>89.845427000000001</v>
      </c>
      <c r="R1205" s="41">
        <v>103.641223</v>
      </c>
      <c r="S1205" s="41"/>
      <c r="T1205" s="41">
        <f t="shared" si="54"/>
        <v>0</v>
      </c>
      <c r="U1205" s="41">
        <f t="shared" si="55"/>
        <v>0</v>
      </c>
      <c r="V1205" s="41">
        <f t="shared" si="56"/>
        <v>0</v>
      </c>
    </row>
    <row r="1206" spans="1:22" ht="15" customHeight="1" x14ac:dyDescent="0.25">
      <c r="A1206" s="25"/>
      <c r="B1206" s="25"/>
      <c r="C1206" s="25"/>
      <c r="D1206" s="25"/>
      <c r="E1206" s="25"/>
      <c r="F1206" s="25"/>
      <c r="G1206" s="25"/>
      <c r="H1206" s="25"/>
      <c r="I1206" s="25" t="s">
        <v>1570</v>
      </c>
      <c r="J1206" s="25"/>
      <c r="K1206" s="25"/>
      <c r="L1206" s="41">
        <v>14.578108</v>
      </c>
      <c r="M1206" s="41">
        <v>17.899595999999999</v>
      </c>
      <c r="N1206" s="41">
        <v>21.756171999999999</v>
      </c>
      <c r="O1206" s="41"/>
      <c r="P1206" s="41">
        <v>14.578108</v>
      </c>
      <c r="Q1206" s="41">
        <v>17.899595999999999</v>
      </c>
      <c r="R1206" s="41">
        <v>21.756171999999999</v>
      </c>
      <c r="S1206" s="41"/>
      <c r="T1206" s="41">
        <f t="shared" si="54"/>
        <v>0</v>
      </c>
      <c r="U1206" s="41">
        <f t="shared" si="55"/>
        <v>0</v>
      </c>
      <c r="V1206" s="41">
        <f t="shared" si="56"/>
        <v>0</v>
      </c>
    </row>
    <row r="1207" spans="1:22" ht="30" customHeight="1" x14ac:dyDescent="0.25">
      <c r="A1207" s="25"/>
      <c r="B1207" s="25"/>
      <c r="C1207" s="25"/>
      <c r="D1207" s="25"/>
      <c r="E1207" s="25"/>
      <c r="F1207" s="25"/>
      <c r="G1207" s="25"/>
      <c r="H1207" s="25"/>
      <c r="I1207" s="25"/>
      <c r="J1207" s="53" t="s">
        <v>2396</v>
      </c>
      <c r="K1207" s="54" t="s">
        <v>2397</v>
      </c>
      <c r="L1207" s="41">
        <v>14.578108</v>
      </c>
      <c r="M1207" s="41">
        <v>17.899595999999999</v>
      </c>
      <c r="N1207" s="41">
        <v>21.756171999999999</v>
      </c>
      <c r="O1207" s="41"/>
      <c r="P1207" s="41">
        <v>14.578108</v>
      </c>
      <c r="Q1207" s="41">
        <v>17.899595999999999</v>
      </c>
      <c r="R1207" s="41">
        <v>21.756171999999999</v>
      </c>
      <c r="S1207" s="41"/>
      <c r="T1207" s="41">
        <f t="shared" si="54"/>
        <v>0</v>
      </c>
      <c r="U1207" s="41">
        <f t="shared" si="55"/>
        <v>0</v>
      </c>
      <c r="V1207" s="41">
        <f t="shared" si="56"/>
        <v>0</v>
      </c>
    </row>
    <row r="1208" spans="1:22" ht="15" customHeight="1" x14ac:dyDescent="0.25">
      <c r="A1208" s="25"/>
      <c r="B1208" s="25"/>
      <c r="C1208" s="25"/>
      <c r="D1208" s="25"/>
      <c r="E1208" s="25"/>
      <c r="F1208" s="25"/>
      <c r="G1208" s="25"/>
      <c r="H1208" s="25"/>
      <c r="I1208" s="25" t="s">
        <v>1302</v>
      </c>
      <c r="J1208" s="25"/>
      <c r="K1208" s="25"/>
      <c r="L1208" s="41">
        <v>18208.783593</v>
      </c>
      <c r="M1208" s="41">
        <v>23479.469699000001</v>
      </c>
      <c r="N1208" s="41">
        <v>29793.270456999999</v>
      </c>
      <c r="O1208" s="41"/>
      <c r="P1208" s="41">
        <v>17566.357409</v>
      </c>
      <c r="Q1208" s="41">
        <v>22348.634865</v>
      </c>
      <c r="R1208" s="41">
        <v>28596.304155999998</v>
      </c>
      <c r="S1208" s="41"/>
      <c r="T1208" s="41">
        <f t="shared" si="54"/>
        <v>-642.42618399999992</v>
      </c>
      <c r="U1208" s="41">
        <f t="shared" si="55"/>
        <v>-1130.8348340000011</v>
      </c>
      <c r="V1208" s="41">
        <f t="shared" si="56"/>
        <v>-1196.9663010000004</v>
      </c>
    </row>
    <row r="1209" spans="1:22" ht="30" customHeight="1" x14ac:dyDescent="0.25">
      <c r="A1209" s="25"/>
      <c r="B1209" s="25"/>
      <c r="C1209" s="25"/>
      <c r="D1209" s="25"/>
      <c r="E1209" s="25"/>
      <c r="F1209" s="25"/>
      <c r="G1209" s="25"/>
      <c r="H1209" s="25"/>
      <c r="I1209" s="25"/>
      <c r="J1209" s="53" t="s">
        <v>2398</v>
      </c>
      <c r="K1209" s="54" t="s">
        <v>2399</v>
      </c>
      <c r="L1209" s="41">
        <v>484.37912899999998</v>
      </c>
      <c r="M1209" s="41">
        <v>597.43651699999998</v>
      </c>
      <c r="N1209" s="41">
        <v>733.23754299999996</v>
      </c>
      <c r="O1209" s="41"/>
      <c r="P1209" s="41">
        <v>484.37912899999998</v>
      </c>
      <c r="Q1209" s="41">
        <v>597.43651699999998</v>
      </c>
      <c r="R1209" s="41">
        <v>733.23754299999996</v>
      </c>
      <c r="S1209" s="41"/>
      <c r="T1209" s="41">
        <f t="shared" si="54"/>
        <v>0</v>
      </c>
      <c r="U1209" s="41">
        <f t="shared" si="55"/>
        <v>0</v>
      </c>
      <c r="V1209" s="41">
        <f t="shared" si="56"/>
        <v>0</v>
      </c>
    </row>
    <row r="1210" spans="1:22" ht="30" customHeight="1" x14ac:dyDescent="0.25">
      <c r="A1210" s="25"/>
      <c r="B1210" s="25"/>
      <c r="C1210" s="25"/>
      <c r="D1210" s="25"/>
      <c r="E1210" s="25"/>
      <c r="F1210" s="25"/>
      <c r="G1210" s="25"/>
      <c r="H1210" s="25"/>
      <c r="I1210" s="25"/>
      <c r="J1210" s="53" t="s">
        <v>2400</v>
      </c>
      <c r="K1210" s="54" t="s">
        <v>2401</v>
      </c>
      <c r="L1210" s="41">
        <v>16580.355180999999</v>
      </c>
      <c r="M1210" s="41">
        <v>21110.653785999999</v>
      </c>
      <c r="N1210" s="41">
        <v>26804.211145000001</v>
      </c>
      <c r="O1210" s="41"/>
      <c r="P1210" s="41">
        <v>16580.355180999999</v>
      </c>
      <c r="Q1210" s="41">
        <v>21110.653785999999</v>
      </c>
      <c r="R1210" s="41">
        <v>26804.211145000001</v>
      </c>
      <c r="S1210" s="41"/>
      <c r="T1210" s="41">
        <f t="shared" si="54"/>
        <v>0</v>
      </c>
      <c r="U1210" s="41">
        <f t="shared" si="55"/>
        <v>0</v>
      </c>
      <c r="V1210" s="41">
        <f t="shared" si="56"/>
        <v>0</v>
      </c>
    </row>
    <row r="1211" spans="1:22" ht="15" customHeight="1" x14ac:dyDescent="0.25">
      <c r="A1211" s="25"/>
      <c r="B1211" s="25"/>
      <c r="C1211" s="25"/>
      <c r="D1211" s="25"/>
      <c r="E1211" s="25"/>
      <c r="F1211" s="25"/>
      <c r="G1211" s="25"/>
      <c r="H1211" s="25"/>
      <c r="I1211" s="25"/>
      <c r="J1211" s="53" t="s">
        <v>2402</v>
      </c>
      <c r="K1211" s="54" t="s">
        <v>2403</v>
      </c>
      <c r="L1211" s="41">
        <v>859.21928200000002</v>
      </c>
      <c r="M1211" s="41">
        <v>1399.1202149999999</v>
      </c>
      <c r="N1211" s="41">
        <v>1522.153423</v>
      </c>
      <c r="O1211" s="41"/>
      <c r="P1211" s="41">
        <v>216.79309799999999</v>
      </c>
      <c r="Q1211" s="41">
        <v>268.28538099999997</v>
      </c>
      <c r="R1211" s="41">
        <v>325.18712199999999</v>
      </c>
      <c r="S1211" s="41"/>
      <c r="T1211" s="41">
        <f t="shared" si="54"/>
        <v>-642.42618400000003</v>
      </c>
      <c r="U1211" s="41">
        <f t="shared" si="55"/>
        <v>-1130.834834</v>
      </c>
      <c r="V1211" s="41">
        <f t="shared" si="56"/>
        <v>-1196.9663009999999</v>
      </c>
    </row>
    <row r="1212" spans="1:22" ht="15" customHeight="1" x14ac:dyDescent="0.25">
      <c r="A1212" s="25"/>
      <c r="B1212" s="25"/>
      <c r="C1212" s="25"/>
      <c r="D1212" s="25"/>
      <c r="E1212" s="25"/>
      <c r="F1212" s="25"/>
      <c r="G1212" s="25"/>
      <c r="H1212" s="25"/>
      <c r="I1212" s="25"/>
      <c r="J1212" s="53" t="s">
        <v>2404</v>
      </c>
      <c r="K1212" s="54" t="s">
        <v>2405</v>
      </c>
      <c r="L1212" s="41">
        <v>284.83000099999998</v>
      </c>
      <c r="M1212" s="41">
        <v>372.25918100000001</v>
      </c>
      <c r="N1212" s="41">
        <v>733.66834600000004</v>
      </c>
      <c r="O1212" s="41"/>
      <c r="P1212" s="41">
        <v>284.83000099999998</v>
      </c>
      <c r="Q1212" s="41">
        <v>372.25918100000001</v>
      </c>
      <c r="R1212" s="41">
        <v>733.66834600000004</v>
      </c>
      <c r="S1212" s="41"/>
      <c r="T1212" s="41">
        <f t="shared" si="54"/>
        <v>0</v>
      </c>
      <c r="U1212" s="41">
        <f t="shared" si="55"/>
        <v>0</v>
      </c>
      <c r="V1212" s="41">
        <f t="shared" si="56"/>
        <v>0</v>
      </c>
    </row>
    <row r="1213" spans="1:22" ht="15" customHeight="1" x14ac:dyDescent="0.25">
      <c r="A1213" s="25"/>
      <c r="B1213" s="25"/>
      <c r="C1213" s="25"/>
      <c r="D1213" s="25"/>
      <c r="E1213" s="25"/>
      <c r="F1213" s="25"/>
      <c r="G1213" s="25"/>
      <c r="H1213" s="25"/>
      <c r="I1213" s="25" t="s">
        <v>1307</v>
      </c>
      <c r="J1213" s="25"/>
      <c r="K1213" s="25"/>
      <c r="L1213" s="41">
        <v>14649.681946000001</v>
      </c>
      <c r="M1213" s="41">
        <v>18120.985444000002</v>
      </c>
      <c r="N1213" s="41">
        <v>21461.543546000001</v>
      </c>
      <c r="O1213" s="41"/>
      <c r="P1213" s="41">
        <v>14649.681946000001</v>
      </c>
      <c r="Q1213" s="41">
        <v>18120.985444000002</v>
      </c>
      <c r="R1213" s="41">
        <v>21461.543546000001</v>
      </c>
      <c r="S1213" s="41"/>
      <c r="T1213" s="41">
        <f t="shared" si="54"/>
        <v>0</v>
      </c>
      <c r="U1213" s="41">
        <f t="shared" si="55"/>
        <v>0</v>
      </c>
      <c r="V1213" s="41">
        <f t="shared" si="56"/>
        <v>0</v>
      </c>
    </row>
    <row r="1214" spans="1:22" ht="15" customHeight="1" x14ac:dyDescent="0.25">
      <c r="A1214" s="25"/>
      <c r="B1214" s="25"/>
      <c r="C1214" s="25"/>
      <c r="D1214" s="25"/>
      <c r="E1214" s="25"/>
      <c r="F1214" s="25"/>
      <c r="G1214" s="25"/>
      <c r="H1214" s="25"/>
      <c r="I1214" s="25"/>
      <c r="J1214" s="53" t="s">
        <v>2406</v>
      </c>
      <c r="K1214" s="54" t="s">
        <v>2407</v>
      </c>
      <c r="L1214" s="41">
        <v>3253.8430920000001</v>
      </c>
      <c r="M1214" s="41">
        <v>4233.9318199999998</v>
      </c>
      <c r="N1214" s="41">
        <v>5025.4843629999996</v>
      </c>
      <c r="O1214" s="41"/>
      <c r="P1214" s="41">
        <v>3253.8430920000001</v>
      </c>
      <c r="Q1214" s="41">
        <v>4233.9318199999998</v>
      </c>
      <c r="R1214" s="41">
        <v>5025.4843629999996</v>
      </c>
      <c r="S1214" s="41"/>
      <c r="T1214" s="41">
        <f t="shared" si="54"/>
        <v>0</v>
      </c>
      <c r="U1214" s="41">
        <f t="shared" si="55"/>
        <v>0</v>
      </c>
      <c r="V1214" s="41">
        <f t="shared" si="56"/>
        <v>0</v>
      </c>
    </row>
    <row r="1215" spans="1:22" ht="15" customHeight="1" x14ac:dyDescent="0.25">
      <c r="A1215" s="25"/>
      <c r="B1215" s="25"/>
      <c r="C1215" s="25"/>
      <c r="D1215" s="25"/>
      <c r="E1215" s="25"/>
      <c r="F1215" s="25"/>
      <c r="G1215" s="25"/>
      <c r="H1215" s="25"/>
      <c r="I1215" s="25"/>
      <c r="J1215" s="53" t="s">
        <v>1685</v>
      </c>
      <c r="K1215" s="54" t="s">
        <v>1686</v>
      </c>
      <c r="L1215" s="41">
        <v>150</v>
      </c>
      <c r="M1215" s="41">
        <v>180</v>
      </c>
      <c r="N1215" s="41">
        <v>210</v>
      </c>
      <c r="O1215" s="41"/>
      <c r="P1215" s="41">
        <v>150</v>
      </c>
      <c r="Q1215" s="41">
        <v>180</v>
      </c>
      <c r="R1215" s="41">
        <v>210</v>
      </c>
      <c r="S1215" s="41"/>
      <c r="T1215" s="41">
        <f t="shared" si="54"/>
        <v>0</v>
      </c>
      <c r="U1215" s="41">
        <f t="shared" si="55"/>
        <v>0</v>
      </c>
      <c r="V1215" s="41">
        <f t="shared" si="56"/>
        <v>0</v>
      </c>
    </row>
    <row r="1216" spans="1:22" ht="15" customHeight="1" x14ac:dyDescent="0.25">
      <c r="A1216" s="25"/>
      <c r="B1216" s="25"/>
      <c r="C1216" s="25"/>
      <c r="D1216" s="25"/>
      <c r="E1216" s="25"/>
      <c r="F1216" s="25"/>
      <c r="G1216" s="25"/>
      <c r="H1216" s="25"/>
      <c r="I1216" s="25"/>
      <c r="J1216" s="53" t="s">
        <v>1414</v>
      </c>
      <c r="K1216" s="54" t="s">
        <v>1415</v>
      </c>
      <c r="L1216" s="41">
        <v>297.43387799999999</v>
      </c>
      <c r="M1216" s="41">
        <v>395.70529599999998</v>
      </c>
      <c r="N1216" s="41">
        <v>495.98966300000001</v>
      </c>
      <c r="O1216" s="41"/>
      <c r="P1216" s="41">
        <v>297.43387799999999</v>
      </c>
      <c r="Q1216" s="41">
        <v>395.70529599999998</v>
      </c>
      <c r="R1216" s="41">
        <v>495.98966300000001</v>
      </c>
      <c r="S1216" s="41"/>
      <c r="T1216" s="41">
        <f t="shared" si="54"/>
        <v>0</v>
      </c>
      <c r="U1216" s="41">
        <f t="shared" si="55"/>
        <v>0</v>
      </c>
      <c r="V1216" s="41">
        <f t="shared" si="56"/>
        <v>0</v>
      </c>
    </row>
    <row r="1217" spans="1:22" ht="15" customHeight="1" x14ac:dyDescent="0.25">
      <c r="A1217" s="25"/>
      <c r="B1217" s="25"/>
      <c r="C1217" s="25"/>
      <c r="D1217" s="25"/>
      <c r="E1217" s="25"/>
      <c r="F1217" s="25"/>
      <c r="G1217" s="25"/>
      <c r="H1217" s="25"/>
      <c r="I1217" s="25"/>
      <c r="J1217" s="53" t="s">
        <v>1308</v>
      </c>
      <c r="K1217" s="54" t="s">
        <v>1309</v>
      </c>
      <c r="L1217" s="41">
        <v>15.196</v>
      </c>
      <c r="M1217" s="41">
        <v>15.196</v>
      </c>
      <c r="N1217" s="41">
        <v>15.196</v>
      </c>
      <c r="O1217" s="41"/>
      <c r="P1217" s="41">
        <v>15.196</v>
      </c>
      <c r="Q1217" s="41">
        <v>15.196</v>
      </c>
      <c r="R1217" s="41">
        <v>15.196</v>
      </c>
      <c r="S1217" s="41"/>
      <c r="T1217" s="41">
        <f t="shared" si="54"/>
        <v>0</v>
      </c>
      <c r="U1217" s="41">
        <f t="shared" si="55"/>
        <v>0</v>
      </c>
      <c r="V1217" s="41">
        <f t="shared" si="56"/>
        <v>0</v>
      </c>
    </row>
    <row r="1218" spans="1:22" ht="15" customHeight="1" x14ac:dyDescent="0.25">
      <c r="A1218" s="25"/>
      <c r="B1218" s="25"/>
      <c r="C1218" s="25"/>
      <c r="D1218" s="25"/>
      <c r="E1218" s="25"/>
      <c r="F1218" s="25"/>
      <c r="G1218" s="25"/>
      <c r="H1218" s="25"/>
      <c r="I1218" s="25"/>
      <c r="J1218" s="53" t="s">
        <v>1310</v>
      </c>
      <c r="K1218" s="54" t="s">
        <v>1311</v>
      </c>
      <c r="L1218" s="41">
        <v>4609.3183049999998</v>
      </c>
      <c r="M1218" s="41">
        <v>5446.2443409999996</v>
      </c>
      <c r="N1218" s="41">
        <v>6217.9817940000003</v>
      </c>
      <c r="O1218" s="41"/>
      <c r="P1218" s="41">
        <v>4609.3183049999998</v>
      </c>
      <c r="Q1218" s="41">
        <v>5446.2443409999996</v>
      </c>
      <c r="R1218" s="41">
        <v>6217.9817940000003</v>
      </c>
      <c r="S1218" s="41"/>
      <c r="T1218" s="41">
        <f t="shared" si="54"/>
        <v>0</v>
      </c>
      <c r="U1218" s="41">
        <f t="shared" si="55"/>
        <v>0</v>
      </c>
      <c r="V1218" s="41">
        <f t="shared" si="56"/>
        <v>0</v>
      </c>
    </row>
    <row r="1219" spans="1:22" ht="15" customHeight="1" x14ac:dyDescent="0.25">
      <c r="A1219" s="25"/>
      <c r="B1219" s="25"/>
      <c r="C1219" s="25"/>
      <c r="D1219" s="25"/>
      <c r="E1219" s="25"/>
      <c r="F1219" s="25"/>
      <c r="G1219" s="25"/>
      <c r="H1219" s="25"/>
      <c r="I1219" s="25"/>
      <c r="J1219" s="53" t="s">
        <v>1502</v>
      </c>
      <c r="K1219" s="54" t="s">
        <v>1503</v>
      </c>
      <c r="L1219" s="41">
        <v>443.24322599999999</v>
      </c>
      <c r="M1219" s="41">
        <v>506.68440800000002</v>
      </c>
      <c r="N1219" s="41">
        <v>565.36750099999995</v>
      </c>
      <c r="O1219" s="41"/>
      <c r="P1219" s="41">
        <v>443.24322599999999</v>
      </c>
      <c r="Q1219" s="41">
        <v>506.68440800000002</v>
      </c>
      <c r="R1219" s="41">
        <v>565.36750099999995</v>
      </c>
      <c r="S1219" s="41"/>
      <c r="T1219" s="41">
        <f t="shared" si="54"/>
        <v>0</v>
      </c>
      <c r="U1219" s="41">
        <f t="shared" si="55"/>
        <v>0</v>
      </c>
      <c r="V1219" s="41">
        <f t="shared" si="56"/>
        <v>0</v>
      </c>
    </row>
    <row r="1220" spans="1:22" ht="15" customHeight="1" x14ac:dyDescent="0.25">
      <c r="A1220" s="25"/>
      <c r="B1220" s="25"/>
      <c r="C1220" s="25"/>
      <c r="D1220" s="25"/>
      <c r="E1220" s="25"/>
      <c r="F1220" s="25"/>
      <c r="G1220" s="25"/>
      <c r="H1220" s="25"/>
      <c r="I1220" s="25"/>
      <c r="J1220" s="53" t="s">
        <v>2370</v>
      </c>
      <c r="K1220" s="54" t="s">
        <v>2371</v>
      </c>
      <c r="L1220" s="41">
        <v>739.03425300000004</v>
      </c>
      <c r="M1220" s="41">
        <v>1312.7104119999999</v>
      </c>
      <c r="N1220" s="41">
        <v>1893.865685</v>
      </c>
      <c r="O1220" s="41"/>
      <c r="P1220" s="41">
        <v>739.03425300000004</v>
      </c>
      <c r="Q1220" s="41">
        <v>1312.7104119999999</v>
      </c>
      <c r="R1220" s="41">
        <v>1893.865685</v>
      </c>
      <c r="S1220" s="41"/>
      <c r="T1220" s="41">
        <f t="shared" si="54"/>
        <v>0</v>
      </c>
      <c r="U1220" s="41">
        <f t="shared" si="55"/>
        <v>0</v>
      </c>
      <c r="V1220" s="41">
        <f t="shared" si="56"/>
        <v>0</v>
      </c>
    </row>
    <row r="1221" spans="1:22" ht="30" customHeight="1" x14ac:dyDescent="0.25">
      <c r="A1221" s="25"/>
      <c r="B1221" s="25"/>
      <c r="C1221" s="25"/>
      <c r="D1221" s="25"/>
      <c r="E1221" s="25"/>
      <c r="F1221" s="25"/>
      <c r="G1221" s="25"/>
      <c r="H1221" s="25"/>
      <c r="I1221" s="25"/>
      <c r="J1221" s="53" t="s">
        <v>2408</v>
      </c>
      <c r="K1221" s="54" t="s">
        <v>2409</v>
      </c>
      <c r="L1221" s="41">
        <v>5141.6131919999998</v>
      </c>
      <c r="M1221" s="41">
        <v>6030.5131670000001</v>
      </c>
      <c r="N1221" s="41">
        <v>7037.6585400000004</v>
      </c>
      <c r="O1221" s="41"/>
      <c r="P1221" s="41">
        <v>5141.6131919999998</v>
      </c>
      <c r="Q1221" s="41">
        <v>6030.5131670000001</v>
      </c>
      <c r="R1221" s="41">
        <v>7037.6585400000004</v>
      </c>
      <c r="S1221" s="41"/>
      <c r="T1221" s="41">
        <f t="shared" si="54"/>
        <v>0</v>
      </c>
      <c r="U1221" s="41">
        <f t="shared" si="55"/>
        <v>0</v>
      </c>
      <c r="V1221" s="41">
        <f t="shared" si="56"/>
        <v>0</v>
      </c>
    </row>
    <row r="1222" spans="1:22" ht="15" customHeight="1" x14ac:dyDescent="0.25">
      <c r="A1222" s="25"/>
      <c r="B1222" s="25"/>
      <c r="C1222" s="25"/>
      <c r="D1222" s="25"/>
      <c r="E1222" s="25"/>
      <c r="F1222" s="25"/>
      <c r="G1222" s="25"/>
      <c r="H1222" s="25" t="s">
        <v>1329</v>
      </c>
      <c r="I1222" s="25"/>
      <c r="J1222" s="25"/>
      <c r="K1222" s="25"/>
      <c r="L1222" s="41">
        <v>5924.8974760000001</v>
      </c>
      <c r="M1222" s="41">
        <v>6972.9698939999998</v>
      </c>
      <c r="N1222" s="41">
        <v>7975.5062939999998</v>
      </c>
      <c r="O1222" s="41"/>
      <c r="P1222" s="41">
        <v>5924.8974760000001</v>
      </c>
      <c r="Q1222" s="41">
        <v>6972.9698939999998</v>
      </c>
      <c r="R1222" s="41">
        <v>7975.5062939999998</v>
      </c>
      <c r="S1222" s="41"/>
      <c r="T1222" s="41">
        <f t="shared" si="54"/>
        <v>0</v>
      </c>
      <c r="U1222" s="41">
        <f t="shared" si="55"/>
        <v>0</v>
      </c>
      <c r="V1222" s="41">
        <f t="shared" si="56"/>
        <v>0</v>
      </c>
    </row>
    <row r="1223" spans="1:22" ht="30" customHeight="1" x14ac:dyDescent="0.25">
      <c r="A1223" s="25"/>
      <c r="B1223" s="25"/>
      <c r="C1223" s="25"/>
      <c r="D1223" s="25"/>
      <c r="E1223" s="25"/>
      <c r="F1223" s="25"/>
      <c r="G1223" s="25"/>
      <c r="H1223" s="25"/>
      <c r="I1223" s="64" t="s">
        <v>1330</v>
      </c>
      <c r="J1223" s="62"/>
      <c r="K1223" s="62"/>
      <c r="L1223" s="41">
        <v>5621.4083609999998</v>
      </c>
      <c r="M1223" s="41">
        <v>6606.2530790000001</v>
      </c>
      <c r="N1223" s="41">
        <v>7544.114853</v>
      </c>
      <c r="O1223" s="41"/>
      <c r="P1223" s="41">
        <v>5621.4083609999998</v>
      </c>
      <c r="Q1223" s="41">
        <v>6606.2530790000001</v>
      </c>
      <c r="R1223" s="41">
        <v>7544.114853</v>
      </c>
      <c r="S1223" s="41"/>
      <c r="T1223" s="41">
        <f t="shared" si="54"/>
        <v>0</v>
      </c>
      <c r="U1223" s="41">
        <f t="shared" si="55"/>
        <v>0</v>
      </c>
      <c r="V1223" s="41">
        <f t="shared" si="56"/>
        <v>0</v>
      </c>
    </row>
    <row r="1224" spans="1:22" ht="15" customHeight="1" x14ac:dyDescent="0.25">
      <c r="A1224" s="25"/>
      <c r="B1224" s="25"/>
      <c r="C1224" s="25"/>
      <c r="D1224" s="25"/>
      <c r="E1224" s="25"/>
      <c r="F1224" s="25"/>
      <c r="G1224" s="25"/>
      <c r="H1224" s="25"/>
      <c r="I1224" s="25"/>
      <c r="J1224" s="53" t="s">
        <v>1331</v>
      </c>
      <c r="K1224" s="54" t="s">
        <v>1396</v>
      </c>
      <c r="L1224" s="41">
        <v>5621.4083609999998</v>
      </c>
      <c r="M1224" s="41">
        <v>6606.2530790000001</v>
      </c>
      <c r="N1224" s="41">
        <v>7544.114853</v>
      </c>
      <c r="O1224" s="41"/>
      <c r="P1224" s="41">
        <v>5621.4083609999998</v>
      </c>
      <c r="Q1224" s="41">
        <v>6606.2530790000001</v>
      </c>
      <c r="R1224" s="41">
        <v>7544.114853</v>
      </c>
      <c r="S1224" s="41"/>
      <c r="T1224" s="41">
        <f t="shared" ref="T1224:T1287" si="57">P1224-L1224</f>
        <v>0</v>
      </c>
      <c r="U1224" s="41">
        <f t="shared" ref="U1224:U1287" si="58">Q1224-M1224</f>
        <v>0</v>
      </c>
      <c r="V1224" s="41">
        <f t="shared" ref="V1224:V1287" si="59">R1224-N1224</f>
        <v>0</v>
      </c>
    </row>
    <row r="1225" spans="1:22" ht="15" customHeight="1" x14ac:dyDescent="0.25">
      <c r="A1225" s="25"/>
      <c r="B1225" s="25"/>
      <c r="C1225" s="25"/>
      <c r="D1225" s="25"/>
      <c r="E1225" s="25"/>
      <c r="F1225" s="25"/>
      <c r="G1225" s="25"/>
      <c r="H1225" s="25"/>
      <c r="I1225" s="25" t="s">
        <v>1335</v>
      </c>
      <c r="J1225" s="25"/>
      <c r="K1225" s="25"/>
      <c r="L1225" s="41">
        <v>103.08911500000001</v>
      </c>
      <c r="M1225" s="41">
        <v>125.116815</v>
      </c>
      <c r="N1225" s="41">
        <v>148.591441</v>
      </c>
      <c r="O1225" s="41"/>
      <c r="P1225" s="41">
        <v>103.08911500000001</v>
      </c>
      <c r="Q1225" s="41">
        <v>125.116815</v>
      </c>
      <c r="R1225" s="41">
        <v>148.591441</v>
      </c>
      <c r="S1225" s="41"/>
      <c r="T1225" s="41">
        <f t="shared" si="57"/>
        <v>0</v>
      </c>
      <c r="U1225" s="41">
        <f t="shared" si="58"/>
        <v>0</v>
      </c>
      <c r="V1225" s="41">
        <f t="shared" si="59"/>
        <v>0</v>
      </c>
    </row>
    <row r="1226" spans="1:22" ht="30" customHeight="1" x14ac:dyDescent="0.25">
      <c r="A1226" s="25"/>
      <c r="B1226" s="25"/>
      <c r="C1226" s="25"/>
      <c r="D1226" s="25"/>
      <c r="E1226" s="25"/>
      <c r="F1226" s="25"/>
      <c r="G1226" s="25"/>
      <c r="H1226" s="25"/>
      <c r="I1226" s="25"/>
      <c r="J1226" s="53" t="s">
        <v>1336</v>
      </c>
      <c r="K1226" s="54" t="s">
        <v>1401</v>
      </c>
      <c r="L1226" s="41">
        <v>103.08911500000001</v>
      </c>
      <c r="M1226" s="41">
        <v>125.116815</v>
      </c>
      <c r="N1226" s="41">
        <v>148.591441</v>
      </c>
      <c r="O1226" s="41"/>
      <c r="P1226" s="41">
        <v>103.08911500000001</v>
      </c>
      <c r="Q1226" s="41">
        <v>125.116815</v>
      </c>
      <c r="R1226" s="41">
        <v>148.591441</v>
      </c>
      <c r="S1226" s="41"/>
      <c r="T1226" s="41">
        <f t="shared" si="57"/>
        <v>0</v>
      </c>
      <c r="U1226" s="41">
        <f t="shared" si="58"/>
        <v>0</v>
      </c>
      <c r="V1226" s="41">
        <f t="shared" si="59"/>
        <v>0</v>
      </c>
    </row>
    <row r="1227" spans="1:22" ht="15" customHeight="1" x14ac:dyDescent="0.25">
      <c r="A1227" s="25"/>
      <c r="B1227" s="25"/>
      <c r="C1227" s="25"/>
      <c r="D1227" s="25"/>
      <c r="E1227" s="25"/>
      <c r="F1227" s="25"/>
      <c r="G1227" s="25"/>
      <c r="H1227" s="25"/>
      <c r="I1227" s="25" t="s">
        <v>2372</v>
      </c>
      <c r="J1227" s="25"/>
      <c r="K1227" s="25"/>
      <c r="L1227" s="41">
        <v>200.4</v>
      </c>
      <c r="M1227" s="41">
        <v>241.6</v>
      </c>
      <c r="N1227" s="41">
        <v>282.8</v>
      </c>
      <c r="O1227" s="41"/>
      <c r="P1227" s="41">
        <v>200.4</v>
      </c>
      <c r="Q1227" s="41">
        <v>241.6</v>
      </c>
      <c r="R1227" s="41">
        <v>282.8</v>
      </c>
      <c r="S1227" s="41"/>
      <c r="T1227" s="41">
        <f t="shared" si="57"/>
        <v>0</v>
      </c>
      <c r="U1227" s="41">
        <f t="shared" si="58"/>
        <v>0</v>
      </c>
      <c r="V1227" s="41">
        <f t="shared" si="59"/>
        <v>0</v>
      </c>
    </row>
    <row r="1228" spans="1:22" ht="15" customHeight="1" x14ac:dyDescent="0.25">
      <c r="A1228" s="25"/>
      <c r="B1228" s="25"/>
      <c r="C1228" s="25"/>
      <c r="D1228" s="25"/>
      <c r="E1228" s="25"/>
      <c r="F1228" s="25"/>
      <c r="G1228" s="25"/>
      <c r="H1228" s="25"/>
      <c r="I1228" s="25"/>
      <c r="J1228" s="53" t="s">
        <v>2373</v>
      </c>
      <c r="K1228" s="54" t="s">
        <v>2372</v>
      </c>
      <c r="L1228" s="41">
        <v>200.4</v>
      </c>
      <c r="M1228" s="41">
        <v>241.6</v>
      </c>
      <c r="N1228" s="41">
        <v>282.8</v>
      </c>
      <c r="O1228" s="41"/>
      <c r="P1228" s="41">
        <v>200.4</v>
      </c>
      <c r="Q1228" s="41">
        <v>241.6</v>
      </c>
      <c r="R1228" s="41">
        <v>282.8</v>
      </c>
      <c r="S1228" s="41"/>
      <c r="T1228" s="41">
        <f t="shared" si="57"/>
        <v>0</v>
      </c>
      <c r="U1228" s="41">
        <f t="shared" si="58"/>
        <v>0</v>
      </c>
      <c r="V1228" s="41">
        <f t="shared" si="59"/>
        <v>0</v>
      </c>
    </row>
    <row r="1229" spans="1:22" ht="15" customHeight="1" x14ac:dyDescent="0.25">
      <c r="A1229" s="25"/>
      <c r="B1229" s="25"/>
      <c r="C1229" s="25"/>
      <c r="D1229" s="25"/>
      <c r="E1229" s="25"/>
      <c r="F1229" s="25"/>
      <c r="G1229" s="25"/>
      <c r="H1229" s="25" t="s">
        <v>2220</v>
      </c>
      <c r="I1229" s="25"/>
      <c r="J1229" s="25"/>
      <c r="K1229" s="25"/>
      <c r="L1229" s="41">
        <v>7198.6348189999999</v>
      </c>
      <c r="M1229" s="41">
        <v>9603.9360410000008</v>
      </c>
      <c r="N1229" s="41">
        <v>11484.150406000001</v>
      </c>
      <c r="O1229" s="41"/>
      <c r="P1229" s="41">
        <v>7198.6348189999999</v>
      </c>
      <c r="Q1229" s="41">
        <v>9603.9360410000008</v>
      </c>
      <c r="R1229" s="41">
        <v>11484.150406000001</v>
      </c>
      <c r="S1229" s="41"/>
      <c r="T1229" s="41">
        <f t="shared" si="57"/>
        <v>0</v>
      </c>
      <c r="U1229" s="41">
        <f t="shared" si="58"/>
        <v>0</v>
      </c>
      <c r="V1229" s="41">
        <f t="shared" si="59"/>
        <v>0</v>
      </c>
    </row>
    <row r="1230" spans="1:22" ht="15" customHeight="1" x14ac:dyDescent="0.25">
      <c r="A1230" s="25"/>
      <c r="B1230" s="25"/>
      <c r="C1230" s="25"/>
      <c r="D1230" s="25"/>
      <c r="E1230" s="25"/>
      <c r="F1230" s="25"/>
      <c r="G1230" s="25"/>
      <c r="H1230" s="25"/>
      <c r="I1230" s="25" t="s">
        <v>2221</v>
      </c>
      <c r="J1230" s="25"/>
      <c r="K1230" s="25"/>
      <c r="L1230" s="41">
        <v>7198.6348189999999</v>
      </c>
      <c r="M1230" s="41">
        <v>9603.9360410000008</v>
      </c>
      <c r="N1230" s="41">
        <v>11484.150406000001</v>
      </c>
      <c r="O1230" s="41"/>
      <c r="P1230" s="41">
        <v>7198.6348189999999</v>
      </c>
      <c r="Q1230" s="41">
        <v>9603.9360410000008</v>
      </c>
      <c r="R1230" s="41">
        <v>11484.150406000001</v>
      </c>
      <c r="S1230" s="41"/>
      <c r="T1230" s="41">
        <f t="shared" si="57"/>
        <v>0</v>
      </c>
      <c r="U1230" s="41">
        <f t="shared" si="58"/>
        <v>0</v>
      </c>
      <c r="V1230" s="41">
        <f t="shared" si="59"/>
        <v>0</v>
      </c>
    </row>
    <row r="1231" spans="1:22" ht="15" customHeight="1" x14ac:dyDescent="0.25">
      <c r="A1231" s="25"/>
      <c r="B1231" s="25"/>
      <c r="C1231" s="25"/>
      <c r="D1231" s="25"/>
      <c r="E1231" s="25"/>
      <c r="F1231" s="25"/>
      <c r="G1231" s="25"/>
      <c r="H1231" s="25"/>
      <c r="I1231" s="25"/>
      <c r="J1231" s="53" t="s">
        <v>2410</v>
      </c>
      <c r="K1231" s="54" t="s">
        <v>2411</v>
      </c>
      <c r="L1231" s="41">
        <v>7198.6348189999999</v>
      </c>
      <c r="M1231" s="41">
        <v>9603.9360410000008</v>
      </c>
      <c r="N1231" s="41">
        <v>11484.150406000001</v>
      </c>
      <c r="O1231" s="41"/>
      <c r="P1231" s="41">
        <v>7198.6348189999999</v>
      </c>
      <c r="Q1231" s="41">
        <v>9603.9360410000008</v>
      </c>
      <c r="R1231" s="41">
        <v>11484.150406000001</v>
      </c>
      <c r="S1231" s="41"/>
      <c r="T1231" s="41">
        <f t="shared" si="57"/>
        <v>0</v>
      </c>
      <c r="U1231" s="41">
        <f t="shared" si="58"/>
        <v>0</v>
      </c>
      <c r="V1231" s="41">
        <f t="shared" si="59"/>
        <v>0</v>
      </c>
    </row>
    <row r="1232" spans="1:22" ht="15" customHeight="1" x14ac:dyDescent="0.25">
      <c r="A1232" s="25"/>
      <c r="B1232" s="25"/>
      <c r="C1232" s="25"/>
      <c r="D1232" s="25"/>
      <c r="E1232" s="25"/>
      <c r="F1232" s="51" t="s">
        <v>1287</v>
      </c>
      <c r="G1232" s="51"/>
      <c r="H1232" s="51"/>
      <c r="I1232" s="51"/>
      <c r="J1232" s="51"/>
      <c r="K1232" s="51"/>
      <c r="L1232" s="52">
        <v>150981.11374999999</v>
      </c>
      <c r="M1232" s="52">
        <v>186764.438356</v>
      </c>
      <c r="N1232" s="52">
        <v>222710.444406</v>
      </c>
      <c r="O1232" s="52"/>
      <c r="P1232" s="52">
        <v>151918.24225444999</v>
      </c>
      <c r="Q1232" s="52">
        <v>186862.00163038992</v>
      </c>
      <c r="R1232" s="52">
        <v>218557.48011890997</v>
      </c>
      <c r="S1232" s="52"/>
      <c r="T1232" s="52">
        <f t="shared" si="57"/>
        <v>937.1285044499964</v>
      </c>
      <c r="U1232" s="52">
        <f t="shared" si="58"/>
        <v>97.563274389918661</v>
      </c>
      <c r="V1232" s="52">
        <f t="shared" si="59"/>
        <v>-4152.9642870900279</v>
      </c>
    </row>
    <row r="1233" spans="1:22" ht="15" customHeight="1" x14ac:dyDescent="0.25">
      <c r="A1233" s="25"/>
      <c r="B1233" s="25"/>
      <c r="C1233" s="25"/>
      <c r="D1233" s="25"/>
      <c r="E1233" s="25"/>
      <c r="F1233" s="25"/>
      <c r="G1233" s="25" t="s">
        <v>1300</v>
      </c>
      <c r="H1233" s="25"/>
      <c r="I1233" s="25"/>
      <c r="J1233" s="25"/>
      <c r="K1233" s="25"/>
      <c r="L1233" s="41">
        <v>150981.11374999999</v>
      </c>
      <c r="M1233" s="41">
        <v>186764.438356</v>
      </c>
      <c r="N1233" s="41">
        <v>222710.444406</v>
      </c>
      <c r="O1233" s="41"/>
      <c r="P1233" s="41">
        <v>151918.24225444999</v>
      </c>
      <c r="Q1233" s="41">
        <v>186862.00163038992</v>
      </c>
      <c r="R1233" s="41">
        <v>218557.48011890997</v>
      </c>
      <c r="S1233" s="41"/>
      <c r="T1233" s="41">
        <f t="shared" si="57"/>
        <v>937.1285044499964</v>
      </c>
      <c r="U1233" s="41">
        <f t="shared" si="58"/>
        <v>97.563274389918661</v>
      </c>
      <c r="V1233" s="41">
        <f t="shared" si="59"/>
        <v>-4152.9642870900279</v>
      </c>
    </row>
    <row r="1234" spans="1:22" ht="15" customHeight="1" x14ac:dyDescent="0.25">
      <c r="A1234" s="25"/>
      <c r="B1234" s="25"/>
      <c r="C1234" s="25"/>
      <c r="D1234" s="25"/>
      <c r="E1234" s="25"/>
      <c r="F1234" s="25"/>
      <c r="G1234" s="25"/>
      <c r="H1234" s="25" t="s">
        <v>1301</v>
      </c>
      <c r="I1234" s="25"/>
      <c r="J1234" s="25"/>
      <c r="K1234" s="25"/>
      <c r="L1234" s="41">
        <v>62341.986662000003</v>
      </c>
      <c r="M1234" s="41">
        <v>75131.028166000004</v>
      </c>
      <c r="N1234" s="41">
        <v>89804.158494000003</v>
      </c>
      <c r="O1234" s="41"/>
      <c r="P1234" s="41">
        <v>64846.54143477996</v>
      </c>
      <c r="Q1234" s="41">
        <v>77568.110223139927</v>
      </c>
      <c r="R1234" s="41">
        <v>90893.243156159937</v>
      </c>
      <c r="S1234" s="41"/>
      <c r="T1234" s="41">
        <f t="shared" si="57"/>
        <v>2504.5547727799567</v>
      </c>
      <c r="U1234" s="41">
        <f t="shared" si="58"/>
        <v>2437.0820571399236</v>
      </c>
      <c r="V1234" s="41">
        <f t="shared" si="59"/>
        <v>1089.0846621599339</v>
      </c>
    </row>
    <row r="1235" spans="1:22" ht="15" customHeight="1" x14ac:dyDescent="0.25">
      <c r="A1235" s="25"/>
      <c r="B1235" s="25"/>
      <c r="C1235" s="25"/>
      <c r="D1235" s="25"/>
      <c r="E1235" s="25"/>
      <c r="F1235" s="25"/>
      <c r="G1235" s="25"/>
      <c r="H1235" s="25"/>
      <c r="I1235" s="25" t="s">
        <v>1337</v>
      </c>
      <c r="J1235" s="25"/>
      <c r="K1235" s="25"/>
      <c r="L1235" s="41">
        <v>60831.392393000002</v>
      </c>
      <c r="M1235" s="41">
        <v>73214.042285000003</v>
      </c>
      <c r="N1235" s="41">
        <v>87498.683050000007</v>
      </c>
      <c r="O1235" s="41"/>
      <c r="P1235" s="41">
        <v>63951.971501249958</v>
      </c>
      <c r="Q1235" s="41">
        <v>76641.121515929932</v>
      </c>
      <c r="R1235" s="41">
        <v>89857.983409539942</v>
      </c>
      <c r="S1235" s="41"/>
      <c r="T1235" s="41">
        <f t="shared" si="57"/>
        <v>3120.5791082499563</v>
      </c>
      <c r="U1235" s="41">
        <f t="shared" si="58"/>
        <v>3427.0792309299286</v>
      </c>
      <c r="V1235" s="41">
        <f t="shared" si="59"/>
        <v>2359.300359539935</v>
      </c>
    </row>
    <row r="1236" spans="1:22" ht="15" customHeight="1" x14ac:dyDescent="0.25">
      <c r="A1236" s="25"/>
      <c r="B1236" s="25"/>
      <c r="C1236" s="25"/>
      <c r="D1236" s="25"/>
      <c r="E1236" s="25"/>
      <c r="F1236" s="25"/>
      <c r="G1236" s="25"/>
      <c r="H1236" s="25"/>
      <c r="I1236" s="25"/>
      <c r="J1236" s="53" t="s">
        <v>1338</v>
      </c>
      <c r="K1236" s="54" t="s">
        <v>2412</v>
      </c>
      <c r="L1236" s="41">
        <v>1207.521035</v>
      </c>
      <c r="M1236" s="41">
        <v>1445.7597579999999</v>
      </c>
      <c r="N1236" s="41">
        <v>1734.585491</v>
      </c>
      <c r="O1236" s="41"/>
      <c r="P1236" s="41">
        <v>1246.5952515999995</v>
      </c>
      <c r="Q1236" s="41">
        <v>1487.5034598099994</v>
      </c>
      <c r="R1236" s="41">
        <v>1833.6241663099981</v>
      </c>
      <c r="S1236" s="41"/>
      <c r="T1236" s="41">
        <f t="shared" si="57"/>
        <v>39.074216599999545</v>
      </c>
      <c r="U1236" s="41">
        <f t="shared" si="58"/>
        <v>41.743701809999493</v>
      </c>
      <c r="V1236" s="41">
        <f t="shared" si="59"/>
        <v>99.038675309998098</v>
      </c>
    </row>
    <row r="1237" spans="1:22" ht="15" customHeight="1" x14ac:dyDescent="0.25">
      <c r="A1237" s="25"/>
      <c r="B1237" s="25"/>
      <c r="C1237" s="25"/>
      <c r="D1237" s="25"/>
      <c r="E1237" s="25"/>
      <c r="F1237" s="25"/>
      <c r="G1237" s="25"/>
      <c r="H1237" s="25"/>
      <c r="I1237" s="25"/>
      <c r="J1237" s="53" t="s">
        <v>1340</v>
      </c>
      <c r="K1237" s="54" t="s">
        <v>2413</v>
      </c>
      <c r="L1237" s="41">
        <v>51915.201130000001</v>
      </c>
      <c r="M1237" s="41">
        <v>62369.007339999996</v>
      </c>
      <c r="N1237" s="41">
        <v>74520.051277000006</v>
      </c>
      <c r="O1237" s="41"/>
      <c r="P1237" s="41">
        <v>54477.832848409955</v>
      </c>
      <c r="Q1237" s="41">
        <v>65093.251265059924</v>
      </c>
      <c r="R1237" s="41">
        <v>76315.189540439955</v>
      </c>
      <c r="S1237" s="41"/>
      <c r="T1237" s="41">
        <f t="shared" si="57"/>
        <v>2562.6317184099535</v>
      </c>
      <c r="U1237" s="41">
        <f t="shared" si="58"/>
        <v>2724.2439250599273</v>
      </c>
      <c r="V1237" s="41">
        <f t="shared" si="59"/>
        <v>1795.1382634399488</v>
      </c>
    </row>
    <row r="1238" spans="1:22" ht="15" customHeight="1" x14ac:dyDescent="0.25">
      <c r="A1238" s="25"/>
      <c r="B1238" s="25"/>
      <c r="C1238" s="25"/>
      <c r="D1238" s="25"/>
      <c r="E1238" s="25"/>
      <c r="F1238" s="25"/>
      <c r="G1238" s="25"/>
      <c r="H1238" s="25"/>
      <c r="I1238" s="25"/>
      <c r="J1238" s="53" t="s">
        <v>1342</v>
      </c>
      <c r="K1238" s="54" t="s">
        <v>2414</v>
      </c>
      <c r="L1238" s="41">
        <v>329.21727199999998</v>
      </c>
      <c r="M1238" s="41">
        <v>393.23934100000002</v>
      </c>
      <c r="N1238" s="41">
        <v>468.60643800000003</v>
      </c>
      <c r="O1238" s="41"/>
      <c r="P1238" s="41">
        <v>327.96634850999948</v>
      </c>
      <c r="Q1238" s="41">
        <v>386.91477501000043</v>
      </c>
      <c r="R1238" s="41">
        <v>450.44411785</v>
      </c>
      <c r="S1238" s="41"/>
      <c r="T1238" s="41">
        <f t="shared" si="57"/>
        <v>-1.2509234900005026</v>
      </c>
      <c r="U1238" s="41">
        <f t="shared" si="58"/>
        <v>-6.3245659899995985</v>
      </c>
      <c r="V1238" s="41">
        <f t="shared" si="59"/>
        <v>-18.162320150000028</v>
      </c>
    </row>
    <row r="1239" spans="1:22" ht="15" customHeight="1" x14ac:dyDescent="0.25">
      <c r="A1239" s="25"/>
      <c r="B1239" s="25"/>
      <c r="C1239" s="25"/>
      <c r="D1239" s="25"/>
      <c r="E1239" s="25"/>
      <c r="F1239" s="25"/>
      <c r="G1239" s="25"/>
      <c r="H1239" s="25"/>
      <c r="I1239" s="25"/>
      <c r="J1239" s="53" t="s">
        <v>1344</v>
      </c>
      <c r="K1239" s="54" t="s">
        <v>2415</v>
      </c>
      <c r="L1239" s="41">
        <v>154.85359800000001</v>
      </c>
      <c r="M1239" s="41">
        <v>185.49989199999999</v>
      </c>
      <c r="N1239" s="41">
        <v>220.54072500000001</v>
      </c>
      <c r="O1239" s="41"/>
      <c r="P1239" s="41">
        <v>153.88055849000003</v>
      </c>
      <c r="Q1239" s="41">
        <v>181.28293451000002</v>
      </c>
      <c r="R1239" s="41">
        <v>213.1867767300001</v>
      </c>
      <c r="S1239" s="41"/>
      <c r="T1239" s="41">
        <f t="shared" si="57"/>
        <v>-0.97303950999997824</v>
      </c>
      <c r="U1239" s="41">
        <f t="shared" si="58"/>
        <v>-4.2169574899999702</v>
      </c>
      <c r="V1239" s="41">
        <f t="shared" si="59"/>
        <v>-7.3539482699999041</v>
      </c>
    </row>
    <row r="1240" spans="1:22" ht="15" customHeight="1" x14ac:dyDescent="0.25">
      <c r="A1240" s="25"/>
      <c r="B1240" s="25"/>
      <c r="C1240" s="25"/>
      <c r="D1240" s="25"/>
      <c r="E1240" s="25"/>
      <c r="F1240" s="25"/>
      <c r="G1240" s="25"/>
      <c r="H1240" s="25"/>
      <c r="I1240" s="25"/>
      <c r="J1240" s="53" t="s">
        <v>1348</v>
      </c>
      <c r="K1240" s="54" t="s">
        <v>2416</v>
      </c>
      <c r="L1240" s="41">
        <v>1799.4023540000001</v>
      </c>
      <c r="M1240" s="41">
        <v>2167.221458</v>
      </c>
      <c r="N1240" s="41">
        <v>2589.5064269999998</v>
      </c>
      <c r="O1240" s="41"/>
      <c r="P1240" s="41">
        <v>1811.4234309299993</v>
      </c>
      <c r="Q1240" s="41">
        <v>2174.5450318199996</v>
      </c>
      <c r="R1240" s="41">
        <v>2541.6207262899979</v>
      </c>
      <c r="S1240" s="41"/>
      <c r="T1240" s="41">
        <f t="shared" si="57"/>
        <v>12.021076929999253</v>
      </c>
      <c r="U1240" s="41">
        <f t="shared" si="58"/>
        <v>7.3235738199996376</v>
      </c>
      <c r="V1240" s="41">
        <f t="shared" si="59"/>
        <v>-47.885700710001856</v>
      </c>
    </row>
    <row r="1241" spans="1:22" ht="15" customHeight="1" x14ac:dyDescent="0.25">
      <c r="A1241" s="25"/>
      <c r="B1241" s="25"/>
      <c r="C1241" s="25"/>
      <c r="D1241" s="25"/>
      <c r="E1241" s="25"/>
      <c r="F1241" s="25"/>
      <c r="G1241" s="25"/>
      <c r="H1241" s="25"/>
      <c r="I1241" s="25"/>
      <c r="J1241" s="53" t="s">
        <v>1350</v>
      </c>
      <c r="K1241" s="54" t="s">
        <v>2417</v>
      </c>
      <c r="L1241" s="41">
        <v>3119.640089</v>
      </c>
      <c r="M1241" s="41">
        <v>3855.7073449999998</v>
      </c>
      <c r="N1241" s="41">
        <v>4609.4779790000002</v>
      </c>
      <c r="O1241" s="41"/>
      <c r="P1241" s="41">
        <v>3119.5009056300014</v>
      </c>
      <c r="Q1241" s="41">
        <v>3843.9554026200021</v>
      </c>
      <c r="R1241" s="41">
        <v>4472.0863771900049</v>
      </c>
      <c r="S1241" s="41"/>
      <c r="T1241" s="41">
        <f t="shared" si="57"/>
        <v>-0.13918336999859093</v>
      </c>
      <c r="U1241" s="41">
        <f t="shared" si="58"/>
        <v>-11.751942379997672</v>
      </c>
      <c r="V1241" s="41">
        <f t="shared" si="59"/>
        <v>-137.39160180999534</v>
      </c>
    </row>
    <row r="1242" spans="1:22" ht="15" customHeight="1" x14ac:dyDescent="0.25">
      <c r="A1242" s="25"/>
      <c r="B1242" s="25"/>
      <c r="C1242" s="25"/>
      <c r="D1242" s="25"/>
      <c r="E1242" s="25"/>
      <c r="F1242" s="25"/>
      <c r="G1242" s="25"/>
      <c r="H1242" s="25"/>
      <c r="I1242" s="25"/>
      <c r="J1242" s="53" t="s">
        <v>1352</v>
      </c>
      <c r="K1242" s="54" t="s">
        <v>2418</v>
      </c>
      <c r="L1242" s="41">
        <v>1698.9297790000001</v>
      </c>
      <c r="M1242" s="41">
        <v>2056.60457</v>
      </c>
      <c r="N1242" s="41">
        <v>2459.6677410000002</v>
      </c>
      <c r="O1242" s="41"/>
      <c r="P1242" s="41">
        <v>2193.2234009100021</v>
      </c>
      <c r="Q1242" s="41">
        <v>2713.2956720199982</v>
      </c>
      <c r="R1242" s="41">
        <v>3152.5062808900011</v>
      </c>
      <c r="S1242" s="41"/>
      <c r="T1242" s="41">
        <f t="shared" si="57"/>
        <v>494.293621910002</v>
      </c>
      <c r="U1242" s="41">
        <f t="shared" si="58"/>
        <v>656.6911020199982</v>
      </c>
      <c r="V1242" s="41">
        <f t="shared" si="59"/>
        <v>692.8385398900009</v>
      </c>
    </row>
    <row r="1243" spans="1:22" ht="15" customHeight="1" x14ac:dyDescent="0.25">
      <c r="A1243" s="25"/>
      <c r="B1243" s="25"/>
      <c r="C1243" s="25"/>
      <c r="D1243" s="25"/>
      <c r="E1243" s="25"/>
      <c r="F1243" s="25"/>
      <c r="G1243" s="25"/>
      <c r="H1243" s="25"/>
      <c r="I1243" s="25"/>
      <c r="J1243" s="53" t="s">
        <v>1354</v>
      </c>
      <c r="K1243" s="54" t="s">
        <v>2419</v>
      </c>
      <c r="L1243" s="41">
        <v>273.02594599999998</v>
      </c>
      <c r="M1243" s="41">
        <v>334.41721699999999</v>
      </c>
      <c r="N1243" s="41">
        <v>409.32388200000003</v>
      </c>
      <c r="O1243" s="41"/>
      <c r="P1243" s="41">
        <v>286.46198070999981</v>
      </c>
      <c r="Q1243" s="41">
        <v>342.28119332000034</v>
      </c>
      <c r="R1243" s="41">
        <v>397.06512364000037</v>
      </c>
      <c r="S1243" s="41"/>
      <c r="T1243" s="41">
        <f t="shared" si="57"/>
        <v>13.436034709999831</v>
      </c>
      <c r="U1243" s="41">
        <f t="shared" si="58"/>
        <v>7.8639763200003472</v>
      </c>
      <c r="V1243" s="41">
        <f t="shared" si="59"/>
        <v>-12.258758359999661</v>
      </c>
    </row>
    <row r="1244" spans="1:22" ht="30" customHeight="1" x14ac:dyDescent="0.25">
      <c r="A1244" s="25"/>
      <c r="B1244" s="25"/>
      <c r="C1244" s="25"/>
      <c r="D1244" s="25"/>
      <c r="E1244" s="25"/>
      <c r="F1244" s="25"/>
      <c r="G1244" s="25"/>
      <c r="H1244" s="25"/>
      <c r="I1244" s="25"/>
      <c r="J1244" s="53" t="s">
        <v>1356</v>
      </c>
      <c r="K1244" s="54" t="s">
        <v>2420</v>
      </c>
      <c r="L1244" s="41">
        <v>333.60118999999997</v>
      </c>
      <c r="M1244" s="41">
        <v>406.58536400000003</v>
      </c>
      <c r="N1244" s="41">
        <v>486.92309</v>
      </c>
      <c r="O1244" s="41"/>
      <c r="P1244" s="41">
        <v>335.08677606000003</v>
      </c>
      <c r="Q1244" s="41">
        <v>418.09178176000017</v>
      </c>
      <c r="R1244" s="41">
        <v>482.26030019999996</v>
      </c>
      <c r="S1244" s="41"/>
      <c r="T1244" s="41">
        <f t="shared" si="57"/>
        <v>1.4855860600000597</v>
      </c>
      <c r="U1244" s="41">
        <f t="shared" si="58"/>
        <v>11.506417760000147</v>
      </c>
      <c r="V1244" s="41">
        <f t="shared" si="59"/>
        <v>-4.6627898000000414</v>
      </c>
    </row>
    <row r="1245" spans="1:22" ht="15" customHeight="1" x14ac:dyDescent="0.25">
      <c r="A1245" s="25"/>
      <c r="B1245" s="25"/>
      <c r="C1245" s="25"/>
      <c r="D1245" s="25"/>
      <c r="E1245" s="25"/>
      <c r="F1245" s="25"/>
      <c r="G1245" s="25"/>
      <c r="H1245" s="25"/>
      <c r="I1245" s="25" t="s">
        <v>1307</v>
      </c>
      <c r="J1245" s="25"/>
      <c r="K1245" s="25"/>
      <c r="L1245" s="41">
        <v>1510.5942689999999</v>
      </c>
      <c r="M1245" s="41">
        <v>1916.9858810000001</v>
      </c>
      <c r="N1245" s="41">
        <v>2305.4754440000002</v>
      </c>
      <c r="O1245" s="41"/>
      <c r="P1245" s="41">
        <v>894.56993353000018</v>
      </c>
      <c r="Q1245" s="41">
        <v>926.98870721000026</v>
      </c>
      <c r="R1245" s="41">
        <v>1035.2597466200002</v>
      </c>
      <c r="S1245" s="41"/>
      <c r="T1245" s="41">
        <f t="shared" si="57"/>
        <v>-616.02433546999976</v>
      </c>
      <c r="U1245" s="41">
        <f t="shared" si="58"/>
        <v>-989.99717378999981</v>
      </c>
      <c r="V1245" s="41">
        <f t="shared" si="59"/>
        <v>-1270.2156973799999</v>
      </c>
    </row>
    <row r="1246" spans="1:22" ht="30" customHeight="1" x14ac:dyDescent="0.25">
      <c r="A1246" s="25"/>
      <c r="B1246" s="25"/>
      <c r="C1246" s="25"/>
      <c r="D1246" s="25"/>
      <c r="E1246" s="25"/>
      <c r="F1246" s="25"/>
      <c r="G1246" s="25"/>
      <c r="H1246" s="25"/>
      <c r="I1246" s="25"/>
      <c r="J1246" s="53" t="s">
        <v>1923</v>
      </c>
      <c r="K1246" s="54" t="s">
        <v>1924</v>
      </c>
      <c r="L1246" s="41">
        <v>1489.367853</v>
      </c>
      <c r="M1246" s="41">
        <v>1758.358489</v>
      </c>
      <c r="N1246" s="41">
        <v>2013.4222360000001</v>
      </c>
      <c r="O1246" s="41"/>
      <c r="P1246" s="41">
        <v>840.64308547000019</v>
      </c>
      <c r="Q1246" s="41">
        <v>822.73205792000022</v>
      </c>
      <c r="R1246" s="41">
        <v>913.14461613000014</v>
      </c>
      <c r="S1246" s="41"/>
      <c r="T1246" s="41">
        <f t="shared" si="57"/>
        <v>-648.72476752999978</v>
      </c>
      <c r="U1246" s="41">
        <f t="shared" si="58"/>
        <v>-935.62643107999975</v>
      </c>
      <c r="V1246" s="41">
        <f t="shared" si="59"/>
        <v>-1100.2776198699999</v>
      </c>
    </row>
    <row r="1247" spans="1:22" ht="15" customHeight="1" x14ac:dyDescent="0.25">
      <c r="A1247" s="25"/>
      <c r="B1247" s="25"/>
      <c r="C1247" s="25"/>
      <c r="D1247" s="25"/>
      <c r="E1247" s="25"/>
      <c r="F1247" s="25"/>
      <c r="G1247" s="25"/>
      <c r="H1247" s="25"/>
      <c r="I1247" s="25"/>
      <c r="J1247" s="53" t="s">
        <v>1310</v>
      </c>
      <c r="K1247" s="54" t="s">
        <v>1311</v>
      </c>
      <c r="L1247" s="41">
        <v>21.226416</v>
      </c>
      <c r="M1247" s="41">
        <v>28.301888000000002</v>
      </c>
      <c r="N1247" s="41">
        <v>35.613208</v>
      </c>
      <c r="O1247" s="41"/>
      <c r="P1247" s="41">
        <v>44.911576060000002</v>
      </c>
      <c r="Q1247" s="41">
        <v>45.995841980000002</v>
      </c>
      <c r="R1247" s="41">
        <v>62.791991180000004</v>
      </c>
      <c r="S1247" s="41"/>
      <c r="T1247" s="41">
        <f t="shared" si="57"/>
        <v>23.685160060000001</v>
      </c>
      <c r="U1247" s="41">
        <f t="shared" si="58"/>
        <v>17.69395398</v>
      </c>
      <c r="V1247" s="41">
        <f t="shared" si="59"/>
        <v>27.178783180000003</v>
      </c>
    </row>
    <row r="1248" spans="1:22" ht="15" customHeight="1" x14ac:dyDescent="0.25">
      <c r="A1248" s="25"/>
      <c r="B1248" s="25"/>
      <c r="C1248" s="25"/>
      <c r="D1248" s="25"/>
      <c r="E1248" s="25"/>
      <c r="F1248" s="25"/>
      <c r="G1248" s="25"/>
      <c r="H1248" s="25"/>
      <c r="I1248" s="25"/>
      <c r="J1248" s="53" t="s">
        <v>2370</v>
      </c>
      <c r="K1248" s="54" t="s">
        <v>2371</v>
      </c>
      <c r="L1248" s="41">
        <v>0</v>
      </c>
      <c r="M1248" s="41">
        <v>130.325504</v>
      </c>
      <c r="N1248" s="41">
        <v>256.44</v>
      </c>
      <c r="O1248" s="41"/>
      <c r="P1248" s="41">
        <v>9.0152719999999995</v>
      </c>
      <c r="Q1248" s="41">
        <v>58.260807310000004</v>
      </c>
      <c r="R1248" s="41">
        <v>59.323139310000002</v>
      </c>
      <c r="S1248" s="41"/>
      <c r="T1248" s="41">
        <f t="shared" si="57"/>
        <v>9.0152719999999995</v>
      </c>
      <c r="U1248" s="41">
        <f t="shared" si="58"/>
        <v>-72.064696689999991</v>
      </c>
      <c r="V1248" s="41">
        <f t="shared" si="59"/>
        <v>-197.11686069000001</v>
      </c>
    </row>
    <row r="1249" spans="1:22" ht="15" customHeight="1" x14ac:dyDescent="0.25">
      <c r="A1249" s="25"/>
      <c r="B1249" s="25"/>
      <c r="C1249" s="25"/>
      <c r="D1249" s="25"/>
      <c r="E1249" s="25"/>
      <c r="F1249" s="25"/>
      <c r="G1249" s="25"/>
      <c r="H1249" s="25" t="s">
        <v>1329</v>
      </c>
      <c r="I1249" s="25"/>
      <c r="J1249" s="25"/>
      <c r="K1249" s="25"/>
      <c r="L1249" s="41">
        <v>13494.261849</v>
      </c>
      <c r="M1249" s="41">
        <v>17135.251789999998</v>
      </c>
      <c r="N1249" s="41">
        <v>20532.017005000002</v>
      </c>
      <c r="O1249" s="41"/>
      <c r="P1249" s="41">
        <v>11926.83558030001</v>
      </c>
      <c r="Q1249" s="41">
        <v>14795.733006959999</v>
      </c>
      <c r="R1249" s="41">
        <v>16089.968055420006</v>
      </c>
      <c r="S1249" s="41"/>
      <c r="T1249" s="41">
        <f t="shared" si="57"/>
        <v>-1567.42626869999</v>
      </c>
      <c r="U1249" s="41">
        <f t="shared" si="58"/>
        <v>-2339.5187830399991</v>
      </c>
      <c r="V1249" s="41">
        <f t="shared" si="59"/>
        <v>-4442.0489495799957</v>
      </c>
    </row>
    <row r="1250" spans="1:22" ht="30" customHeight="1" x14ac:dyDescent="0.25">
      <c r="A1250" s="25"/>
      <c r="B1250" s="25"/>
      <c r="C1250" s="25"/>
      <c r="D1250" s="25"/>
      <c r="E1250" s="25"/>
      <c r="F1250" s="25"/>
      <c r="G1250" s="25"/>
      <c r="H1250" s="25"/>
      <c r="I1250" s="64" t="s">
        <v>1330</v>
      </c>
      <c r="J1250" s="62"/>
      <c r="K1250" s="62"/>
      <c r="L1250" s="41">
        <v>15306.488963</v>
      </c>
      <c r="M1250" s="41">
        <v>19406.010259999999</v>
      </c>
      <c r="N1250" s="41">
        <v>23601.547794999999</v>
      </c>
      <c r="O1250" s="41"/>
      <c r="P1250" s="41">
        <v>13736.950463460011</v>
      </c>
      <c r="Q1250" s="41">
        <v>17065.51037421</v>
      </c>
      <c r="R1250" s="41">
        <v>19163.726755380005</v>
      </c>
      <c r="S1250" s="41"/>
      <c r="T1250" s="41">
        <f t="shared" si="57"/>
        <v>-1569.5384995399891</v>
      </c>
      <c r="U1250" s="41">
        <f t="shared" si="58"/>
        <v>-2340.4998857899991</v>
      </c>
      <c r="V1250" s="41">
        <f t="shared" si="59"/>
        <v>-4437.8210396199938</v>
      </c>
    </row>
    <row r="1251" spans="1:22" ht="15" customHeight="1" x14ac:dyDescent="0.25">
      <c r="A1251" s="25"/>
      <c r="B1251" s="25"/>
      <c r="C1251" s="25"/>
      <c r="D1251" s="25"/>
      <c r="E1251" s="25"/>
      <c r="F1251" s="25"/>
      <c r="G1251" s="25"/>
      <c r="H1251" s="25"/>
      <c r="I1251" s="25"/>
      <c r="J1251" s="53" t="s">
        <v>1331</v>
      </c>
      <c r="K1251" s="54" t="s">
        <v>1396</v>
      </c>
      <c r="L1251" s="41">
        <v>15306.488963</v>
      </c>
      <c r="M1251" s="41">
        <v>19406.010259999999</v>
      </c>
      <c r="N1251" s="41">
        <v>23601.547794999999</v>
      </c>
      <c r="O1251" s="41"/>
      <c r="P1251" s="41">
        <v>13736.950463460011</v>
      </c>
      <c r="Q1251" s="41">
        <v>17065.51037421</v>
      </c>
      <c r="R1251" s="41">
        <v>19163.726755380005</v>
      </c>
      <c r="S1251" s="41"/>
      <c r="T1251" s="41">
        <f t="shared" si="57"/>
        <v>-1569.5384995399891</v>
      </c>
      <c r="U1251" s="41">
        <f t="shared" si="58"/>
        <v>-2340.4998857899991</v>
      </c>
      <c r="V1251" s="41">
        <f t="shared" si="59"/>
        <v>-4437.8210396199938</v>
      </c>
    </row>
    <row r="1252" spans="1:22" ht="15" customHeight="1" x14ac:dyDescent="0.25">
      <c r="A1252" s="25"/>
      <c r="B1252" s="25"/>
      <c r="C1252" s="25"/>
      <c r="D1252" s="25"/>
      <c r="E1252" s="25"/>
      <c r="F1252" s="25"/>
      <c r="G1252" s="25"/>
      <c r="H1252" s="25"/>
      <c r="I1252" s="25" t="s">
        <v>1335</v>
      </c>
      <c r="J1252" s="25"/>
      <c r="K1252" s="25"/>
      <c r="L1252" s="41">
        <v>83.744072000000003</v>
      </c>
      <c r="M1252" s="41">
        <v>101.549277</v>
      </c>
      <c r="N1252" s="41">
        <v>121.803411</v>
      </c>
      <c r="O1252" s="41"/>
      <c r="P1252" s="41">
        <v>85.856302840000055</v>
      </c>
      <c r="Q1252" s="41">
        <v>102.53037975000011</v>
      </c>
      <c r="R1252" s="41">
        <v>117.57550104000006</v>
      </c>
      <c r="S1252" s="41"/>
      <c r="T1252" s="41">
        <f t="shared" si="57"/>
        <v>2.112230840000052</v>
      </c>
      <c r="U1252" s="41">
        <f t="shared" si="58"/>
        <v>0.98110275000010461</v>
      </c>
      <c r="V1252" s="41">
        <f t="shared" si="59"/>
        <v>-4.2279099599999341</v>
      </c>
    </row>
    <row r="1253" spans="1:22" ht="30" customHeight="1" x14ac:dyDescent="0.25">
      <c r="A1253" s="25"/>
      <c r="B1253" s="25"/>
      <c r="C1253" s="25"/>
      <c r="D1253" s="25"/>
      <c r="E1253" s="25"/>
      <c r="F1253" s="25"/>
      <c r="G1253" s="25"/>
      <c r="H1253" s="25"/>
      <c r="I1253" s="25"/>
      <c r="J1253" s="53" t="s">
        <v>1336</v>
      </c>
      <c r="K1253" s="54" t="s">
        <v>1401</v>
      </c>
      <c r="L1253" s="41">
        <v>83.744072000000003</v>
      </c>
      <c r="M1253" s="41">
        <v>101.549277</v>
      </c>
      <c r="N1253" s="41">
        <v>121.803411</v>
      </c>
      <c r="O1253" s="41"/>
      <c r="P1253" s="41">
        <v>85.856302840000055</v>
      </c>
      <c r="Q1253" s="41">
        <v>102.53037975000011</v>
      </c>
      <c r="R1253" s="41">
        <v>117.57550104000006</v>
      </c>
      <c r="S1253" s="41"/>
      <c r="T1253" s="41">
        <f t="shared" si="57"/>
        <v>2.112230840000052</v>
      </c>
      <c r="U1253" s="41">
        <f t="shared" si="58"/>
        <v>0.98110275000010461</v>
      </c>
      <c r="V1253" s="41">
        <f t="shared" si="59"/>
        <v>-4.2279099599999341</v>
      </c>
    </row>
    <row r="1254" spans="1:22" ht="15" customHeight="1" x14ac:dyDescent="0.25">
      <c r="A1254" s="25"/>
      <c r="B1254" s="25"/>
      <c r="C1254" s="25"/>
      <c r="D1254" s="25"/>
      <c r="E1254" s="25"/>
      <c r="F1254" s="25"/>
      <c r="G1254" s="25"/>
      <c r="H1254" s="25"/>
      <c r="I1254" s="25" t="s">
        <v>2372</v>
      </c>
      <c r="J1254" s="25"/>
      <c r="K1254" s="25"/>
      <c r="L1254" s="41">
        <v>-1895.971186</v>
      </c>
      <c r="M1254" s="41">
        <v>-2372.3077469999998</v>
      </c>
      <c r="N1254" s="41">
        <v>-3191.3342010000001</v>
      </c>
      <c r="O1254" s="41"/>
      <c r="P1254" s="41">
        <v>-1895.971186</v>
      </c>
      <c r="Q1254" s="41">
        <v>-2372.3077469999998</v>
      </c>
      <c r="R1254" s="41">
        <v>-3191.3342010000001</v>
      </c>
      <c r="S1254" s="41"/>
      <c r="T1254" s="41">
        <f t="shared" si="57"/>
        <v>0</v>
      </c>
      <c r="U1254" s="41">
        <f t="shared" si="58"/>
        <v>0</v>
      </c>
      <c r="V1254" s="41">
        <f t="shared" si="59"/>
        <v>0</v>
      </c>
    </row>
    <row r="1255" spans="1:22" x14ac:dyDescent="0.25">
      <c r="A1255" s="25"/>
      <c r="B1255" s="25"/>
      <c r="C1255" s="25"/>
      <c r="D1255" s="25"/>
      <c r="E1255" s="25"/>
      <c r="F1255" s="25"/>
      <c r="G1255" s="25"/>
      <c r="H1255" s="25"/>
      <c r="I1255" s="25"/>
      <c r="J1255" s="53" t="s">
        <v>2373</v>
      </c>
      <c r="K1255" s="54" t="s">
        <v>2372</v>
      </c>
      <c r="L1255" s="41">
        <v>-1895.971186</v>
      </c>
      <c r="M1255" s="41">
        <v>-2372.3077469999998</v>
      </c>
      <c r="N1255" s="41">
        <v>-3191.3342010000001</v>
      </c>
      <c r="O1255" s="41"/>
      <c r="P1255" s="41">
        <v>-1895.971186</v>
      </c>
      <c r="Q1255" s="41">
        <v>-2372.3077469999998</v>
      </c>
      <c r="R1255" s="41">
        <v>-3191.3342010000001</v>
      </c>
      <c r="S1255" s="41"/>
      <c r="T1255" s="41">
        <f t="shared" si="57"/>
        <v>0</v>
      </c>
      <c r="U1255" s="41">
        <f t="shared" si="58"/>
        <v>0</v>
      </c>
      <c r="V1255" s="41">
        <f t="shared" si="59"/>
        <v>0</v>
      </c>
    </row>
    <row r="1256" spans="1:22" ht="15" customHeight="1" x14ac:dyDescent="0.25">
      <c r="A1256" s="25"/>
      <c r="B1256" s="25"/>
      <c r="C1256" s="25"/>
      <c r="D1256" s="25"/>
      <c r="E1256" s="25"/>
      <c r="F1256" s="25"/>
      <c r="G1256" s="25"/>
      <c r="H1256" s="25" t="s">
        <v>2220</v>
      </c>
      <c r="I1256" s="25"/>
      <c r="J1256" s="25"/>
      <c r="K1256" s="25"/>
      <c r="L1256" s="41">
        <v>75144.865239000006</v>
      </c>
      <c r="M1256" s="41">
        <v>94498.1584</v>
      </c>
      <c r="N1256" s="41">
        <v>112374.26890700001</v>
      </c>
      <c r="O1256" s="41"/>
      <c r="P1256" s="41">
        <v>75144.865239369989</v>
      </c>
      <c r="Q1256" s="41">
        <v>94498.158400290005</v>
      </c>
      <c r="R1256" s="41">
        <v>111574.26890733</v>
      </c>
      <c r="S1256" s="41"/>
      <c r="T1256" s="41">
        <f t="shared" si="57"/>
        <v>3.6998244468122721E-7</v>
      </c>
      <c r="U1256" s="41">
        <f t="shared" si="58"/>
        <v>2.9000511858612299E-7</v>
      </c>
      <c r="V1256" s="41">
        <f t="shared" si="59"/>
        <v>-799.99999967000622</v>
      </c>
    </row>
    <row r="1257" spans="1:22" ht="15" customHeight="1" x14ac:dyDescent="0.25">
      <c r="A1257" s="25"/>
      <c r="B1257" s="25"/>
      <c r="C1257" s="25"/>
      <c r="D1257" s="25"/>
      <c r="E1257" s="25"/>
      <c r="F1257" s="25"/>
      <c r="G1257" s="25"/>
      <c r="H1257" s="25"/>
      <c r="I1257" s="25" t="s">
        <v>2221</v>
      </c>
      <c r="J1257" s="25"/>
      <c r="K1257" s="25"/>
      <c r="L1257" s="41">
        <v>75144.865239000006</v>
      </c>
      <c r="M1257" s="41">
        <v>94498.1584</v>
      </c>
      <c r="N1257" s="41">
        <v>112374.26890700001</v>
      </c>
      <c r="O1257" s="41"/>
      <c r="P1257" s="41">
        <v>75144.865239369989</v>
      </c>
      <c r="Q1257" s="41">
        <v>94498.158400290005</v>
      </c>
      <c r="R1257" s="41">
        <v>111574.26890733</v>
      </c>
      <c r="S1257" s="41"/>
      <c r="T1257" s="41">
        <f t="shared" si="57"/>
        <v>3.6998244468122721E-7</v>
      </c>
      <c r="U1257" s="41">
        <f t="shared" si="58"/>
        <v>2.9000511858612299E-7</v>
      </c>
      <c r="V1257" s="41">
        <f t="shared" si="59"/>
        <v>-799.99999967000622</v>
      </c>
    </row>
    <row r="1258" spans="1:22" ht="15" customHeight="1" x14ac:dyDescent="0.25">
      <c r="A1258" s="25"/>
      <c r="B1258" s="25"/>
      <c r="C1258" s="25"/>
      <c r="D1258" s="25"/>
      <c r="E1258" s="25"/>
      <c r="F1258" s="25"/>
      <c r="G1258" s="25"/>
      <c r="H1258" s="25"/>
      <c r="I1258" s="25"/>
      <c r="J1258" s="53" t="s">
        <v>2410</v>
      </c>
      <c r="K1258" s="54" t="s">
        <v>2421</v>
      </c>
      <c r="L1258" s="41">
        <v>48141.264287999998</v>
      </c>
      <c r="M1258" s="41">
        <v>60413.640758000001</v>
      </c>
      <c r="N1258" s="41">
        <v>72753.955254</v>
      </c>
      <c r="O1258" s="41"/>
      <c r="P1258" s="41">
        <v>48141.264287999998</v>
      </c>
      <c r="Q1258" s="41">
        <v>60413.640758000001</v>
      </c>
      <c r="R1258" s="41">
        <v>72753.955254</v>
      </c>
      <c r="S1258" s="41"/>
      <c r="T1258" s="41">
        <f t="shared" si="57"/>
        <v>0</v>
      </c>
      <c r="U1258" s="41">
        <f t="shared" si="58"/>
        <v>0</v>
      </c>
      <c r="V1258" s="41">
        <f t="shared" si="59"/>
        <v>0</v>
      </c>
    </row>
    <row r="1259" spans="1:22" ht="15" customHeight="1" x14ac:dyDescent="0.25">
      <c r="A1259" s="25"/>
      <c r="B1259" s="25"/>
      <c r="C1259" s="25"/>
      <c r="D1259" s="25"/>
      <c r="E1259" s="25"/>
      <c r="F1259" s="25"/>
      <c r="G1259" s="25"/>
      <c r="H1259" s="25"/>
      <c r="I1259" s="25"/>
      <c r="J1259" s="53" t="s">
        <v>2374</v>
      </c>
      <c r="K1259" s="54" t="s">
        <v>2422</v>
      </c>
      <c r="L1259" s="41">
        <v>6030.2533970000004</v>
      </c>
      <c r="M1259" s="41">
        <v>7725.5438039999999</v>
      </c>
      <c r="N1259" s="41">
        <v>9128.0366770000001</v>
      </c>
      <c r="O1259" s="41"/>
      <c r="P1259" s="41">
        <v>6042.5130870200001</v>
      </c>
      <c r="Q1259" s="41">
        <v>7739.7087410300001</v>
      </c>
      <c r="R1259" s="41">
        <v>8544.7672770399986</v>
      </c>
      <c r="S1259" s="41"/>
      <c r="T1259" s="41">
        <f t="shared" si="57"/>
        <v>12.259690019999653</v>
      </c>
      <c r="U1259" s="41">
        <f t="shared" si="58"/>
        <v>14.164937030000146</v>
      </c>
      <c r="V1259" s="41">
        <f t="shared" si="59"/>
        <v>-583.26939996000146</v>
      </c>
    </row>
    <row r="1260" spans="1:22" ht="15" customHeight="1" x14ac:dyDescent="0.25">
      <c r="A1260" s="25"/>
      <c r="B1260" s="25"/>
      <c r="C1260" s="25"/>
      <c r="D1260" s="25"/>
      <c r="E1260" s="25"/>
      <c r="F1260" s="25"/>
      <c r="G1260" s="25"/>
      <c r="H1260" s="25"/>
      <c r="I1260" s="25"/>
      <c r="J1260" s="53" t="s">
        <v>2423</v>
      </c>
      <c r="K1260" s="54" t="s">
        <v>2424</v>
      </c>
      <c r="L1260" s="41">
        <v>16676.783009999999</v>
      </c>
      <c r="M1260" s="41">
        <v>20885.196962000002</v>
      </c>
      <c r="N1260" s="41">
        <v>23781.035906000001</v>
      </c>
      <c r="O1260" s="41"/>
      <c r="P1260" s="41">
        <v>16676.783010349995</v>
      </c>
      <c r="Q1260" s="41">
        <v>20885.196962260001</v>
      </c>
      <c r="R1260" s="41">
        <v>23781.035906270008</v>
      </c>
      <c r="S1260" s="41"/>
      <c r="T1260" s="41">
        <f t="shared" si="57"/>
        <v>3.4999538911506534E-7</v>
      </c>
      <c r="U1260" s="41">
        <f t="shared" si="58"/>
        <v>2.5999906938523054E-7</v>
      </c>
      <c r="V1260" s="41">
        <f t="shared" si="59"/>
        <v>2.7000714908353984E-7</v>
      </c>
    </row>
    <row r="1261" spans="1:22" ht="30" customHeight="1" x14ac:dyDescent="0.25">
      <c r="A1261" s="25"/>
      <c r="B1261" s="25"/>
      <c r="C1261" s="25"/>
      <c r="D1261" s="25"/>
      <c r="E1261" s="25"/>
      <c r="F1261" s="25"/>
      <c r="G1261" s="25"/>
      <c r="H1261" s="25"/>
      <c r="I1261" s="25"/>
      <c r="J1261" s="53" t="s">
        <v>2425</v>
      </c>
      <c r="K1261" s="54" t="s">
        <v>2426</v>
      </c>
      <c r="L1261" s="41">
        <v>4296.5645439999998</v>
      </c>
      <c r="M1261" s="41">
        <v>5473.7768759999999</v>
      </c>
      <c r="N1261" s="41">
        <v>6711.24107</v>
      </c>
      <c r="O1261" s="41"/>
      <c r="P1261" s="41">
        <v>4284.304854</v>
      </c>
      <c r="Q1261" s="41">
        <v>5459.6119390000003</v>
      </c>
      <c r="R1261" s="41">
        <v>6494.5104700200018</v>
      </c>
      <c r="S1261" s="41"/>
      <c r="T1261" s="41">
        <f t="shared" si="57"/>
        <v>-12.259689999999864</v>
      </c>
      <c r="U1261" s="41">
        <f t="shared" si="58"/>
        <v>-14.164936999999554</v>
      </c>
      <c r="V1261" s="41">
        <f t="shared" si="59"/>
        <v>-216.73059997999826</v>
      </c>
    </row>
    <row r="1262" spans="1:22" ht="30" customHeight="1" x14ac:dyDescent="0.25">
      <c r="A1262" s="25"/>
      <c r="B1262" s="25"/>
      <c r="C1262" s="25"/>
      <c r="D1262" s="25"/>
      <c r="E1262" s="25"/>
      <c r="F1262" s="61" t="s">
        <v>1285</v>
      </c>
      <c r="G1262" s="62"/>
      <c r="H1262" s="62"/>
      <c r="I1262" s="62"/>
      <c r="J1262" s="62"/>
      <c r="K1262" s="62"/>
      <c r="L1262" s="52">
        <v>67825.001680000001</v>
      </c>
      <c r="M1262" s="52">
        <v>84657.575838999997</v>
      </c>
      <c r="N1262" s="52">
        <v>99581.617131999999</v>
      </c>
      <c r="O1262" s="52"/>
      <c r="P1262" s="52">
        <v>67835.273721999998</v>
      </c>
      <c r="Q1262" s="52">
        <v>84667.847880999994</v>
      </c>
      <c r="R1262" s="52">
        <v>99591.889173999996</v>
      </c>
      <c r="S1262" s="52"/>
      <c r="T1262" s="52">
        <f t="shared" si="57"/>
        <v>10.272041999996873</v>
      </c>
      <c r="U1262" s="52">
        <f t="shared" si="58"/>
        <v>10.272041999996873</v>
      </c>
      <c r="V1262" s="52">
        <f t="shared" si="59"/>
        <v>10.272041999996873</v>
      </c>
    </row>
    <row r="1263" spans="1:22" ht="15" customHeight="1" x14ac:dyDescent="0.25">
      <c r="A1263" s="25"/>
      <c r="B1263" s="25"/>
      <c r="C1263" s="25"/>
      <c r="D1263" s="25"/>
      <c r="E1263" s="25"/>
      <c r="F1263" s="25"/>
      <c r="G1263" s="25" t="s">
        <v>1300</v>
      </c>
      <c r="H1263" s="25"/>
      <c r="I1263" s="25"/>
      <c r="J1263" s="25"/>
      <c r="K1263" s="25"/>
      <c r="L1263" s="41">
        <v>67825.001680000001</v>
      </c>
      <c r="M1263" s="41">
        <v>84657.575838999997</v>
      </c>
      <c r="N1263" s="41">
        <v>99581.617131999999</v>
      </c>
      <c r="O1263" s="41"/>
      <c r="P1263" s="41">
        <v>67835.273721999998</v>
      </c>
      <c r="Q1263" s="41">
        <v>84667.847880999994</v>
      </c>
      <c r="R1263" s="41">
        <v>99591.889173999996</v>
      </c>
      <c r="S1263" s="41"/>
      <c r="T1263" s="41">
        <f t="shared" si="57"/>
        <v>10.272041999996873</v>
      </c>
      <c r="U1263" s="41">
        <f t="shared" si="58"/>
        <v>10.272041999996873</v>
      </c>
      <c r="V1263" s="41">
        <f t="shared" si="59"/>
        <v>10.272041999996873</v>
      </c>
    </row>
    <row r="1264" spans="1:22" ht="15" customHeight="1" x14ac:dyDescent="0.25">
      <c r="A1264" s="25"/>
      <c r="B1264" s="25"/>
      <c r="C1264" s="25"/>
      <c r="D1264" s="25"/>
      <c r="E1264" s="25"/>
      <c r="F1264" s="25"/>
      <c r="G1264" s="25"/>
      <c r="H1264" s="25" t="s">
        <v>1301</v>
      </c>
      <c r="I1264" s="25"/>
      <c r="J1264" s="25"/>
      <c r="K1264" s="25"/>
      <c r="L1264" s="41">
        <v>13994.503608000001</v>
      </c>
      <c r="M1264" s="41">
        <v>18540.623857999999</v>
      </c>
      <c r="N1264" s="41">
        <v>21990.974328</v>
      </c>
      <c r="O1264" s="41"/>
      <c r="P1264" s="41">
        <v>13880.325849000001</v>
      </c>
      <c r="Q1264" s="41">
        <v>18680.858377</v>
      </c>
      <c r="R1264" s="41">
        <v>22166.946413999998</v>
      </c>
      <c r="S1264" s="41"/>
      <c r="T1264" s="41">
        <f t="shared" si="57"/>
        <v>-114.17775900000015</v>
      </c>
      <c r="U1264" s="41">
        <f t="shared" si="58"/>
        <v>140.23451900000146</v>
      </c>
      <c r="V1264" s="41">
        <f t="shared" si="59"/>
        <v>175.97208599999794</v>
      </c>
    </row>
    <row r="1265" spans="1:22" ht="15" customHeight="1" x14ac:dyDescent="0.25">
      <c r="A1265" s="25"/>
      <c r="B1265" s="25"/>
      <c r="C1265" s="25"/>
      <c r="D1265" s="25"/>
      <c r="E1265" s="25"/>
      <c r="F1265" s="25"/>
      <c r="G1265" s="25"/>
      <c r="H1265" s="25"/>
      <c r="I1265" s="25" t="s">
        <v>1337</v>
      </c>
      <c r="J1265" s="25"/>
      <c r="K1265" s="25"/>
      <c r="L1265" s="41">
        <v>13285.111633</v>
      </c>
      <c r="M1265" s="41">
        <v>17633.497133000001</v>
      </c>
      <c r="N1265" s="41">
        <v>20779.896898999999</v>
      </c>
      <c r="O1265" s="41"/>
      <c r="P1265" s="41">
        <v>13170.933874</v>
      </c>
      <c r="Q1265" s="41">
        <v>17773.731651999999</v>
      </c>
      <c r="R1265" s="41">
        <v>20955.868985000001</v>
      </c>
      <c r="S1265" s="41"/>
      <c r="T1265" s="41">
        <f t="shared" si="57"/>
        <v>-114.17775900000015</v>
      </c>
      <c r="U1265" s="41">
        <f t="shared" si="58"/>
        <v>140.23451899999782</v>
      </c>
      <c r="V1265" s="41">
        <f t="shared" si="59"/>
        <v>175.97208600000158</v>
      </c>
    </row>
    <row r="1266" spans="1:22" ht="15" customHeight="1" x14ac:dyDescent="0.25">
      <c r="A1266" s="25"/>
      <c r="B1266" s="25"/>
      <c r="C1266" s="25"/>
      <c r="D1266" s="25"/>
      <c r="E1266" s="25"/>
      <c r="F1266" s="25"/>
      <c r="G1266" s="25"/>
      <c r="H1266" s="25"/>
      <c r="I1266" s="25"/>
      <c r="J1266" s="53" t="s">
        <v>1338</v>
      </c>
      <c r="K1266" s="54" t="s">
        <v>2427</v>
      </c>
      <c r="L1266" s="41">
        <v>115.99409199999999</v>
      </c>
      <c r="M1266" s="41">
        <v>150.46193099999999</v>
      </c>
      <c r="N1266" s="41">
        <v>176.46385100000001</v>
      </c>
      <c r="O1266" s="41"/>
      <c r="P1266" s="41">
        <v>143.18231599999999</v>
      </c>
      <c r="Q1266" s="41">
        <v>183.98782800000001</v>
      </c>
      <c r="R1266" s="41">
        <v>213.512835</v>
      </c>
      <c r="S1266" s="41"/>
      <c r="T1266" s="41">
        <f t="shared" si="57"/>
        <v>27.188223999999991</v>
      </c>
      <c r="U1266" s="41">
        <f t="shared" si="58"/>
        <v>33.525897000000015</v>
      </c>
      <c r="V1266" s="41">
        <f t="shared" si="59"/>
        <v>37.04898399999999</v>
      </c>
    </row>
    <row r="1267" spans="1:22" ht="15" customHeight="1" x14ac:dyDescent="0.25">
      <c r="A1267" s="25"/>
      <c r="B1267" s="25"/>
      <c r="C1267" s="25"/>
      <c r="D1267" s="25"/>
      <c r="E1267" s="25"/>
      <c r="F1267" s="25"/>
      <c r="G1267" s="25"/>
      <c r="H1267" s="25"/>
      <c r="I1267" s="25"/>
      <c r="J1267" s="53" t="s">
        <v>1340</v>
      </c>
      <c r="K1267" s="54" t="s">
        <v>2428</v>
      </c>
      <c r="L1267" s="41">
        <v>59.628571000000001</v>
      </c>
      <c r="M1267" s="41">
        <v>77.322010000000006</v>
      </c>
      <c r="N1267" s="41">
        <v>90.394118000000006</v>
      </c>
      <c r="O1267" s="41"/>
      <c r="P1267" s="41">
        <v>64.850553000000005</v>
      </c>
      <c r="Q1267" s="41">
        <v>80.989718999999994</v>
      </c>
      <c r="R1267" s="41">
        <v>94.048057</v>
      </c>
      <c r="S1267" s="41"/>
      <c r="T1267" s="41">
        <f t="shared" si="57"/>
        <v>5.2219820000000041</v>
      </c>
      <c r="U1267" s="41">
        <f t="shared" si="58"/>
        <v>3.6677089999999879</v>
      </c>
      <c r="V1267" s="41">
        <f t="shared" si="59"/>
        <v>3.6539389999999941</v>
      </c>
    </row>
    <row r="1268" spans="1:22" ht="15" customHeight="1" x14ac:dyDescent="0.25">
      <c r="A1268" s="25"/>
      <c r="B1268" s="25"/>
      <c r="C1268" s="25"/>
      <c r="D1268" s="25"/>
      <c r="E1268" s="25"/>
      <c r="F1268" s="25"/>
      <c r="G1268" s="25"/>
      <c r="H1268" s="25"/>
      <c r="I1268" s="25"/>
      <c r="J1268" s="53" t="s">
        <v>1342</v>
      </c>
      <c r="K1268" s="54" t="s">
        <v>2429</v>
      </c>
      <c r="L1268" s="41">
        <v>55.881962999999999</v>
      </c>
      <c r="M1268" s="41">
        <v>72.105395999999999</v>
      </c>
      <c r="N1268" s="41">
        <v>84.939711000000003</v>
      </c>
      <c r="O1268" s="41"/>
      <c r="P1268" s="41">
        <v>54.471124000000003</v>
      </c>
      <c r="Q1268" s="41">
        <v>70.684925000000007</v>
      </c>
      <c r="R1268" s="41">
        <v>83.121841000000003</v>
      </c>
      <c r="S1268" s="41"/>
      <c r="T1268" s="41">
        <f t="shared" si="57"/>
        <v>-1.4108389999999957</v>
      </c>
      <c r="U1268" s="41">
        <f t="shared" si="58"/>
        <v>-1.420470999999992</v>
      </c>
      <c r="V1268" s="41">
        <f t="shared" si="59"/>
        <v>-1.8178699999999992</v>
      </c>
    </row>
    <row r="1269" spans="1:22" ht="15" customHeight="1" x14ac:dyDescent="0.25">
      <c r="A1269" s="25"/>
      <c r="B1269" s="25"/>
      <c r="C1269" s="25"/>
      <c r="D1269" s="25"/>
      <c r="E1269" s="25"/>
      <c r="F1269" s="25"/>
      <c r="G1269" s="25"/>
      <c r="H1269" s="25"/>
      <c r="I1269" s="25"/>
      <c r="J1269" s="53" t="s">
        <v>1344</v>
      </c>
      <c r="K1269" s="54" t="s">
        <v>2430</v>
      </c>
      <c r="L1269" s="41">
        <v>25.226896</v>
      </c>
      <c r="M1269" s="41">
        <v>32.721598999999998</v>
      </c>
      <c r="N1269" s="41">
        <v>38.346111999999998</v>
      </c>
      <c r="O1269" s="41"/>
      <c r="P1269" s="41">
        <v>24.285561999999999</v>
      </c>
      <c r="Q1269" s="41">
        <v>31.838473</v>
      </c>
      <c r="R1269" s="41">
        <v>37.579495999999999</v>
      </c>
      <c r="S1269" s="41"/>
      <c r="T1269" s="41">
        <f t="shared" si="57"/>
        <v>-0.94133400000000123</v>
      </c>
      <c r="U1269" s="41">
        <f t="shared" si="58"/>
        <v>-0.88312599999999719</v>
      </c>
      <c r="V1269" s="41">
        <f t="shared" si="59"/>
        <v>-0.76661599999999908</v>
      </c>
    </row>
    <row r="1270" spans="1:22" ht="15" customHeight="1" x14ac:dyDescent="0.25">
      <c r="A1270" s="25"/>
      <c r="B1270" s="25"/>
      <c r="C1270" s="25"/>
      <c r="D1270" s="25"/>
      <c r="E1270" s="25"/>
      <c r="F1270" s="25"/>
      <c r="G1270" s="25"/>
      <c r="H1270" s="25"/>
      <c r="I1270" s="25"/>
      <c r="J1270" s="53" t="s">
        <v>1346</v>
      </c>
      <c r="K1270" s="54" t="s">
        <v>2431</v>
      </c>
      <c r="L1270" s="41">
        <v>49.957586999999997</v>
      </c>
      <c r="M1270" s="41">
        <v>64.636015999999998</v>
      </c>
      <c r="N1270" s="41">
        <v>75.985439</v>
      </c>
      <c r="O1270" s="41"/>
      <c r="P1270" s="41">
        <v>48.785102000000002</v>
      </c>
      <c r="Q1270" s="41">
        <v>63.133459000000002</v>
      </c>
      <c r="R1270" s="41">
        <v>74.225404999999995</v>
      </c>
      <c r="S1270" s="41"/>
      <c r="T1270" s="41">
        <f t="shared" si="57"/>
        <v>-1.1724849999999947</v>
      </c>
      <c r="U1270" s="41">
        <f t="shared" si="58"/>
        <v>-1.5025569999999959</v>
      </c>
      <c r="V1270" s="41">
        <f t="shared" si="59"/>
        <v>-1.7600340000000045</v>
      </c>
    </row>
    <row r="1271" spans="1:22" ht="15" customHeight="1" x14ac:dyDescent="0.25">
      <c r="A1271" s="25"/>
      <c r="B1271" s="25"/>
      <c r="C1271" s="25"/>
      <c r="D1271" s="25"/>
      <c r="E1271" s="25"/>
      <c r="F1271" s="25"/>
      <c r="G1271" s="25"/>
      <c r="H1271" s="25"/>
      <c r="I1271" s="25"/>
      <c r="J1271" s="53" t="s">
        <v>1348</v>
      </c>
      <c r="K1271" s="54" t="s">
        <v>2432</v>
      </c>
      <c r="L1271" s="41">
        <v>34.125644999999999</v>
      </c>
      <c r="M1271" s="41">
        <v>44.141793</v>
      </c>
      <c r="N1271" s="41">
        <v>51.859222000000003</v>
      </c>
      <c r="O1271" s="41"/>
      <c r="P1271" s="41">
        <v>33.091906999999999</v>
      </c>
      <c r="Q1271" s="41">
        <v>42.853847999999999</v>
      </c>
      <c r="R1271" s="41">
        <v>50.383429</v>
      </c>
      <c r="S1271" s="41"/>
      <c r="T1271" s="41">
        <f t="shared" si="57"/>
        <v>-1.0337379999999996</v>
      </c>
      <c r="U1271" s="41">
        <f t="shared" si="58"/>
        <v>-1.2879450000000006</v>
      </c>
      <c r="V1271" s="41">
        <f t="shared" si="59"/>
        <v>-1.475793000000003</v>
      </c>
    </row>
    <row r="1272" spans="1:22" ht="15" customHeight="1" x14ac:dyDescent="0.25">
      <c r="A1272" s="25"/>
      <c r="B1272" s="25"/>
      <c r="C1272" s="25"/>
      <c r="D1272" s="25"/>
      <c r="E1272" s="25"/>
      <c r="F1272" s="25"/>
      <c r="G1272" s="25"/>
      <c r="H1272" s="25"/>
      <c r="I1272" s="25"/>
      <c r="J1272" s="53" t="s">
        <v>1350</v>
      </c>
      <c r="K1272" s="54" t="s">
        <v>2433</v>
      </c>
      <c r="L1272" s="41">
        <v>205.017065</v>
      </c>
      <c r="M1272" s="41">
        <v>265.72969000000001</v>
      </c>
      <c r="N1272" s="41">
        <v>311.97051099999999</v>
      </c>
      <c r="O1272" s="41"/>
      <c r="P1272" s="41">
        <v>200.84856199999999</v>
      </c>
      <c r="Q1272" s="41">
        <v>259.91986200000002</v>
      </c>
      <c r="R1272" s="41">
        <v>304.63106199999999</v>
      </c>
      <c r="S1272" s="41"/>
      <c r="T1272" s="41">
        <f t="shared" si="57"/>
        <v>-4.1685030000000154</v>
      </c>
      <c r="U1272" s="41">
        <f t="shared" si="58"/>
        <v>-5.8098279999999818</v>
      </c>
      <c r="V1272" s="41">
        <f t="shared" si="59"/>
        <v>-7.3394490000000019</v>
      </c>
    </row>
    <row r="1273" spans="1:22" ht="15" customHeight="1" x14ac:dyDescent="0.25">
      <c r="A1273" s="25"/>
      <c r="B1273" s="25"/>
      <c r="C1273" s="25"/>
      <c r="D1273" s="25"/>
      <c r="E1273" s="25"/>
      <c r="F1273" s="25"/>
      <c r="G1273" s="25"/>
      <c r="H1273" s="25"/>
      <c r="I1273" s="25"/>
      <c r="J1273" s="53" t="s">
        <v>1354</v>
      </c>
      <c r="K1273" s="54" t="s">
        <v>2434</v>
      </c>
      <c r="L1273" s="41">
        <v>1595.8142339999999</v>
      </c>
      <c r="M1273" s="41">
        <v>2065.040806</v>
      </c>
      <c r="N1273" s="41">
        <v>2419.6575149999999</v>
      </c>
      <c r="O1273" s="41"/>
      <c r="P1273" s="41">
        <v>1860.859291</v>
      </c>
      <c r="Q1273" s="41">
        <v>2332.2102209999998</v>
      </c>
      <c r="R1273" s="41">
        <v>2685.8068440000002</v>
      </c>
      <c r="S1273" s="41"/>
      <c r="T1273" s="41">
        <f t="shared" si="57"/>
        <v>265.04505700000004</v>
      </c>
      <c r="U1273" s="41">
        <f t="shared" si="58"/>
        <v>267.16941499999984</v>
      </c>
      <c r="V1273" s="41">
        <f t="shared" si="59"/>
        <v>266.14932900000031</v>
      </c>
    </row>
    <row r="1274" spans="1:22" ht="15" customHeight="1" x14ac:dyDescent="0.25">
      <c r="A1274" s="25"/>
      <c r="B1274" s="25"/>
      <c r="C1274" s="25"/>
      <c r="D1274" s="25"/>
      <c r="E1274" s="25"/>
      <c r="F1274" s="25"/>
      <c r="G1274" s="25"/>
      <c r="H1274" s="25"/>
      <c r="I1274" s="25"/>
      <c r="J1274" s="53" t="s">
        <v>1356</v>
      </c>
      <c r="K1274" s="54" t="s">
        <v>2435</v>
      </c>
      <c r="L1274" s="41">
        <v>1706.81531</v>
      </c>
      <c r="M1274" s="41">
        <v>2190.643638</v>
      </c>
      <c r="N1274" s="41">
        <v>2585.649077</v>
      </c>
      <c r="O1274" s="41"/>
      <c r="P1274" s="41">
        <v>1885.9661610000001</v>
      </c>
      <c r="Q1274" s="41">
        <v>2421.748145</v>
      </c>
      <c r="R1274" s="41">
        <v>2834.8803360000002</v>
      </c>
      <c r="S1274" s="41"/>
      <c r="T1274" s="41">
        <f t="shared" si="57"/>
        <v>179.1508510000001</v>
      </c>
      <c r="U1274" s="41">
        <f t="shared" si="58"/>
        <v>231.10450700000001</v>
      </c>
      <c r="V1274" s="41">
        <f t="shared" si="59"/>
        <v>249.23125900000014</v>
      </c>
    </row>
    <row r="1275" spans="1:22" ht="15" customHeight="1" x14ac:dyDescent="0.25">
      <c r="A1275" s="25"/>
      <c r="B1275" s="25"/>
      <c r="C1275" s="25"/>
      <c r="D1275" s="25"/>
      <c r="E1275" s="25"/>
      <c r="F1275" s="25"/>
      <c r="G1275" s="25"/>
      <c r="H1275" s="25"/>
      <c r="I1275" s="25"/>
      <c r="J1275" s="53" t="s">
        <v>1358</v>
      </c>
      <c r="K1275" s="54" t="s">
        <v>2436</v>
      </c>
      <c r="L1275" s="41">
        <v>1789.0149980000001</v>
      </c>
      <c r="M1275" s="41">
        <v>2304.037746</v>
      </c>
      <c r="N1275" s="41">
        <v>2701.3239159999998</v>
      </c>
      <c r="O1275" s="41"/>
      <c r="P1275" s="41">
        <v>1741.276846</v>
      </c>
      <c r="Q1275" s="41">
        <v>2239.5928779999999</v>
      </c>
      <c r="R1275" s="41">
        <v>2646.5986419999999</v>
      </c>
      <c r="S1275" s="41"/>
      <c r="T1275" s="41">
        <f t="shared" si="57"/>
        <v>-47.738152000000127</v>
      </c>
      <c r="U1275" s="41">
        <f t="shared" si="58"/>
        <v>-64.444868000000042</v>
      </c>
      <c r="V1275" s="41">
        <f t="shared" si="59"/>
        <v>-54.725273999999899</v>
      </c>
    </row>
    <row r="1276" spans="1:22" ht="15" customHeight="1" x14ac:dyDescent="0.25">
      <c r="A1276" s="25"/>
      <c r="B1276" s="25"/>
      <c r="C1276" s="25"/>
      <c r="D1276" s="25"/>
      <c r="E1276" s="25"/>
      <c r="F1276" s="25"/>
      <c r="G1276" s="25"/>
      <c r="H1276" s="25"/>
      <c r="I1276" s="25"/>
      <c r="J1276" s="53" t="s">
        <v>1360</v>
      </c>
      <c r="K1276" s="54" t="s">
        <v>2437</v>
      </c>
      <c r="L1276" s="41">
        <v>2277.7035460000002</v>
      </c>
      <c r="M1276" s="41">
        <v>2916.919328</v>
      </c>
      <c r="N1276" s="41">
        <v>3444.1989239999998</v>
      </c>
      <c r="O1276" s="41"/>
      <c r="P1276" s="41">
        <v>2419.9866790000001</v>
      </c>
      <c r="Q1276" s="41">
        <v>3211.0907940000002</v>
      </c>
      <c r="R1276" s="41">
        <v>3747.8685289999999</v>
      </c>
      <c r="S1276" s="41"/>
      <c r="T1276" s="41">
        <f t="shared" si="57"/>
        <v>142.28313299999991</v>
      </c>
      <c r="U1276" s="41">
        <f t="shared" si="58"/>
        <v>294.17146600000024</v>
      </c>
      <c r="V1276" s="41">
        <f t="shared" si="59"/>
        <v>303.66960500000005</v>
      </c>
    </row>
    <row r="1277" spans="1:22" ht="15" customHeight="1" x14ac:dyDescent="0.25">
      <c r="A1277" s="25"/>
      <c r="B1277" s="25"/>
      <c r="C1277" s="25"/>
      <c r="D1277" s="25"/>
      <c r="E1277" s="25"/>
      <c r="F1277" s="25"/>
      <c r="G1277" s="25"/>
      <c r="H1277" s="25"/>
      <c r="I1277" s="25"/>
      <c r="J1277" s="53" t="s">
        <v>1362</v>
      </c>
      <c r="K1277" s="54" t="s">
        <v>2438</v>
      </c>
      <c r="L1277" s="41">
        <v>419.65413100000001</v>
      </c>
      <c r="M1277" s="41">
        <v>544.05211399999996</v>
      </c>
      <c r="N1277" s="41">
        <v>638.48821799999996</v>
      </c>
      <c r="O1277" s="41"/>
      <c r="P1277" s="41">
        <v>418.26800400000002</v>
      </c>
      <c r="Q1277" s="41">
        <v>542.60244399999999</v>
      </c>
      <c r="R1277" s="41">
        <v>636.80753400000003</v>
      </c>
      <c r="S1277" s="41"/>
      <c r="T1277" s="41">
        <f t="shared" si="57"/>
        <v>-1.3861269999999877</v>
      </c>
      <c r="U1277" s="41">
        <f t="shared" si="58"/>
        <v>-1.4496699999999691</v>
      </c>
      <c r="V1277" s="41">
        <f t="shared" si="59"/>
        <v>-1.6806839999999283</v>
      </c>
    </row>
    <row r="1278" spans="1:22" ht="15" customHeight="1" x14ac:dyDescent="0.25">
      <c r="A1278" s="25"/>
      <c r="B1278" s="25"/>
      <c r="C1278" s="25"/>
      <c r="D1278" s="25"/>
      <c r="E1278" s="25"/>
      <c r="F1278" s="25"/>
      <c r="G1278" s="25"/>
      <c r="H1278" s="25"/>
      <c r="I1278" s="25"/>
      <c r="J1278" s="53" t="s">
        <v>1364</v>
      </c>
      <c r="K1278" s="54" t="s">
        <v>2439</v>
      </c>
      <c r="L1278" s="41">
        <v>29.435936999999999</v>
      </c>
      <c r="M1278" s="41">
        <v>37.976768</v>
      </c>
      <c r="N1278" s="41">
        <v>44.730803999999999</v>
      </c>
      <c r="O1278" s="41"/>
      <c r="P1278" s="41">
        <v>30.168693000000001</v>
      </c>
      <c r="Q1278" s="41">
        <v>38.355879000000002</v>
      </c>
      <c r="R1278" s="41">
        <v>44.958652999999998</v>
      </c>
      <c r="S1278" s="41"/>
      <c r="T1278" s="41">
        <f t="shared" si="57"/>
        <v>0.73275600000000196</v>
      </c>
      <c r="U1278" s="41">
        <f t="shared" si="58"/>
        <v>0.37911100000000175</v>
      </c>
      <c r="V1278" s="41">
        <f t="shared" si="59"/>
        <v>0.22784899999999908</v>
      </c>
    </row>
    <row r="1279" spans="1:22" ht="15" customHeight="1" x14ac:dyDescent="0.25">
      <c r="A1279" s="25"/>
      <c r="B1279" s="25"/>
      <c r="C1279" s="25"/>
      <c r="D1279" s="25"/>
      <c r="E1279" s="25"/>
      <c r="F1279" s="25"/>
      <c r="G1279" s="25"/>
      <c r="H1279" s="25"/>
      <c r="I1279" s="25"/>
      <c r="J1279" s="53" t="s">
        <v>1366</v>
      </c>
      <c r="K1279" s="54" t="s">
        <v>2039</v>
      </c>
      <c r="L1279" s="41">
        <v>25.604044999999999</v>
      </c>
      <c r="M1279" s="41">
        <v>32.603518999999999</v>
      </c>
      <c r="N1279" s="41">
        <v>38.752721000000001</v>
      </c>
      <c r="O1279" s="41"/>
      <c r="P1279" s="41">
        <v>21.360690000000002</v>
      </c>
      <c r="Q1279" s="41">
        <v>33.885002</v>
      </c>
      <c r="R1279" s="41">
        <v>39.091081000000003</v>
      </c>
      <c r="S1279" s="41"/>
      <c r="T1279" s="41">
        <f t="shared" si="57"/>
        <v>-4.2433549999999975</v>
      </c>
      <c r="U1279" s="41">
        <f t="shared" si="58"/>
        <v>1.2814830000000015</v>
      </c>
      <c r="V1279" s="41">
        <f t="shared" si="59"/>
        <v>0.33836000000000155</v>
      </c>
    </row>
    <row r="1280" spans="1:22" ht="30" customHeight="1" x14ac:dyDescent="0.25">
      <c r="A1280" s="25"/>
      <c r="B1280" s="25"/>
      <c r="C1280" s="25"/>
      <c r="D1280" s="25"/>
      <c r="E1280" s="25"/>
      <c r="F1280" s="25"/>
      <c r="G1280" s="25"/>
      <c r="H1280" s="25"/>
      <c r="I1280" s="25"/>
      <c r="J1280" s="53" t="s">
        <v>1368</v>
      </c>
      <c r="K1280" s="54" t="s">
        <v>2440</v>
      </c>
      <c r="L1280" s="41">
        <v>67.403290999999996</v>
      </c>
      <c r="M1280" s="41">
        <v>87.372252000000003</v>
      </c>
      <c r="N1280" s="41">
        <v>102.580175</v>
      </c>
      <c r="O1280" s="41"/>
      <c r="P1280" s="41">
        <v>66.345883000000001</v>
      </c>
      <c r="Q1280" s="41">
        <v>86.017155000000002</v>
      </c>
      <c r="R1280" s="41">
        <v>100.983622</v>
      </c>
      <c r="S1280" s="41"/>
      <c r="T1280" s="41">
        <f t="shared" si="57"/>
        <v>-1.0574079999999952</v>
      </c>
      <c r="U1280" s="41">
        <f t="shared" si="58"/>
        <v>-1.3550970000000007</v>
      </c>
      <c r="V1280" s="41">
        <f t="shared" si="59"/>
        <v>-1.5965530000000001</v>
      </c>
    </row>
    <row r="1281" spans="1:22" ht="15" customHeight="1" x14ac:dyDescent="0.25">
      <c r="A1281" s="25"/>
      <c r="B1281" s="25"/>
      <c r="C1281" s="25"/>
      <c r="D1281" s="25"/>
      <c r="E1281" s="25"/>
      <c r="F1281" s="25"/>
      <c r="G1281" s="25"/>
      <c r="H1281" s="25"/>
      <c r="I1281" s="25"/>
      <c r="J1281" s="53" t="s">
        <v>1370</v>
      </c>
      <c r="K1281" s="54" t="s">
        <v>2441</v>
      </c>
      <c r="L1281" s="41">
        <v>365.66125199999999</v>
      </c>
      <c r="M1281" s="41">
        <v>454.558359</v>
      </c>
      <c r="N1281" s="41">
        <v>549.38843799999995</v>
      </c>
      <c r="O1281" s="41"/>
      <c r="P1281" s="41">
        <v>258.59486399999997</v>
      </c>
      <c r="Q1281" s="41">
        <v>534.95009900000002</v>
      </c>
      <c r="R1281" s="41">
        <v>706.17278099999999</v>
      </c>
      <c r="S1281" s="41"/>
      <c r="T1281" s="41">
        <f t="shared" si="57"/>
        <v>-107.06638800000002</v>
      </c>
      <c r="U1281" s="41">
        <f t="shared" si="58"/>
        <v>80.391740000000027</v>
      </c>
      <c r="V1281" s="41">
        <f t="shared" si="59"/>
        <v>156.78434300000004</v>
      </c>
    </row>
    <row r="1282" spans="1:22" ht="15" customHeight="1" x14ac:dyDescent="0.25">
      <c r="A1282" s="25"/>
      <c r="B1282" s="25"/>
      <c r="C1282" s="25"/>
      <c r="D1282" s="25"/>
      <c r="E1282" s="25"/>
      <c r="F1282" s="25"/>
      <c r="G1282" s="25"/>
      <c r="H1282" s="25"/>
      <c r="I1282" s="25"/>
      <c r="J1282" s="53" t="s">
        <v>1372</v>
      </c>
      <c r="K1282" s="54" t="s">
        <v>2442</v>
      </c>
      <c r="L1282" s="41">
        <v>3397.9611100000002</v>
      </c>
      <c r="M1282" s="41">
        <v>4927.5265019999997</v>
      </c>
      <c r="N1282" s="41">
        <v>5814.1948579999998</v>
      </c>
      <c r="O1282" s="41"/>
      <c r="P1282" s="41">
        <v>2893.7275180000001</v>
      </c>
      <c r="Q1282" s="41">
        <v>4319.6492189999999</v>
      </c>
      <c r="R1282" s="41">
        <v>5146.7545289999998</v>
      </c>
      <c r="S1282" s="41"/>
      <c r="T1282" s="41">
        <f t="shared" si="57"/>
        <v>-504.23359200000004</v>
      </c>
      <c r="U1282" s="41">
        <f t="shared" si="58"/>
        <v>-607.87728299999981</v>
      </c>
      <c r="V1282" s="41">
        <f t="shared" si="59"/>
        <v>-667.44032900000002</v>
      </c>
    </row>
    <row r="1283" spans="1:22" ht="15" customHeight="1" x14ac:dyDescent="0.25">
      <c r="A1283" s="25"/>
      <c r="B1283" s="25"/>
      <c r="C1283" s="25"/>
      <c r="D1283" s="25"/>
      <c r="E1283" s="25"/>
      <c r="F1283" s="25"/>
      <c r="G1283" s="25"/>
      <c r="H1283" s="25"/>
      <c r="I1283" s="25"/>
      <c r="J1283" s="53" t="s">
        <v>2443</v>
      </c>
      <c r="K1283" s="54" t="s">
        <v>2444</v>
      </c>
      <c r="L1283" s="41">
        <v>23.431259000000001</v>
      </c>
      <c r="M1283" s="41">
        <v>29.85314</v>
      </c>
      <c r="N1283" s="41">
        <v>35.543399999999998</v>
      </c>
      <c r="O1283" s="41"/>
      <c r="P1283" s="41">
        <v>22.719784000000001</v>
      </c>
      <c r="Q1283" s="41">
        <v>29.034787000000001</v>
      </c>
      <c r="R1283" s="41">
        <v>35.647855999999997</v>
      </c>
      <c r="S1283" s="41"/>
      <c r="T1283" s="41">
        <f t="shared" si="57"/>
        <v>-0.71147500000000008</v>
      </c>
      <c r="U1283" s="41">
        <f t="shared" si="58"/>
        <v>-0.81835299999999833</v>
      </c>
      <c r="V1283" s="41">
        <f t="shared" si="59"/>
        <v>0.10445599999999899</v>
      </c>
    </row>
    <row r="1284" spans="1:22" ht="15" customHeight="1" x14ac:dyDescent="0.25">
      <c r="A1284" s="25"/>
      <c r="B1284" s="25"/>
      <c r="C1284" s="25"/>
      <c r="D1284" s="25"/>
      <c r="E1284" s="25"/>
      <c r="F1284" s="25"/>
      <c r="G1284" s="25"/>
      <c r="H1284" s="25"/>
      <c r="I1284" s="25"/>
      <c r="J1284" s="53" t="s">
        <v>2445</v>
      </c>
      <c r="K1284" s="54" t="s">
        <v>2446</v>
      </c>
      <c r="L1284" s="41">
        <v>34.861130000000003</v>
      </c>
      <c r="M1284" s="41">
        <v>44.182032</v>
      </c>
      <c r="N1284" s="41">
        <v>52.905667000000001</v>
      </c>
      <c r="O1284" s="41"/>
      <c r="P1284" s="41">
        <v>36.824674999999999</v>
      </c>
      <c r="Q1284" s="41">
        <v>48.335788999999998</v>
      </c>
      <c r="R1284" s="41">
        <v>61.858248000000003</v>
      </c>
      <c r="S1284" s="41"/>
      <c r="T1284" s="41">
        <f t="shared" si="57"/>
        <v>1.9635449999999963</v>
      </c>
      <c r="U1284" s="41">
        <f t="shared" si="58"/>
        <v>4.1537569999999988</v>
      </c>
      <c r="V1284" s="41">
        <f t="shared" si="59"/>
        <v>8.9525810000000021</v>
      </c>
    </row>
    <row r="1285" spans="1:22" ht="15" customHeight="1" x14ac:dyDescent="0.25">
      <c r="A1285" s="25"/>
      <c r="B1285" s="25"/>
      <c r="C1285" s="25"/>
      <c r="D1285" s="25"/>
      <c r="E1285" s="25"/>
      <c r="F1285" s="25"/>
      <c r="G1285" s="25"/>
      <c r="H1285" s="25"/>
      <c r="I1285" s="25"/>
      <c r="J1285" s="53" t="s">
        <v>1550</v>
      </c>
      <c r="K1285" s="54" t="s">
        <v>2447</v>
      </c>
      <c r="L1285" s="41">
        <v>6.0015609999999997</v>
      </c>
      <c r="M1285" s="41">
        <v>7.8008309999999996</v>
      </c>
      <c r="N1285" s="41">
        <v>9.0827410000000004</v>
      </c>
      <c r="O1285" s="41"/>
      <c r="P1285" s="41">
        <v>6.6826509999999999</v>
      </c>
      <c r="Q1285" s="41">
        <v>8.562379</v>
      </c>
      <c r="R1285" s="41">
        <v>9.8192740000000001</v>
      </c>
      <c r="S1285" s="41"/>
      <c r="T1285" s="41">
        <f t="shared" si="57"/>
        <v>0.6810900000000002</v>
      </c>
      <c r="U1285" s="41">
        <f t="shared" si="58"/>
        <v>0.76154800000000034</v>
      </c>
      <c r="V1285" s="41">
        <f t="shared" si="59"/>
        <v>0.73653299999999966</v>
      </c>
    </row>
    <row r="1286" spans="1:22" ht="15" customHeight="1" x14ac:dyDescent="0.25">
      <c r="A1286" s="25"/>
      <c r="B1286" s="25"/>
      <c r="C1286" s="25"/>
      <c r="D1286" s="25"/>
      <c r="E1286" s="25"/>
      <c r="F1286" s="25"/>
      <c r="G1286" s="25"/>
      <c r="H1286" s="25"/>
      <c r="I1286" s="25"/>
      <c r="J1286" s="53" t="s">
        <v>1552</v>
      </c>
      <c r="K1286" s="54" t="s">
        <v>2448</v>
      </c>
      <c r="L1286" s="41">
        <v>10.98597</v>
      </c>
      <c r="M1286" s="41">
        <v>14.510007999999999</v>
      </c>
      <c r="N1286" s="41">
        <v>16.624061999999999</v>
      </c>
      <c r="O1286" s="41"/>
      <c r="P1286" s="41">
        <v>11.947243</v>
      </c>
      <c r="Q1286" s="41">
        <v>14.318066999999999</v>
      </c>
      <c r="R1286" s="41">
        <v>16.211071</v>
      </c>
      <c r="S1286" s="41"/>
      <c r="T1286" s="41">
        <f t="shared" si="57"/>
        <v>0.96127300000000027</v>
      </c>
      <c r="U1286" s="41">
        <f t="shared" si="58"/>
        <v>-0.19194099999999992</v>
      </c>
      <c r="V1286" s="41">
        <f t="shared" si="59"/>
        <v>-0.41299099999999811</v>
      </c>
    </row>
    <row r="1287" spans="1:22" ht="15" customHeight="1" x14ac:dyDescent="0.25">
      <c r="A1287" s="25"/>
      <c r="B1287" s="25"/>
      <c r="C1287" s="25"/>
      <c r="D1287" s="25"/>
      <c r="E1287" s="25"/>
      <c r="F1287" s="25"/>
      <c r="G1287" s="25"/>
      <c r="H1287" s="25"/>
      <c r="I1287" s="25"/>
      <c r="J1287" s="53" t="s">
        <v>1554</v>
      </c>
      <c r="K1287" s="54" t="s">
        <v>2449</v>
      </c>
      <c r="L1287" s="41">
        <v>16.388369000000001</v>
      </c>
      <c r="M1287" s="41">
        <v>21.161940999999999</v>
      </c>
      <c r="N1287" s="41">
        <v>24.880897000000001</v>
      </c>
      <c r="O1287" s="41"/>
      <c r="P1287" s="41">
        <v>17.213124000000001</v>
      </c>
      <c r="Q1287" s="41">
        <v>22.414838</v>
      </c>
      <c r="R1287" s="41">
        <v>26.367916999999998</v>
      </c>
      <c r="S1287" s="41"/>
      <c r="T1287" s="41">
        <f t="shared" si="57"/>
        <v>0.82475499999999968</v>
      </c>
      <c r="U1287" s="41">
        <f t="shared" si="58"/>
        <v>1.2528970000000008</v>
      </c>
      <c r="V1287" s="41">
        <f t="shared" si="59"/>
        <v>1.4870199999999976</v>
      </c>
    </row>
    <row r="1288" spans="1:22" ht="30" customHeight="1" x14ac:dyDescent="0.25">
      <c r="A1288" s="25"/>
      <c r="B1288" s="25"/>
      <c r="C1288" s="25"/>
      <c r="D1288" s="25"/>
      <c r="E1288" s="25"/>
      <c r="F1288" s="25"/>
      <c r="G1288" s="25"/>
      <c r="H1288" s="25"/>
      <c r="I1288" s="25"/>
      <c r="J1288" s="53" t="s">
        <v>1405</v>
      </c>
      <c r="K1288" s="54" t="s">
        <v>2450</v>
      </c>
      <c r="L1288" s="41">
        <v>42.637638000000003</v>
      </c>
      <c r="M1288" s="41">
        <v>53.398829999999997</v>
      </c>
      <c r="N1288" s="41">
        <v>64.199793999999997</v>
      </c>
      <c r="O1288" s="41"/>
      <c r="P1288" s="41">
        <v>41.248834000000002</v>
      </c>
      <c r="Q1288" s="41">
        <v>51.693261</v>
      </c>
      <c r="R1288" s="41">
        <v>62.301012</v>
      </c>
      <c r="S1288" s="41"/>
      <c r="T1288" s="41">
        <f t="shared" ref="T1288:T1315" si="60">P1288-L1288</f>
        <v>-1.3888040000000004</v>
      </c>
      <c r="U1288" s="41">
        <f t="shared" ref="U1288:U1315" si="61">Q1288-M1288</f>
        <v>-1.705568999999997</v>
      </c>
      <c r="V1288" s="41">
        <f t="shared" ref="V1288:V1315" si="62">R1288-N1288</f>
        <v>-1.8987819999999971</v>
      </c>
    </row>
    <row r="1289" spans="1:22" ht="15" customHeight="1" x14ac:dyDescent="0.25">
      <c r="A1289" s="25"/>
      <c r="B1289" s="25"/>
      <c r="C1289" s="25"/>
      <c r="D1289" s="25"/>
      <c r="E1289" s="25"/>
      <c r="F1289" s="25"/>
      <c r="G1289" s="25"/>
      <c r="H1289" s="25"/>
      <c r="I1289" s="25"/>
      <c r="J1289" s="53" t="s">
        <v>1897</v>
      </c>
      <c r="K1289" s="54" t="s">
        <v>2451</v>
      </c>
      <c r="L1289" s="41">
        <v>7.1623580000000002</v>
      </c>
      <c r="M1289" s="41">
        <v>9.3422029999999996</v>
      </c>
      <c r="N1289" s="41">
        <v>10.87593</v>
      </c>
      <c r="O1289" s="41"/>
      <c r="P1289" s="41">
        <v>8.1832290000000008</v>
      </c>
      <c r="Q1289" s="41">
        <v>10.19106</v>
      </c>
      <c r="R1289" s="41">
        <v>11.599962</v>
      </c>
      <c r="S1289" s="41"/>
      <c r="T1289" s="41">
        <f t="shared" si="60"/>
        <v>1.0208710000000005</v>
      </c>
      <c r="U1289" s="41">
        <f t="shared" si="61"/>
        <v>0.84885700000000064</v>
      </c>
      <c r="V1289" s="41">
        <f t="shared" si="62"/>
        <v>0.72403199999999934</v>
      </c>
    </row>
    <row r="1290" spans="1:22" ht="15" customHeight="1" x14ac:dyDescent="0.25">
      <c r="A1290" s="25"/>
      <c r="B1290" s="25"/>
      <c r="C1290" s="25"/>
      <c r="D1290" s="25"/>
      <c r="E1290" s="25"/>
      <c r="F1290" s="25"/>
      <c r="G1290" s="25"/>
      <c r="H1290" s="25"/>
      <c r="I1290" s="25"/>
      <c r="J1290" s="53" t="s">
        <v>2452</v>
      </c>
      <c r="K1290" s="54" t="s">
        <v>2453</v>
      </c>
      <c r="L1290" s="41">
        <v>39.862315000000002</v>
      </c>
      <c r="M1290" s="41">
        <v>51.692646000000003</v>
      </c>
      <c r="N1290" s="41">
        <v>60.6738</v>
      </c>
      <c r="O1290" s="41"/>
      <c r="P1290" s="41">
        <v>39.342823000000003</v>
      </c>
      <c r="Q1290" s="41">
        <v>50.982309999999998</v>
      </c>
      <c r="R1290" s="41">
        <v>59.818367000000002</v>
      </c>
      <c r="S1290" s="41"/>
      <c r="T1290" s="41">
        <f t="shared" si="60"/>
        <v>-0.51949199999999962</v>
      </c>
      <c r="U1290" s="41">
        <f t="shared" si="61"/>
        <v>-0.71033600000000519</v>
      </c>
      <c r="V1290" s="41">
        <f t="shared" si="62"/>
        <v>-0.85543299999999789</v>
      </c>
    </row>
    <row r="1291" spans="1:22" ht="15" customHeight="1" x14ac:dyDescent="0.25">
      <c r="A1291" s="25"/>
      <c r="B1291" s="25"/>
      <c r="C1291" s="25"/>
      <c r="D1291" s="25"/>
      <c r="E1291" s="25"/>
      <c r="F1291" s="25"/>
      <c r="G1291" s="25"/>
      <c r="H1291" s="25"/>
      <c r="I1291" s="25"/>
      <c r="J1291" s="53" t="s">
        <v>2454</v>
      </c>
      <c r="K1291" s="54" t="s">
        <v>2455</v>
      </c>
      <c r="L1291" s="41">
        <v>572.97043699999995</v>
      </c>
      <c r="M1291" s="41">
        <v>738.45958399999995</v>
      </c>
      <c r="N1291" s="41">
        <v>866.59517900000003</v>
      </c>
      <c r="O1291" s="41"/>
      <c r="P1291" s="41">
        <v>525.94492100000002</v>
      </c>
      <c r="Q1291" s="41">
        <v>654.505674</v>
      </c>
      <c r="R1291" s="41">
        <v>757.16580699999997</v>
      </c>
      <c r="S1291" s="41"/>
      <c r="T1291" s="41">
        <f t="shared" si="60"/>
        <v>-47.025515999999925</v>
      </c>
      <c r="U1291" s="41">
        <f t="shared" si="61"/>
        <v>-83.953909999999951</v>
      </c>
      <c r="V1291" s="41">
        <f t="shared" si="62"/>
        <v>-109.42937200000006</v>
      </c>
    </row>
    <row r="1292" spans="1:22" ht="30" customHeight="1" x14ac:dyDescent="0.25">
      <c r="A1292" s="25"/>
      <c r="B1292" s="25"/>
      <c r="C1292" s="25"/>
      <c r="D1292" s="25"/>
      <c r="E1292" s="25"/>
      <c r="F1292" s="25"/>
      <c r="G1292" s="25"/>
      <c r="H1292" s="25"/>
      <c r="I1292" s="25"/>
      <c r="J1292" s="53" t="s">
        <v>1835</v>
      </c>
      <c r="K1292" s="54" t="s">
        <v>2456</v>
      </c>
      <c r="L1292" s="41">
        <v>249.536169</v>
      </c>
      <c r="M1292" s="41">
        <v>318.06387899999999</v>
      </c>
      <c r="N1292" s="41">
        <v>378.09721400000001</v>
      </c>
      <c r="O1292" s="41"/>
      <c r="P1292" s="41">
        <v>239.047898</v>
      </c>
      <c r="Q1292" s="41">
        <v>317.53562899999997</v>
      </c>
      <c r="R1292" s="41">
        <v>381.62148000000002</v>
      </c>
      <c r="S1292" s="41"/>
      <c r="T1292" s="41">
        <f t="shared" si="60"/>
        <v>-10.488270999999997</v>
      </c>
      <c r="U1292" s="41">
        <f t="shared" si="61"/>
        <v>-0.5282500000000141</v>
      </c>
      <c r="V1292" s="41">
        <f t="shared" si="62"/>
        <v>3.5242660000000114</v>
      </c>
    </row>
    <row r="1293" spans="1:22" ht="30" customHeight="1" x14ac:dyDescent="0.25">
      <c r="A1293" s="25"/>
      <c r="B1293" s="25"/>
      <c r="C1293" s="25"/>
      <c r="D1293" s="25"/>
      <c r="E1293" s="25"/>
      <c r="F1293" s="25"/>
      <c r="G1293" s="25"/>
      <c r="H1293" s="25"/>
      <c r="I1293" s="25"/>
      <c r="J1293" s="53" t="s">
        <v>1899</v>
      </c>
      <c r="K1293" s="54" t="s">
        <v>2457</v>
      </c>
      <c r="L1293" s="41">
        <v>41.535953999999997</v>
      </c>
      <c r="M1293" s="41">
        <v>52.76052</v>
      </c>
      <c r="N1293" s="41">
        <v>62.882443000000002</v>
      </c>
      <c r="O1293" s="41"/>
      <c r="P1293" s="41">
        <v>37.331499000000001</v>
      </c>
      <c r="Q1293" s="41">
        <v>48.842229000000003</v>
      </c>
      <c r="R1293" s="41">
        <v>58.181342000000001</v>
      </c>
      <c r="S1293" s="41"/>
      <c r="T1293" s="41">
        <f t="shared" si="60"/>
        <v>-4.2044549999999958</v>
      </c>
      <c r="U1293" s="41">
        <f t="shared" si="61"/>
        <v>-3.9182909999999964</v>
      </c>
      <c r="V1293" s="41">
        <f t="shared" si="62"/>
        <v>-4.7011010000000013</v>
      </c>
    </row>
    <row r="1294" spans="1:22" ht="15" customHeight="1" x14ac:dyDescent="0.25">
      <c r="A1294" s="25"/>
      <c r="B1294" s="25"/>
      <c r="C1294" s="25"/>
      <c r="D1294" s="25"/>
      <c r="E1294" s="25"/>
      <c r="F1294" s="25"/>
      <c r="G1294" s="25"/>
      <c r="H1294" s="25"/>
      <c r="I1294" s="25"/>
      <c r="J1294" s="53" t="s">
        <v>1837</v>
      </c>
      <c r="K1294" s="54" t="s">
        <v>2458</v>
      </c>
      <c r="L1294" s="41">
        <v>12.619235</v>
      </c>
      <c r="M1294" s="41">
        <v>16.362199</v>
      </c>
      <c r="N1294" s="41">
        <v>19.147459999999999</v>
      </c>
      <c r="O1294" s="41"/>
      <c r="P1294" s="41">
        <v>12.288104000000001</v>
      </c>
      <c r="Q1294" s="41">
        <v>15.744075</v>
      </c>
      <c r="R1294" s="41">
        <v>18.400717</v>
      </c>
      <c r="S1294" s="41"/>
      <c r="T1294" s="41">
        <f t="shared" si="60"/>
        <v>-0.33113099999999918</v>
      </c>
      <c r="U1294" s="41">
        <f t="shared" si="61"/>
        <v>-0.6181239999999999</v>
      </c>
      <c r="V1294" s="41">
        <f t="shared" si="62"/>
        <v>-0.7467429999999986</v>
      </c>
    </row>
    <row r="1295" spans="1:22" ht="15" customHeight="1" x14ac:dyDescent="0.25">
      <c r="A1295" s="25"/>
      <c r="B1295" s="25"/>
      <c r="C1295" s="25"/>
      <c r="D1295" s="25"/>
      <c r="E1295" s="25"/>
      <c r="F1295" s="25"/>
      <c r="G1295" s="25"/>
      <c r="H1295" s="25"/>
      <c r="I1295" s="25"/>
      <c r="J1295" s="53" t="s">
        <v>1839</v>
      </c>
      <c r="K1295" s="54" t="s">
        <v>2459</v>
      </c>
      <c r="L1295" s="41">
        <v>6.2195650000000002</v>
      </c>
      <c r="M1295" s="41">
        <v>8.0598530000000004</v>
      </c>
      <c r="N1295" s="41">
        <v>9.4647020000000008</v>
      </c>
      <c r="O1295" s="41"/>
      <c r="P1295" s="41">
        <v>6.089334</v>
      </c>
      <c r="Q1295" s="41">
        <v>8.0616040000000009</v>
      </c>
      <c r="R1295" s="41">
        <v>9.4512560000000008</v>
      </c>
      <c r="S1295" s="41"/>
      <c r="T1295" s="41">
        <f t="shared" si="60"/>
        <v>-0.13023100000000021</v>
      </c>
      <c r="U1295" s="41">
        <f t="shared" si="61"/>
        <v>1.7510000000005022E-3</v>
      </c>
      <c r="V1295" s="41">
        <f t="shared" si="62"/>
        <v>-1.3446000000000069E-2</v>
      </c>
    </row>
    <row r="1296" spans="1:22" ht="15" customHeight="1" x14ac:dyDescent="0.25">
      <c r="A1296" s="25"/>
      <c r="B1296" s="25"/>
      <c r="C1296" s="25"/>
      <c r="D1296" s="25"/>
      <c r="E1296" s="25"/>
      <c r="F1296" s="25"/>
      <c r="G1296" s="25"/>
      <c r="H1296" s="25"/>
      <c r="I1296" s="25" t="s">
        <v>1307</v>
      </c>
      <c r="J1296" s="25"/>
      <c r="K1296" s="25"/>
      <c r="L1296" s="41">
        <v>709.391975</v>
      </c>
      <c r="M1296" s="41">
        <v>907.12672499999996</v>
      </c>
      <c r="N1296" s="41">
        <v>1211.0774289999999</v>
      </c>
      <c r="O1296" s="41"/>
      <c r="P1296" s="41">
        <v>709.391975</v>
      </c>
      <c r="Q1296" s="41">
        <v>907.12672499999996</v>
      </c>
      <c r="R1296" s="41">
        <v>1211.0774289999999</v>
      </c>
      <c r="S1296" s="41"/>
      <c r="T1296" s="41">
        <f t="shared" si="60"/>
        <v>0</v>
      </c>
      <c r="U1296" s="41">
        <f t="shared" si="61"/>
        <v>0</v>
      </c>
      <c r="V1296" s="41">
        <f t="shared" si="62"/>
        <v>0</v>
      </c>
    </row>
    <row r="1297" spans="1:22" ht="15" customHeight="1" x14ac:dyDescent="0.25">
      <c r="A1297" s="25"/>
      <c r="B1297" s="25"/>
      <c r="C1297" s="25"/>
      <c r="D1297" s="25"/>
      <c r="E1297" s="25"/>
      <c r="F1297" s="25"/>
      <c r="G1297" s="25"/>
      <c r="H1297" s="25"/>
      <c r="I1297" s="25"/>
      <c r="J1297" s="53" t="s">
        <v>1908</v>
      </c>
      <c r="K1297" s="54" t="s">
        <v>2460</v>
      </c>
      <c r="L1297" s="41">
        <v>709.391975</v>
      </c>
      <c r="M1297" s="41">
        <v>907.12672499999996</v>
      </c>
      <c r="N1297" s="41">
        <v>1211.0774289999999</v>
      </c>
      <c r="O1297" s="41"/>
      <c r="P1297" s="41">
        <v>709.391975</v>
      </c>
      <c r="Q1297" s="41">
        <v>907.12672499999996</v>
      </c>
      <c r="R1297" s="41">
        <v>1211.0774289999999</v>
      </c>
      <c r="S1297" s="41"/>
      <c r="T1297" s="41">
        <f t="shared" si="60"/>
        <v>0</v>
      </c>
      <c r="U1297" s="41">
        <f t="shared" si="61"/>
        <v>0</v>
      </c>
      <c r="V1297" s="41">
        <f t="shared" si="62"/>
        <v>0</v>
      </c>
    </row>
    <row r="1298" spans="1:22" ht="15" customHeight="1" x14ac:dyDescent="0.25">
      <c r="A1298" s="25"/>
      <c r="B1298" s="25"/>
      <c r="C1298" s="25"/>
      <c r="D1298" s="25"/>
      <c r="E1298" s="25"/>
      <c r="F1298" s="25"/>
      <c r="G1298" s="25"/>
      <c r="H1298" s="25" t="s">
        <v>1329</v>
      </c>
      <c r="I1298" s="25"/>
      <c r="J1298" s="25"/>
      <c r="K1298" s="25"/>
      <c r="L1298" s="41">
        <v>7565.577996</v>
      </c>
      <c r="M1298" s="41">
        <v>9778.8780819999993</v>
      </c>
      <c r="N1298" s="41">
        <v>11196.776608</v>
      </c>
      <c r="O1298" s="41"/>
      <c r="P1298" s="41">
        <v>7691.1868459999996</v>
      </c>
      <c r="Q1298" s="41">
        <v>9650.4081839999999</v>
      </c>
      <c r="R1298" s="41">
        <v>11032.819433000001</v>
      </c>
      <c r="S1298" s="41"/>
      <c r="T1298" s="41">
        <f t="shared" si="60"/>
        <v>125.60884999999962</v>
      </c>
      <c r="U1298" s="41">
        <f t="shared" si="61"/>
        <v>-128.46989799999938</v>
      </c>
      <c r="V1298" s="41">
        <f t="shared" si="62"/>
        <v>-163.95717499999955</v>
      </c>
    </row>
    <row r="1299" spans="1:22" ht="30" customHeight="1" x14ac:dyDescent="0.25">
      <c r="A1299" s="25"/>
      <c r="B1299" s="25"/>
      <c r="C1299" s="25"/>
      <c r="D1299" s="25"/>
      <c r="E1299" s="25"/>
      <c r="F1299" s="25"/>
      <c r="G1299" s="25"/>
      <c r="H1299" s="25"/>
      <c r="I1299" s="64" t="s">
        <v>1330</v>
      </c>
      <c r="J1299" s="62"/>
      <c r="K1299" s="62"/>
      <c r="L1299" s="41">
        <v>7506.9381649999996</v>
      </c>
      <c r="M1299" s="41">
        <v>9703.2628690000001</v>
      </c>
      <c r="N1299" s="41">
        <v>11107.928142000001</v>
      </c>
      <c r="O1299" s="41"/>
      <c r="P1299" s="41">
        <v>7628.9061160000001</v>
      </c>
      <c r="Q1299" s="41">
        <v>9568.5433979999998</v>
      </c>
      <c r="R1299" s="41">
        <v>10937.277783</v>
      </c>
      <c r="S1299" s="41"/>
      <c r="T1299" s="41">
        <f t="shared" si="60"/>
        <v>121.96795100000054</v>
      </c>
      <c r="U1299" s="41">
        <f t="shared" si="61"/>
        <v>-134.71947100000034</v>
      </c>
      <c r="V1299" s="41">
        <f t="shared" si="62"/>
        <v>-170.65035900000112</v>
      </c>
    </row>
    <row r="1300" spans="1:22" ht="15" customHeight="1" x14ac:dyDescent="0.25">
      <c r="A1300" s="25"/>
      <c r="B1300" s="25"/>
      <c r="C1300" s="25"/>
      <c r="D1300" s="25"/>
      <c r="E1300" s="25"/>
      <c r="F1300" s="25"/>
      <c r="G1300" s="25"/>
      <c r="H1300" s="25"/>
      <c r="I1300" s="25"/>
      <c r="J1300" s="53" t="s">
        <v>1331</v>
      </c>
      <c r="K1300" s="54" t="s">
        <v>1396</v>
      </c>
      <c r="L1300" s="41">
        <v>263.02749499999999</v>
      </c>
      <c r="M1300" s="41">
        <v>339.55728499999998</v>
      </c>
      <c r="N1300" s="41">
        <v>398.317995</v>
      </c>
      <c r="O1300" s="41"/>
      <c r="P1300" s="41">
        <v>274.84976499999999</v>
      </c>
      <c r="Q1300" s="41">
        <v>356.157084</v>
      </c>
      <c r="R1300" s="41">
        <v>415.36607600000002</v>
      </c>
      <c r="S1300" s="41"/>
      <c r="T1300" s="41">
        <f t="shared" si="60"/>
        <v>11.822270000000003</v>
      </c>
      <c r="U1300" s="41">
        <f t="shared" si="61"/>
        <v>16.599799000000019</v>
      </c>
      <c r="V1300" s="41">
        <f t="shared" si="62"/>
        <v>17.048081000000025</v>
      </c>
    </row>
    <row r="1301" spans="1:22" ht="30" customHeight="1" x14ac:dyDescent="0.25">
      <c r="A1301" s="25"/>
      <c r="B1301" s="25"/>
      <c r="C1301" s="25"/>
      <c r="D1301" s="25"/>
      <c r="E1301" s="25"/>
      <c r="F1301" s="25"/>
      <c r="G1301" s="25"/>
      <c r="H1301" s="25"/>
      <c r="I1301" s="25"/>
      <c r="J1301" s="53" t="s">
        <v>1333</v>
      </c>
      <c r="K1301" s="54" t="s">
        <v>2461</v>
      </c>
      <c r="L1301" s="41">
        <v>3397.961495</v>
      </c>
      <c r="M1301" s="41">
        <v>4352.711988</v>
      </c>
      <c r="N1301" s="41">
        <v>5205.2085719999995</v>
      </c>
      <c r="O1301" s="41"/>
      <c r="P1301" s="41">
        <v>3742.1159870000001</v>
      </c>
      <c r="Q1301" s="41">
        <v>4715.8453900000004</v>
      </c>
      <c r="R1301" s="41">
        <v>5607.746623</v>
      </c>
      <c r="S1301" s="41"/>
      <c r="T1301" s="41">
        <f t="shared" si="60"/>
        <v>344.15449200000012</v>
      </c>
      <c r="U1301" s="41">
        <f t="shared" si="61"/>
        <v>363.13340200000039</v>
      </c>
      <c r="V1301" s="41">
        <f t="shared" si="62"/>
        <v>402.53805100000045</v>
      </c>
    </row>
    <row r="1302" spans="1:22" ht="15" customHeight="1" x14ac:dyDescent="0.25">
      <c r="A1302" s="25"/>
      <c r="B1302" s="25"/>
      <c r="C1302" s="25"/>
      <c r="D1302" s="25"/>
      <c r="E1302" s="25"/>
      <c r="F1302" s="25"/>
      <c r="G1302" s="25"/>
      <c r="H1302" s="25"/>
      <c r="I1302" s="25"/>
      <c r="J1302" s="53" t="s">
        <v>2462</v>
      </c>
      <c r="K1302" s="54" t="s">
        <v>2463</v>
      </c>
      <c r="L1302" s="41">
        <v>3845.9491750000002</v>
      </c>
      <c r="M1302" s="41">
        <v>5010.9935960000003</v>
      </c>
      <c r="N1302" s="41">
        <v>5504.4015749999999</v>
      </c>
      <c r="O1302" s="41"/>
      <c r="P1302" s="41">
        <v>3611.940364</v>
      </c>
      <c r="Q1302" s="41">
        <v>4496.5409239999999</v>
      </c>
      <c r="R1302" s="41">
        <v>4914.1650840000002</v>
      </c>
      <c r="S1302" s="41"/>
      <c r="T1302" s="41">
        <f t="shared" si="60"/>
        <v>-234.00881100000015</v>
      </c>
      <c r="U1302" s="41">
        <f t="shared" si="61"/>
        <v>-514.45267200000035</v>
      </c>
      <c r="V1302" s="41">
        <f t="shared" si="62"/>
        <v>-590.23649099999966</v>
      </c>
    </row>
    <row r="1303" spans="1:22" ht="15" customHeight="1" x14ac:dyDescent="0.25">
      <c r="A1303" s="25"/>
      <c r="B1303" s="25"/>
      <c r="C1303" s="25"/>
      <c r="D1303" s="25"/>
      <c r="E1303" s="25"/>
      <c r="F1303" s="25"/>
      <c r="G1303" s="25"/>
      <c r="H1303" s="25"/>
      <c r="I1303" s="25" t="s">
        <v>1335</v>
      </c>
      <c r="J1303" s="25"/>
      <c r="K1303" s="25"/>
      <c r="L1303" s="41">
        <v>58.639831000000001</v>
      </c>
      <c r="M1303" s="41">
        <v>75.615212999999997</v>
      </c>
      <c r="N1303" s="41">
        <v>88.848466000000002</v>
      </c>
      <c r="O1303" s="41"/>
      <c r="P1303" s="41">
        <v>62.280729999999998</v>
      </c>
      <c r="Q1303" s="41">
        <v>81.864785999999995</v>
      </c>
      <c r="R1303" s="41">
        <v>95.541650000000004</v>
      </c>
      <c r="S1303" s="41"/>
      <c r="T1303" s="41">
        <f t="shared" si="60"/>
        <v>3.6408989999999974</v>
      </c>
      <c r="U1303" s="41">
        <f t="shared" si="61"/>
        <v>6.249572999999998</v>
      </c>
      <c r="V1303" s="41">
        <f t="shared" si="62"/>
        <v>6.6931840000000022</v>
      </c>
    </row>
    <row r="1304" spans="1:22" ht="30" customHeight="1" x14ac:dyDescent="0.25">
      <c r="A1304" s="25"/>
      <c r="B1304" s="25"/>
      <c r="C1304" s="25"/>
      <c r="D1304" s="25"/>
      <c r="E1304" s="25"/>
      <c r="F1304" s="25"/>
      <c r="G1304" s="25"/>
      <c r="H1304" s="25"/>
      <c r="I1304" s="25"/>
      <c r="J1304" s="53" t="s">
        <v>1336</v>
      </c>
      <c r="K1304" s="54" t="s">
        <v>1401</v>
      </c>
      <c r="L1304" s="41">
        <v>58.639831000000001</v>
      </c>
      <c r="M1304" s="41">
        <v>75.615212999999997</v>
      </c>
      <c r="N1304" s="41">
        <v>88.848466000000002</v>
      </c>
      <c r="O1304" s="41"/>
      <c r="P1304" s="41">
        <v>62.280729999999998</v>
      </c>
      <c r="Q1304" s="41">
        <v>81.864785999999995</v>
      </c>
      <c r="R1304" s="41">
        <v>95.541650000000004</v>
      </c>
      <c r="S1304" s="41"/>
      <c r="T1304" s="41">
        <f t="shared" si="60"/>
        <v>3.6408989999999974</v>
      </c>
      <c r="U1304" s="41">
        <f t="shared" si="61"/>
        <v>6.249572999999998</v>
      </c>
      <c r="V1304" s="41">
        <f t="shared" si="62"/>
        <v>6.6931840000000022</v>
      </c>
    </row>
    <row r="1305" spans="1:22" ht="15" customHeight="1" x14ac:dyDescent="0.25">
      <c r="A1305" s="25"/>
      <c r="B1305" s="25"/>
      <c r="C1305" s="25"/>
      <c r="D1305" s="25"/>
      <c r="E1305" s="25"/>
      <c r="F1305" s="25"/>
      <c r="G1305" s="25"/>
      <c r="H1305" s="25" t="s">
        <v>2220</v>
      </c>
      <c r="I1305" s="25"/>
      <c r="J1305" s="25"/>
      <c r="K1305" s="25"/>
      <c r="L1305" s="41">
        <v>46264.920076000002</v>
      </c>
      <c r="M1305" s="41">
        <v>56338.073899000003</v>
      </c>
      <c r="N1305" s="41">
        <v>66393.866196000003</v>
      </c>
      <c r="O1305" s="41"/>
      <c r="P1305" s="41">
        <v>46263.761027</v>
      </c>
      <c r="Q1305" s="41">
        <v>56336.581319999998</v>
      </c>
      <c r="R1305" s="41">
        <v>66392.123326999994</v>
      </c>
      <c r="S1305" s="41"/>
      <c r="T1305" s="41">
        <f t="shared" si="60"/>
        <v>-1.1590490000016871</v>
      </c>
      <c r="U1305" s="41">
        <f t="shared" si="61"/>
        <v>-1.4925790000052075</v>
      </c>
      <c r="V1305" s="41">
        <f t="shared" si="62"/>
        <v>-1.7428690000087954</v>
      </c>
    </row>
    <row r="1306" spans="1:22" ht="15" customHeight="1" x14ac:dyDescent="0.25">
      <c r="A1306" s="25"/>
      <c r="B1306" s="25"/>
      <c r="C1306" s="25"/>
      <c r="D1306" s="25"/>
      <c r="E1306" s="25"/>
      <c r="F1306" s="25"/>
      <c r="G1306" s="25"/>
      <c r="H1306" s="25"/>
      <c r="I1306" s="25" t="s">
        <v>2221</v>
      </c>
      <c r="J1306" s="25"/>
      <c r="K1306" s="25"/>
      <c r="L1306" s="41">
        <v>46264.920076000002</v>
      </c>
      <c r="M1306" s="41">
        <v>56338.073899000003</v>
      </c>
      <c r="N1306" s="41">
        <v>66393.866196000003</v>
      </c>
      <c r="O1306" s="41"/>
      <c r="P1306" s="41">
        <v>46263.761027</v>
      </c>
      <c r="Q1306" s="41">
        <v>56336.581319999998</v>
      </c>
      <c r="R1306" s="41">
        <v>66392.123326999994</v>
      </c>
      <c r="S1306" s="41"/>
      <c r="T1306" s="41">
        <f t="shared" si="60"/>
        <v>-1.1590490000016871</v>
      </c>
      <c r="U1306" s="41">
        <f t="shared" si="61"/>
        <v>-1.4925790000052075</v>
      </c>
      <c r="V1306" s="41">
        <f t="shared" si="62"/>
        <v>-1.7428690000087954</v>
      </c>
    </row>
    <row r="1307" spans="1:22" ht="15" customHeight="1" x14ac:dyDescent="0.25">
      <c r="A1307" s="25"/>
      <c r="B1307" s="25"/>
      <c r="C1307" s="25"/>
      <c r="D1307" s="25"/>
      <c r="E1307" s="25"/>
      <c r="F1307" s="25"/>
      <c r="G1307" s="25"/>
      <c r="H1307" s="25"/>
      <c r="I1307" s="25"/>
      <c r="J1307" s="53" t="s">
        <v>2464</v>
      </c>
      <c r="K1307" s="54" t="s">
        <v>2465</v>
      </c>
      <c r="L1307" s="41">
        <v>344.72909199999998</v>
      </c>
      <c r="M1307" s="41">
        <v>420.31581399999999</v>
      </c>
      <c r="N1307" s="41">
        <v>495.29678999999999</v>
      </c>
      <c r="O1307" s="41"/>
      <c r="P1307" s="41">
        <v>909.79981699999996</v>
      </c>
      <c r="Q1307" s="41">
        <v>1096.2999870000001</v>
      </c>
      <c r="R1307" s="41">
        <v>1276.163452</v>
      </c>
      <c r="S1307" s="41"/>
      <c r="T1307" s="41">
        <f t="shared" si="60"/>
        <v>565.07072500000004</v>
      </c>
      <c r="U1307" s="41">
        <f t="shared" si="61"/>
        <v>675.98417300000006</v>
      </c>
      <c r="V1307" s="41">
        <f t="shared" si="62"/>
        <v>780.86666200000002</v>
      </c>
    </row>
    <row r="1308" spans="1:22" ht="15" customHeight="1" x14ac:dyDescent="0.25">
      <c r="A1308" s="25"/>
      <c r="B1308" s="25"/>
      <c r="C1308" s="25"/>
      <c r="D1308" s="25"/>
      <c r="E1308" s="25"/>
      <c r="F1308" s="25"/>
      <c r="G1308" s="25"/>
      <c r="H1308" s="25"/>
      <c r="I1308" s="25"/>
      <c r="J1308" s="53" t="s">
        <v>2466</v>
      </c>
      <c r="K1308" s="54" t="s">
        <v>2467</v>
      </c>
      <c r="L1308" s="41">
        <v>8.9839979999999997</v>
      </c>
      <c r="M1308" s="41">
        <v>11.387217</v>
      </c>
      <c r="N1308" s="41">
        <v>13.384881</v>
      </c>
      <c r="O1308" s="41"/>
      <c r="P1308" s="41">
        <v>14.889556000000001</v>
      </c>
      <c r="Q1308" s="41">
        <v>18.292124999999999</v>
      </c>
      <c r="R1308" s="41">
        <v>20.980934000000001</v>
      </c>
      <c r="S1308" s="41"/>
      <c r="T1308" s="41">
        <f t="shared" si="60"/>
        <v>5.905558000000001</v>
      </c>
      <c r="U1308" s="41">
        <f t="shared" si="61"/>
        <v>6.9049079999999989</v>
      </c>
      <c r="V1308" s="41">
        <f t="shared" si="62"/>
        <v>7.5960530000000013</v>
      </c>
    </row>
    <row r="1309" spans="1:22" ht="15" customHeight="1" x14ac:dyDescent="0.25">
      <c r="A1309" s="25"/>
      <c r="B1309" s="25"/>
      <c r="C1309" s="25"/>
      <c r="D1309" s="25"/>
      <c r="E1309" s="25"/>
      <c r="F1309" s="25"/>
      <c r="G1309" s="25"/>
      <c r="H1309" s="25"/>
      <c r="I1309" s="25"/>
      <c r="J1309" s="53" t="s">
        <v>2236</v>
      </c>
      <c r="K1309" s="54" t="s">
        <v>2468</v>
      </c>
      <c r="L1309" s="41">
        <v>479.37118400000003</v>
      </c>
      <c r="M1309" s="41">
        <v>584.13339399999995</v>
      </c>
      <c r="N1309" s="41">
        <v>688.36508800000001</v>
      </c>
      <c r="O1309" s="41"/>
      <c r="P1309" s="41">
        <v>5.7331649999999996</v>
      </c>
      <c r="Q1309" s="41">
        <v>7.4349109999999996</v>
      </c>
      <c r="R1309" s="41">
        <v>8.7264789999999994</v>
      </c>
      <c r="S1309" s="41"/>
      <c r="T1309" s="41">
        <f t="shared" si="60"/>
        <v>-473.63801900000004</v>
      </c>
      <c r="U1309" s="41">
        <f t="shared" si="61"/>
        <v>-576.6984829999999</v>
      </c>
      <c r="V1309" s="41">
        <f t="shared" si="62"/>
        <v>-679.63860899999997</v>
      </c>
    </row>
    <row r="1310" spans="1:22" ht="15" customHeight="1" x14ac:dyDescent="0.25">
      <c r="A1310" s="25"/>
      <c r="B1310" s="25"/>
      <c r="C1310" s="25"/>
      <c r="D1310" s="25"/>
      <c r="E1310" s="25"/>
      <c r="F1310" s="25"/>
      <c r="G1310" s="25"/>
      <c r="H1310" s="25"/>
      <c r="I1310" s="25"/>
      <c r="J1310" s="53" t="s">
        <v>2238</v>
      </c>
      <c r="K1310" s="54" t="s">
        <v>2469</v>
      </c>
      <c r="L1310" s="41">
        <v>5.7763939999999998</v>
      </c>
      <c r="M1310" s="41">
        <v>7.4907139999999997</v>
      </c>
      <c r="N1310" s="41">
        <v>8.792154</v>
      </c>
      <c r="O1310" s="41"/>
      <c r="P1310" s="41">
        <v>5.7829969999999999</v>
      </c>
      <c r="Q1310" s="41">
        <v>7.468547</v>
      </c>
      <c r="R1310" s="41">
        <v>8.7481430000000007</v>
      </c>
      <c r="S1310" s="41"/>
      <c r="T1310" s="41">
        <f t="shared" si="60"/>
        <v>6.6030000000001365E-3</v>
      </c>
      <c r="U1310" s="41">
        <f t="shared" si="61"/>
        <v>-2.2166999999999604E-2</v>
      </c>
      <c r="V1310" s="41">
        <f t="shared" si="62"/>
        <v>-4.4010999999999356E-2</v>
      </c>
    </row>
    <row r="1311" spans="1:22" ht="15" customHeight="1" x14ac:dyDescent="0.25">
      <c r="A1311" s="25"/>
      <c r="B1311" s="25"/>
      <c r="C1311" s="25"/>
      <c r="D1311" s="25"/>
      <c r="E1311" s="25"/>
      <c r="F1311" s="25"/>
      <c r="G1311" s="25"/>
      <c r="H1311" s="25"/>
      <c r="I1311" s="25"/>
      <c r="J1311" s="53" t="s">
        <v>2470</v>
      </c>
      <c r="K1311" s="54" t="s">
        <v>2471</v>
      </c>
      <c r="L1311" s="41">
        <v>7.2550689999999998</v>
      </c>
      <c r="M1311" s="41">
        <v>9.4082159999999995</v>
      </c>
      <c r="N1311" s="41">
        <v>11.042802999999999</v>
      </c>
      <c r="O1311" s="41"/>
      <c r="P1311" s="41">
        <v>15.012967</v>
      </c>
      <c r="Q1311" s="41">
        <v>18.876401999999999</v>
      </c>
      <c r="R1311" s="41">
        <v>20.787780999999999</v>
      </c>
      <c r="S1311" s="41"/>
      <c r="T1311" s="41">
        <f t="shared" si="60"/>
        <v>7.757898</v>
      </c>
      <c r="U1311" s="41">
        <f t="shared" si="61"/>
        <v>9.4681859999999993</v>
      </c>
      <c r="V1311" s="41">
        <f t="shared" si="62"/>
        <v>9.7449779999999997</v>
      </c>
    </row>
    <row r="1312" spans="1:22" ht="15" customHeight="1" x14ac:dyDescent="0.25">
      <c r="A1312" s="25"/>
      <c r="B1312" s="25"/>
      <c r="C1312" s="25"/>
      <c r="D1312" s="25"/>
      <c r="E1312" s="25"/>
      <c r="F1312" s="25"/>
      <c r="G1312" s="25"/>
      <c r="H1312" s="25"/>
      <c r="I1312" s="25"/>
      <c r="J1312" s="53" t="s">
        <v>2240</v>
      </c>
      <c r="K1312" s="54" t="s">
        <v>2472</v>
      </c>
      <c r="L1312" s="41">
        <v>7.2550689999999998</v>
      </c>
      <c r="M1312" s="41">
        <v>9.4082159999999995</v>
      </c>
      <c r="N1312" s="41">
        <v>11.042802999999999</v>
      </c>
      <c r="O1312" s="41"/>
      <c r="P1312" s="41">
        <v>192.57106300000001</v>
      </c>
      <c r="Q1312" s="41">
        <v>241.20474300000001</v>
      </c>
      <c r="R1312" s="41">
        <v>275.10274399999997</v>
      </c>
      <c r="S1312" s="41"/>
      <c r="T1312" s="41">
        <f t="shared" si="60"/>
        <v>185.31599400000002</v>
      </c>
      <c r="U1312" s="41">
        <f t="shared" si="61"/>
        <v>231.796527</v>
      </c>
      <c r="V1312" s="41">
        <f t="shared" si="62"/>
        <v>264.05994099999998</v>
      </c>
    </row>
    <row r="1313" spans="1:22" ht="15" customHeight="1" x14ac:dyDescent="0.25">
      <c r="A1313" s="25"/>
      <c r="B1313" s="25"/>
      <c r="C1313" s="25"/>
      <c r="D1313" s="25"/>
      <c r="E1313" s="25"/>
      <c r="F1313" s="25"/>
      <c r="G1313" s="25"/>
      <c r="H1313" s="25"/>
      <c r="I1313" s="25"/>
      <c r="J1313" s="53" t="s">
        <v>2242</v>
      </c>
      <c r="K1313" s="54" t="s">
        <v>2473</v>
      </c>
      <c r="L1313" s="41">
        <v>45195.594296000003</v>
      </c>
      <c r="M1313" s="41">
        <v>55032.060654000001</v>
      </c>
      <c r="N1313" s="41">
        <v>64855.043618999996</v>
      </c>
      <c r="O1313" s="41"/>
      <c r="P1313" s="41">
        <v>44830.200188000003</v>
      </c>
      <c r="Q1313" s="41">
        <v>54605.691094000002</v>
      </c>
      <c r="R1313" s="41">
        <v>64387.736218999999</v>
      </c>
      <c r="S1313" s="41"/>
      <c r="T1313" s="41">
        <f t="shared" si="60"/>
        <v>-365.39410800000041</v>
      </c>
      <c r="U1313" s="41">
        <f t="shared" si="61"/>
        <v>-426.36955999999918</v>
      </c>
      <c r="V1313" s="41">
        <f t="shared" si="62"/>
        <v>-467.30739999999787</v>
      </c>
    </row>
    <row r="1314" spans="1:22" ht="15" customHeight="1" x14ac:dyDescent="0.25">
      <c r="A1314" s="25"/>
      <c r="B1314" s="25"/>
      <c r="C1314" s="25"/>
      <c r="D1314" s="25"/>
      <c r="E1314" s="25"/>
      <c r="F1314" s="25"/>
      <c r="G1314" s="25"/>
      <c r="H1314" s="25"/>
      <c r="I1314" s="25"/>
      <c r="J1314" s="53" t="s">
        <v>2474</v>
      </c>
      <c r="K1314" s="54" t="s">
        <v>2475</v>
      </c>
      <c r="L1314" s="41">
        <v>27.865682</v>
      </c>
      <c r="M1314" s="41">
        <v>34.389791000000002</v>
      </c>
      <c r="N1314" s="41">
        <v>40.492427999999997</v>
      </c>
      <c r="O1314" s="41"/>
      <c r="P1314" s="41">
        <v>37.270547000000001</v>
      </c>
      <c r="Q1314" s="41">
        <v>44.309888999999998</v>
      </c>
      <c r="R1314" s="41">
        <v>50.000186999999997</v>
      </c>
      <c r="S1314" s="41"/>
      <c r="T1314" s="41">
        <f t="shared" si="60"/>
        <v>9.4048650000000009</v>
      </c>
      <c r="U1314" s="41">
        <f t="shared" si="61"/>
        <v>9.9200979999999959</v>
      </c>
      <c r="V1314" s="41">
        <f t="shared" si="62"/>
        <v>9.5077590000000001</v>
      </c>
    </row>
    <row r="1315" spans="1:22" ht="15" customHeight="1" x14ac:dyDescent="0.25">
      <c r="A1315" s="25"/>
      <c r="B1315" s="25"/>
      <c r="C1315" s="25"/>
      <c r="D1315" s="25"/>
      <c r="E1315" s="25"/>
      <c r="F1315" s="25"/>
      <c r="G1315" s="25"/>
      <c r="H1315" s="25"/>
      <c r="I1315" s="25"/>
      <c r="J1315" s="53" t="s">
        <v>2476</v>
      </c>
      <c r="K1315" s="54" t="s">
        <v>2477</v>
      </c>
      <c r="L1315" s="41">
        <v>188.089292</v>
      </c>
      <c r="M1315" s="41">
        <v>229.479883</v>
      </c>
      <c r="N1315" s="41">
        <v>270.40562999999997</v>
      </c>
      <c r="O1315" s="41"/>
      <c r="P1315" s="41">
        <v>252.50072700000001</v>
      </c>
      <c r="Q1315" s="41">
        <v>297.00362200000001</v>
      </c>
      <c r="R1315" s="41">
        <v>343.877388</v>
      </c>
      <c r="S1315" s="41"/>
      <c r="T1315" s="41">
        <f t="shared" si="60"/>
        <v>64.411435000000012</v>
      </c>
      <c r="U1315" s="41">
        <f t="shared" si="61"/>
        <v>67.523739000000006</v>
      </c>
      <c r="V1315" s="41">
        <f t="shared" si="62"/>
        <v>73.471758000000023</v>
      </c>
    </row>
    <row r="1316" spans="1:22" ht="7.5" customHeight="1" x14ac:dyDescent="0.25">
      <c r="A1316" s="25"/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</row>
    <row r="1317" spans="1:22" ht="15" customHeight="1" x14ac:dyDescent="0.25">
      <c r="A1317" s="25"/>
      <c r="B1317" s="45" t="s">
        <v>2478</v>
      </c>
      <c r="C1317" s="45"/>
      <c r="D1317" s="45"/>
      <c r="E1317" s="45"/>
      <c r="F1317" s="45"/>
      <c r="G1317" s="45"/>
      <c r="H1317" s="45"/>
      <c r="I1317" s="45"/>
      <c r="J1317" s="45"/>
      <c r="K1317" s="45"/>
      <c r="L1317" s="46">
        <v>276243.74641899997</v>
      </c>
      <c r="M1317" s="46">
        <v>329397.253058</v>
      </c>
      <c r="N1317" s="46">
        <v>492563.99968100002</v>
      </c>
      <c r="O1317" s="46"/>
      <c r="P1317" s="46">
        <v>288902.69119879999</v>
      </c>
      <c r="Q1317" s="46">
        <v>347604.22067938995</v>
      </c>
      <c r="R1317" s="46">
        <v>516774.89578599005</v>
      </c>
      <c r="S1317" s="46"/>
      <c r="T1317" s="46">
        <f t="shared" ref="T1317:V1318" si="63">P1317-L1317</f>
        <v>12658.944779800018</v>
      </c>
      <c r="U1317" s="46">
        <f t="shared" si="63"/>
        <v>18206.967621389951</v>
      </c>
      <c r="V1317" s="46">
        <f t="shared" si="63"/>
        <v>24210.896104990039</v>
      </c>
    </row>
    <row r="1318" spans="1:22" ht="15" customHeight="1" x14ac:dyDescent="0.25">
      <c r="A1318" s="25"/>
      <c r="B1318" s="25"/>
      <c r="C1318" s="25"/>
      <c r="D1318" s="39" t="s">
        <v>1282</v>
      </c>
      <c r="E1318" s="39"/>
      <c r="F1318" s="39"/>
      <c r="G1318" s="39"/>
      <c r="H1318" s="39"/>
      <c r="I1318" s="39"/>
      <c r="J1318" s="39"/>
      <c r="K1318" s="39"/>
      <c r="L1318" s="40">
        <v>258737.74535700001</v>
      </c>
      <c r="M1318" s="40">
        <v>307711.97763899999</v>
      </c>
      <c r="N1318" s="40">
        <v>463444.60889199999</v>
      </c>
      <c r="O1318" s="40"/>
      <c r="P1318" s="40">
        <v>273857.36099179997</v>
      </c>
      <c r="Q1318" s="40">
        <v>328379.61611538997</v>
      </c>
      <c r="R1318" s="40">
        <v>490116.17585199006</v>
      </c>
      <c r="S1318" s="40"/>
      <c r="T1318" s="40">
        <f t="shared" si="63"/>
        <v>15119.615634799964</v>
      </c>
      <c r="U1318" s="40">
        <f t="shared" si="63"/>
        <v>20667.638476389984</v>
      </c>
      <c r="V1318" s="40">
        <f t="shared" si="63"/>
        <v>26671.566959990072</v>
      </c>
    </row>
    <row r="1319" spans="1:22" ht="15" customHeight="1" x14ac:dyDescent="0.25">
      <c r="A1319" s="25"/>
      <c r="B1319" s="25"/>
      <c r="C1319" s="25"/>
      <c r="D1319" s="25"/>
      <c r="E1319" s="50">
        <v>24</v>
      </c>
      <c r="F1319" s="50" t="s">
        <v>1296</v>
      </c>
      <c r="G1319" s="51"/>
      <c r="H1319" s="51"/>
      <c r="I1319" s="51"/>
      <c r="J1319" s="51"/>
      <c r="K1319" s="51"/>
      <c r="L1319" s="52">
        <v>35046.290004000002</v>
      </c>
      <c r="M1319" s="52">
        <v>40242.146679999998</v>
      </c>
      <c r="N1319" s="52">
        <v>152077.88383599999</v>
      </c>
      <c r="O1319" s="52"/>
      <c r="P1319" s="52">
        <v>31137.05149288</v>
      </c>
      <c r="Q1319" s="52">
        <v>36755.215111470003</v>
      </c>
      <c r="R1319" s="52">
        <v>152077.88383599999</v>
      </c>
      <c r="S1319" s="52"/>
      <c r="T1319" s="52">
        <f t="shared" ref="T1319:T1368" si="64">P1319-L1319</f>
        <v>-3909.2385111200019</v>
      </c>
      <c r="U1319" s="52">
        <f t="shared" ref="U1319:U1368" si="65">Q1319-M1319</f>
        <v>-3486.9315685299953</v>
      </c>
      <c r="V1319" s="52">
        <f t="shared" ref="V1319:V1368" si="66">R1319-N1319</f>
        <v>0</v>
      </c>
    </row>
    <row r="1320" spans="1:22" ht="15" customHeight="1" x14ac:dyDescent="0.25">
      <c r="A1320" s="25"/>
      <c r="B1320" s="25"/>
      <c r="C1320" s="25"/>
      <c r="D1320" s="25"/>
      <c r="E1320" s="25"/>
      <c r="F1320" s="25"/>
      <c r="G1320" s="25" t="s">
        <v>2478</v>
      </c>
      <c r="H1320" s="25"/>
      <c r="I1320" s="25"/>
      <c r="J1320" s="25"/>
      <c r="K1320" s="25"/>
      <c r="L1320" s="41">
        <v>35046.290004000002</v>
      </c>
      <c r="M1320" s="41">
        <v>40242.146679999998</v>
      </c>
      <c r="N1320" s="41">
        <v>152077.88383599999</v>
      </c>
      <c r="O1320" s="41"/>
      <c r="P1320" s="41">
        <v>31137.05149288</v>
      </c>
      <c r="Q1320" s="41">
        <v>36755.215111470003</v>
      </c>
      <c r="R1320" s="41">
        <v>152077.88383599999</v>
      </c>
      <c r="S1320" s="41"/>
      <c r="T1320" s="41">
        <f t="shared" si="64"/>
        <v>-3909.2385111200019</v>
      </c>
      <c r="U1320" s="41">
        <f t="shared" si="65"/>
        <v>-3486.9315685299953</v>
      </c>
      <c r="V1320" s="41">
        <f t="shared" si="66"/>
        <v>0</v>
      </c>
    </row>
    <row r="1321" spans="1:22" ht="15" customHeight="1" x14ac:dyDescent="0.25">
      <c r="A1321" s="25"/>
      <c r="B1321" s="25"/>
      <c r="C1321" s="25"/>
      <c r="D1321" s="25"/>
      <c r="E1321" s="25"/>
      <c r="F1321" s="25"/>
      <c r="G1321" s="25"/>
      <c r="H1321" s="25" t="s">
        <v>2478</v>
      </c>
      <c r="I1321" s="25"/>
      <c r="J1321" s="25"/>
      <c r="K1321" s="25"/>
      <c r="L1321" s="41">
        <v>35046.290004000002</v>
      </c>
      <c r="M1321" s="41">
        <v>40242.146679999998</v>
      </c>
      <c r="N1321" s="41">
        <v>152077.88383599999</v>
      </c>
      <c r="O1321" s="41"/>
      <c r="P1321" s="41">
        <v>31137.05149288</v>
      </c>
      <c r="Q1321" s="41">
        <v>36755.215111470003</v>
      </c>
      <c r="R1321" s="41">
        <v>152077.88383599999</v>
      </c>
      <c r="S1321" s="41"/>
      <c r="T1321" s="41">
        <f t="shared" si="64"/>
        <v>-3909.2385111200019</v>
      </c>
      <c r="U1321" s="41">
        <f t="shared" si="65"/>
        <v>-3486.9315685299953</v>
      </c>
      <c r="V1321" s="41">
        <f t="shared" si="66"/>
        <v>0</v>
      </c>
    </row>
    <row r="1322" spans="1:22" ht="30" customHeight="1" x14ac:dyDescent="0.25">
      <c r="A1322" s="25"/>
      <c r="B1322" s="25"/>
      <c r="C1322" s="25"/>
      <c r="D1322" s="25"/>
      <c r="E1322" s="25"/>
      <c r="F1322" s="25"/>
      <c r="G1322" s="25"/>
      <c r="H1322" s="25"/>
      <c r="I1322" s="64" t="s">
        <v>2479</v>
      </c>
      <c r="J1322" s="62"/>
      <c r="K1322" s="62"/>
      <c r="L1322" s="41">
        <v>35046.290004000002</v>
      </c>
      <c r="M1322" s="41">
        <v>40242.146679999998</v>
      </c>
      <c r="N1322" s="41">
        <v>152077.88383599999</v>
      </c>
      <c r="O1322" s="41"/>
      <c r="P1322" s="41">
        <v>31137.05149288</v>
      </c>
      <c r="Q1322" s="41">
        <v>36755.215111470003</v>
      </c>
      <c r="R1322" s="41">
        <v>152077.88383599999</v>
      </c>
      <c r="S1322" s="41"/>
      <c r="T1322" s="41">
        <f t="shared" si="64"/>
        <v>-3909.2385111200019</v>
      </c>
      <c r="U1322" s="41">
        <f t="shared" si="65"/>
        <v>-3486.9315685299953</v>
      </c>
      <c r="V1322" s="41">
        <f t="shared" si="66"/>
        <v>0</v>
      </c>
    </row>
    <row r="1323" spans="1:22" ht="15" customHeight="1" x14ac:dyDescent="0.25">
      <c r="A1323" s="25"/>
      <c r="B1323" s="25"/>
      <c r="C1323" s="25"/>
      <c r="D1323" s="25"/>
      <c r="E1323" s="25"/>
      <c r="F1323" s="25"/>
      <c r="G1323" s="25"/>
      <c r="H1323" s="25"/>
      <c r="I1323" s="25"/>
      <c r="J1323" s="53" t="s">
        <v>2480</v>
      </c>
      <c r="K1323" s="54" t="s">
        <v>2481</v>
      </c>
      <c r="L1323" s="41">
        <v>13192.250824999999</v>
      </c>
      <c r="M1323" s="41">
        <v>15504.555254999999</v>
      </c>
      <c r="N1323" s="41">
        <v>122480.98865299999</v>
      </c>
      <c r="O1323" s="41"/>
      <c r="P1323" s="41">
        <v>11719.51933639</v>
      </c>
      <c r="Q1323" s="41">
        <v>13722.279440349999</v>
      </c>
      <c r="R1323" s="41">
        <v>122980.98865299999</v>
      </c>
      <c r="S1323" s="41"/>
      <c r="T1323" s="41">
        <f t="shared" si="64"/>
        <v>-1472.7314886099994</v>
      </c>
      <c r="U1323" s="41">
        <f t="shared" si="65"/>
        <v>-1782.27581465</v>
      </c>
      <c r="V1323" s="41">
        <f t="shared" si="66"/>
        <v>500</v>
      </c>
    </row>
    <row r="1324" spans="1:22" ht="15" customHeight="1" x14ac:dyDescent="0.25">
      <c r="A1324" s="25"/>
      <c r="B1324" s="25"/>
      <c r="C1324" s="25"/>
      <c r="D1324" s="25"/>
      <c r="E1324" s="25"/>
      <c r="F1324" s="25"/>
      <c r="G1324" s="25"/>
      <c r="H1324" s="25"/>
      <c r="I1324" s="25"/>
      <c r="J1324" s="53" t="s">
        <v>2482</v>
      </c>
      <c r="K1324" s="54" t="s">
        <v>2483</v>
      </c>
      <c r="L1324" s="41">
        <v>1032.090911</v>
      </c>
      <c r="M1324" s="41">
        <v>1248.7328540000001</v>
      </c>
      <c r="N1324" s="41">
        <v>1468.388854</v>
      </c>
      <c r="O1324" s="41"/>
      <c r="P1324" s="41">
        <v>823.52761959999998</v>
      </c>
      <c r="Q1324" s="41">
        <v>1008.33774937</v>
      </c>
      <c r="R1324" s="41">
        <v>1468.388854</v>
      </c>
      <c r="S1324" s="41"/>
      <c r="T1324" s="41">
        <f t="shared" si="64"/>
        <v>-208.56329140000003</v>
      </c>
      <c r="U1324" s="41">
        <f t="shared" si="65"/>
        <v>-240.39510463000011</v>
      </c>
      <c r="V1324" s="41">
        <f t="shared" si="66"/>
        <v>0</v>
      </c>
    </row>
    <row r="1325" spans="1:22" ht="15" customHeight="1" x14ac:dyDescent="0.25">
      <c r="A1325" s="25"/>
      <c r="B1325" s="25"/>
      <c r="C1325" s="25"/>
      <c r="D1325" s="25"/>
      <c r="E1325" s="25"/>
      <c r="F1325" s="25"/>
      <c r="G1325" s="25"/>
      <c r="H1325" s="25"/>
      <c r="I1325" s="25"/>
      <c r="J1325" s="53" t="s">
        <v>2484</v>
      </c>
      <c r="K1325" s="54" t="s">
        <v>2485</v>
      </c>
      <c r="L1325" s="41">
        <v>63.362465</v>
      </c>
      <c r="M1325" s="41">
        <v>63.363528000000002</v>
      </c>
      <c r="N1325" s="41">
        <v>63.364629999999998</v>
      </c>
      <c r="O1325" s="41"/>
      <c r="P1325" s="41">
        <v>34.47302767</v>
      </c>
      <c r="Q1325" s="41">
        <v>42.662027030000004</v>
      </c>
      <c r="R1325" s="41">
        <v>63.364629999999998</v>
      </c>
      <c r="S1325" s="41"/>
      <c r="T1325" s="41">
        <f t="shared" si="64"/>
        <v>-28.88943733</v>
      </c>
      <c r="U1325" s="41">
        <f t="shared" si="65"/>
        <v>-20.701500969999998</v>
      </c>
      <c r="V1325" s="41">
        <f t="shared" si="66"/>
        <v>0</v>
      </c>
    </row>
    <row r="1326" spans="1:22" ht="15" customHeight="1" x14ac:dyDescent="0.25">
      <c r="A1326" s="25"/>
      <c r="B1326" s="25"/>
      <c r="C1326" s="25"/>
      <c r="D1326" s="25"/>
      <c r="E1326" s="25"/>
      <c r="F1326" s="25"/>
      <c r="G1326" s="25"/>
      <c r="H1326" s="25"/>
      <c r="I1326" s="25"/>
      <c r="J1326" s="53" t="s">
        <v>2486</v>
      </c>
      <c r="K1326" s="54" t="s">
        <v>2487</v>
      </c>
      <c r="L1326" s="41">
        <v>496.42454900000001</v>
      </c>
      <c r="M1326" s="41">
        <v>661.399855</v>
      </c>
      <c r="N1326" s="41">
        <v>1425.3662589999999</v>
      </c>
      <c r="O1326" s="41"/>
      <c r="P1326" s="41">
        <v>467.72079612999994</v>
      </c>
      <c r="Q1326" s="41">
        <v>629.20359883999993</v>
      </c>
      <c r="R1326" s="41">
        <v>1425.3662589999999</v>
      </c>
      <c r="S1326" s="41"/>
      <c r="T1326" s="41">
        <f t="shared" si="64"/>
        <v>-28.703752870000073</v>
      </c>
      <c r="U1326" s="41">
        <f t="shared" si="65"/>
        <v>-32.196256160000075</v>
      </c>
      <c r="V1326" s="41">
        <f t="shared" si="66"/>
        <v>0</v>
      </c>
    </row>
    <row r="1327" spans="1:22" ht="15" customHeight="1" x14ac:dyDescent="0.25">
      <c r="A1327" s="25"/>
      <c r="B1327" s="25"/>
      <c r="C1327" s="25"/>
      <c r="D1327" s="25"/>
      <c r="E1327" s="25"/>
      <c r="F1327" s="25"/>
      <c r="G1327" s="25"/>
      <c r="H1327" s="25"/>
      <c r="I1327" s="25"/>
      <c r="J1327" s="53" t="s">
        <v>2488</v>
      </c>
      <c r="K1327" s="54" t="s">
        <v>2489</v>
      </c>
      <c r="L1327" s="41">
        <v>16454.111287</v>
      </c>
      <c r="M1327" s="41">
        <v>17331.04076</v>
      </c>
      <c r="N1327" s="41">
        <v>20236.118900000001</v>
      </c>
      <c r="O1327" s="41"/>
      <c r="P1327" s="41">
        <v>15281.793620650002</v>
      </c>
      <c r="Q1327" s="41">
        <v>16718.773524250002</v>
      </c>
      <c r="R1327" s="41">
        <v>19931.118900000001</v>
      </c>
      <c r="S1327" s="41"/>
      <c r="T1327" s="41">
        <f t="shared" si="64"/>
        <v>-1172.317666349998</v>
      </c>
      <c r="U1327" s="41">
        <f t="shared" si="65"/>
        <v>-612.26723574999778</v>
      </c>
      <c r="V1327" s="41">
        <f t="shared" si="66"/>
        <v>-305</v>
      </c>
    </row>
    <row r="1328" spans="1:22" ht="15" customHeight="1" x14ac:dyDescent="0.25">
      <c r="A1328" s="25"/>
      <c r="B1328" s="25"/>
      <c r="C1328" s="25"/>
      <c r="D1328" s="25"/>
      <c r="E1328" s="25"/>
      <c r="F1328" s="25"/>
      <c r="G1328" s="25"/>
      <c r="H1328" s="25"/>
      <c r="I1328" s="25"/>
      <c r="J1328" s="53" t="s">
        <v>2490</v>
      </c>
      <c r="K1328" s="54" t="s">
        <v>2491</v>
      </c>
      <c r="L1328" s="41">
        <v>25.59</v>
      </c>
      <c r="M1328" s="41">
        <v>31.934999999999999</v>
      </c>
      <c r="N1328" s="41">
        <v>38.26</v>
      </c>
      <c r="O1328" s="41"/>
      <c r="P1328" s="41">
        <v>10.615186550000001</v>
      </c>
      <c r="Q1328" s="41">
        <v>10.615186550000001</v>
      </c>
      <c r="R1328" s="41">
        <v>38.26</v>
      </c>
      <c r="S1328" s="41"/>
      <c r="T1328" s="41">
        <f t="shared" si="64"/>
        <v>-14.974813449999999</v>
      </c>
      <c r="U1328" s="41">
        <f t="shared" si="65"/>
        <v>-21.319813449999998</v>
      </c>
      <c r="V1328" s="41">
        <f t="shared" si="66"/>
        <v>0</v>
      </c>
    </row>
    <row r="1329" spans="1:22" ht="15" customHeight="1" x14ac:dyDescent="0.25">
      <c r="A1329" s="25"/>
      <c r="B1329" s="25"/>
      <c r="C1329" s="25"/>
      <c r="D1329" s="25"/>
      <c r="E1329" s="25"/>
      <c r="F1329" s="25"/>
      <c r="G1329" s="25"/>
      <c r="H1329" s="25"/>
      <c r="I1329" s="25"/>
      <c r="J1329" s="53" t="s">
        <v>2492</v>
      </c>
      <c r="K1329" s="54" t="s">
        <v>2493</v>
      </c>
      <c r="L1329" s="41">
        <v>94.982862999999995</v>
      </c>
      <c r="M1329" s="41">
        <v>110.579179</v>
      </c>
      <c r="N1329" s="41">
        <v>331.00678599999998</v>
      </c>
      <c r="O1329" s="41"/>
      <c r="P1329" s="41">
        <v>74.867033430000006</v>
      </c>
      <c r="Q1329" s="41">
        <v>84.255903250000003</v>
      </c>
      <c r="R1329" s="41">
        <v>341.106786</v>
      </c>
      <c r="S1329" s="41"/>
      <c r="T1329" s="41">
        <f t="shared" si="64"/>
        <v>-20.115829569999988</v>
      </c>
      <c r="U1329" s="41">
        <f t="shared" si="65"/>
        <v>-26.323275749999993</v>
      </c>
      <c r="V1329" s="41">
        <f t="shared" si="66"/>
        <v>10.100000000000023</v>
      </c>
    </row>
    <row r="1330" spans="1:22" ht="15" customHeight="1" x14ac:dyDescent="0.25">
      <c r="A1330" s="25"/>
      <c r="B1330" s="25"/>
      <c r="C1330" s="25"/>
      <c r="D1330" s="25"/>
      <c r="E1330" s="25"/>
      <c r="F1330" s="25"/>
      <c r="G1330" s="25"/>
      <c r="H1330" s="25"/>
      <c r="I1330" s="25"/>
      <c r="J1330" s="53" t="s">
        <v>2494</v>
      </c>
      <c r="K1330" s="54" t="s">
        <v>2495</v>
      </c>
      <c r="L1330" s="41">
        <v>3687.4771040000001</v>
      </c>
      <c r="M1330" s="41">
        <v>5290.5402489999997</v>
      </c>
      <c r="N1330" s="41">
        <v>6034.3897539999998</v>
      </c>
      <c r="O1330" s="41"/>
      <c r="P1330" s="41">
        <v>2724.5348724599999</v>
      </c>
      <c r="Q1330" s="41">
        <v>4539.0876818300003</v>
      </c>
      <c r="R1330" s="41">
        <v>5829.2897540000004</v>
      </c>
      <c r="S1330" s="41"/>
      <c r="T1330" s="41">
        <f t="shared" si="64"/>
        <v>-962.94223154000019</v>
      </c>
      <c r="U1330" s="41">
        <f t="shared" si="65"/>
        <v>-751.45256716999938</v>
      </c>
      <c r="V1330" s="41">
        <f t="shared" si="66"/>
        <v>-205.09999999999945</v>
      </c>
    </row>
    <row r="1331" spans="1:22" ht="15" customHeight="1" x14ac:dyDescent="0.25">
      <c r="A1331" s="25"/>
      <c r="B1331" s="25"/>
      <c r="C1331" s="25"/>
      <c r="D1331" s="25"/>
      <c r="E1331" s="50">
        <v>28</v>
      </c>
      <c r="F1331" s="50" t="s">
        <v>1297</v>
      </c>
      <c r="G1331" s="51"/>
      <c r="H1331" s="51"/>
      <c r="I1331" s="51"/>
      <c r="J1331" s="51"/>
      <c r="K1331" s="51"/>
      <c r="L1331" s="52">
        <v>198064.455353</v>
      </c>
      <c r="M1331" s="52">
        <v>241842.83095900001</v>
      </c>
      <c r="N1331" s="52">
        <v>284078.32505599997</v>
      </c>
      <c r="O1331" s="52"/>
      <c r="P1331" s="52">
        <v>221697.11882198998</v>
      </c>
      <c r="Q1331" s="52">
        <v>265997.71032699</v>
      </c>
      <c r="R1331" s="52">
        <v>310749.89201598999</v>
      </c>
      <c r="S1331" s="52"/>
      <c r="T1331" s="52">
        <f t="shared" si="64"/>
        <v>23632.66346898998</v>
      </c>
      <c r="U1331" s="52">
        <f t="shared" si="65"/>
        <v>24154.879367989983</v>
      </c>
      <c r="V1331" s="52">
        <f t="shared" si="66"/>
        <v>26671.566959990014</v>
      </c>
    </row>
    <row r="1332" spans="1:22" ht="15" customHeight="1" x14ac:dyDescent="0.25">
      <c r="A1332" s="25"/>
      <c r="B1332" s="25"/>
      <c r="C1332" s="25"/>
      <c r="D1332" s="25"/>
      <c r="E1332" s="25"/>
      <c r="F1332" s="25"/>
      <c r="G1332" s="25" t="s">
        <v>2478</v>
      </c>
      <c r="H1332" s="25"/>
      <c r="I1332" s="25"/>
      <c r="J1332" s="25"/>
      <c r="K1332" s="25"/>
      <c r="L1332" s="41">
        <v>198064.455353</v>
      </c>
      <c r="M1332" s="41">
        <v>241842.83095900001</v>
      </c>
      <c r="N1332" s="41">
        <v>284078.32505599997</v>
      </c>
      <c r="O1332" s="41"/>
      <c r="P1332" s="41">
        <v>221697.11882198998</v>
      </c>
      <c r="Q1332" s="41">
        <v>265997.71032699</v>
      </c>
      <c r="R1332" s="41">
        <v>310749.89201598999</v>
      </c>
      <c r="S1332" s="41"/>
      <c r="T1332" s="41">
        <f t="shared" si="64"/>
        <v>23632.66346898998</v>
      </c>
      <c r="U1332" s="41">
        <f t="shared" si="65"/>
        <v>24154.879367989983</v>
      </c>
      <c r="V1332" s="41">
        <f t="shared" si="66"/>
        <v>26671.566959990014</v>
      </c>
    </row>
    <row r="1333" spans="1:22" ht="15" customHeight="1" x14ac:dyDescent="0.25">
      <c r="A1333" s="25"/>
      <c r="B1333" s="25"/>
      <c r="C1333" s="25"/>
      <c r="D1333" s="25"/>
      <c r="E1333" s="25"/>
      <c r="F1333" s="25"/>
      <c r="G1333" s="25"/>
      <c r="H1333" s="25" t="s">
        <v>2478</v>
      </c>
      <c r="I1333" s="25"/>
      <c r="J1333" s="25"/>
      <c r="K1333" s="25"/>
      <c r="L1333" s="41">
        <v>198064.455353</v>
      </c>
      <c r="M1333" s="41">
        <v>241842.83095900001</v>
      </c>
      <c r="N1333" s="41">
        <v>284078.32505599997</v>
      </c>
      <c r="O1333" s="41"/>
      <c r="P1333" s="41">
        <v>221697.11882198998</v>
      </c>
      <c r="Q1333" s="41">
        <v>265997.71032699</v>
      </c>
      <c r="R1333" s="41">
        <v>310749.89201598999</v>
      </c>
      <c r="S1333" s="41"/>
      <c r="T1333" s="41">
        <f t="shared" si="64"/>
        <v>23632.66346898998</v>
      </c>
      <c r="U1333" s="41">
        <f t="shared" si="65"/>
        <v>24154.879367989983</v>
      </c>
      <c r="V1333" s="41">
        <f t="shared" si="66"/>
        <v>26671.566959990014</v>
      </c>
    </row>
    <row r="1334" spans="1:22" ht="15" customHeight="1" x14ac:dyDescent="0.25">
      <c r="A1334" s="25"/>
      <c r="B1334" s="25"/>
      <c r="C1334" s="25"/>
      <c r="D1334" s="25"/>
      <c r="E1334" s="25"/>
      <c r="F1334" s="25"/>
      <c r="G1334" s="25"/>
      <c r="H1334" s="25"/>
      <c r="I1334" s="25" t="s">
        <v>2496</v>
      </c>
      <c r="J1334" s="25"/>
      <c r="K1334" s="25"/>
      <c r="L1334" s="41">
        <v>198064.455353</v>
      </c>
      <c r="M1334" s="41">
        <v>241842.83095900001</v>
      </c>
      <c r="N1334" s="41">
        <v>284078.32505599997</v>
      </c>
      <c r="O1334" s="41"/>
      <c r="P1334" s="41">
        <v>221697.11882198998</v>
      </c>
      <c r="Q1334" s="41">
        <v>265997.71032699</v>
      </c>
      <c r="R1334" s="41">
        <v>310749.89201598999</v>
      </c>
      <c r="S1334" s="41"/>
      <c r="T1334" s="41">
        <f t="shared" si="64"/>
        <v>23632.66346898998</v>
      </c>
      <c r="U1334" s="41">
        <f t="shared" si="65"/>
        <v>24154.879367989983</v>
      </c>
      <c r="V1334" s="41">
        <f t="shared" si="66"/>
        <v>26671.566959990014</v>
      </c>
    </row>
    <row r="1335" spans="1:22" ht="15" customHeight="1" x14ac:dyDescent="0.25">
      <c r="A1335" s="25"/>
      <c r="B1335" s="25"/>
      <c r="C1335" s="25"/>
      <c r="D1335" s="25"/>
      <c r="E1335" s="25"/>
      <c r="F1335" s="25"/>
      <c r="G1335" s="25"/>
      <c r="H1335" s="25"/>
      <c r="I1335" s="25"/>
      <c r="J1335" s="53" t="s">
        <v>2497</v>
      </c>
      <c r="K1335" s="54" t="s">
        <v>2498</v>
      </c>
      <c r="L1335" s="41">
        <v>159726.80733000001</v>
      </c>
      <c r="M1335" s="41">
        <v>194169.49499400001</v>
      </c>
      <c r="N1335" s="41">
        <v>227229.740112</v>
      </c>
      <c r="O1335" s="41"/>
      <c r="P1335" s="41">
        <v>177359.47079898999</v>
      </c>
      <c r="Q1335" s="41">
        <v>212324.37436198999</v>
      </c>
      <c r="R1335" s="41">
        <v>247901.30707199004</v>
      </c>
      <c r="S1335" s="41"/>
      <c r="T1335" s="41">
        <f t="shared" si="64"/>
        <v>17632.66346898998</v>
      </c>
      <c r="U1335" s="41">
        <f t="shared" si="65"/>
        <v>18154.879367989983</v>
      </c>
      <c r="V1335" s="41">
        <f t="shared" si="66"/>
        <v>20671.566959990043</v>
      </c>
    </row>
    <row r="1336" spans="1:22" ht="15" customHeight="1" x14ac:dyDescent="0.25">
      <c r="A1336" s="25"/>
      <c r="B1336" s="25"/>
      <c r="C1336" s="25"/>
      <c r="D1336" s="25"/>
      <c r="E1336" s="25"/>
      <c r="F1336" s="25"/>
      <c r="G1336" s="25"/>
      <c r="H1336" s="25"/>
      <c r="I1336" s="25"/>
      <c r="J1336" s="53" t="s">
        <v>2499</v>
      </c>
      <c r="K1336" s="54" t="s">
        <v>2500</v>
      </c>
      <c r="L1336" s="41">
        <v>7893.4403590000002</v>
      </c>
      <c r="M1336" s="41">
        <v>9602.0047410000006</v>
      </c>
      <c r="N1336" s="41">
        <v>11432.000955</v>
      </c>
      <c r="O1336" s="41"/>
      <c r="P1336" s="41">
        <v>9793.44035902</v>
      </c>
      <c r="Q1336" s="41">
        <v>11502.00474102</v>
      </c>
      <c r="R1336" s="41">
        <v>13332.000955020001</v>
      </c>
      <c r="S1336" s="41"/>
      <c r="T1336" s="41">
        <f t="shared" si="64"/>
        <v>1900.0000000199998</v>
      </c>
      <c r="U1336" s="41">
        <f t="shared" si="65"/>
        <v>1900.0000000199998</v>
      </c>
      <c r="V1336" s="41">
        <f t="shared" si="66"/>
        <v>1900.0000000200016</v>
      </c>
    </row>
    <row r="1337" spans="1:22" ht="15" customHeight="1" x14ac:dyDescent="0.25">
      <c r="A1337" s="25"/>
      <c r="B1337" s="25"/>
      <c r="C1337" s="25"/>
      <c r="D1337" s="25"/>
      <c r="E1337" s="25"/>
      <c r="F1337" s="25"/>
      <c r="G1337" s="25"/>
      <c r="H1337" s="25"/>
      <c r="I1337" s="25"/>
      <c r="J1337" s="53" t="s">
        <v>2501</v>
      </c>
      <c r="K1337" s="54" t="s">
        <v>2502</v>
      </c>
      <c r="L1337" s="41">
        <v>29731.227908000001</v>
      </c>
      <c r="M1337" s="41">
        <v>37180.106528999997</v>
      </c>
      <c r="N1337" s="41">
        <v>44347.114354999998</v>
      </c>
      <c r="O1337" s="41"/>
      <c r="P1337" s="41">
        <v>33731.227908009998</v>
      </c>
      <c r="Q1337" s="41">
        <v>41180.106529010001</v>
      </c>
      <c r="R1337" s="41">
        <v>48347.114355010002</v>
      </c>
      <c r="S1337" s="41"/>
      <c r="T1337" s="41">
        <f t="shared" si="64"/>
        <v>4000.0000000099972</v>
      </c>
      <c r="U1337" s="41">
        <f t="shared" si="65"/>
        <v>4000.0000000100044</v>
      </c>
      <c r="V1337" s="41">
        <f t="shared" si="66"/>
        <v>4000.0000000100044</v>
      </c>
    </row>
    <row r="1338" spans="1:22" ht="30" customHeight="1" x14ac:dyDescent="0.25">
      <c r="A1338" s="25"/>
      <c r="B1338" s="25"/>
      <c r="C1338" s="25"/>
      <c r="D1338" s="25"/>
      <c r="E1338" s="25"/>
      <c r="F1338" s="25"/>
      <c r="G1338" s="25"/>
      <c r="H1338" s="25"/>
      <c r="I1338" s="25"/>
      <c r="J1338" s="53" t="s">
        <v>2503</v>
      </c>
      <c r="K1338" s="54" t="s">
        <v>2504</v>
      </c>
      <c r="L1338" s="41">
        <v>712.97975599999995</v>
      </c>
      <c r="M1338" s="41">
        <v>891.224695</v>
      </c>
      <c r="N1338" s="41">
        <v>1069.469634</v>
      </c>
      <c r="O1338" s="41"/>
      <c r="P1338" s="41">
        <v>812.97975597000016</v>
      </c>
      <c r="Q1338" s="41">
        <v>991.22469497000043</v>
      </c>
      <c r="R1338" s="41">
        <v>1169.4696339700001</v>
      </c>
      <c r="S1338" s="41"/>
      <c r="T1338" s="41">
        <f t="shared" si="64"/>
        <v>99.999999970000204</v>
      </c>
      <c r="U1338" s="41">
        <f t="shared" si="65"/>
        <v>99.999999970000431</v>
      </c>
      <c r="V1338" s="41">
        <f t="shared" si="66"/>
        <v>99.99999997000009</v>
      </c>
    </row>
    <row r="1339" spans="1:22" ht="15" customHeight="1" x14ac:dyDescent="0.25">
      <c r="A1339" s="25"/>
      <c r="B1339" s="25"/>
      <c r="C1339" s="25"/>
      <c r="D1339" s="25"/>
      <c r="E1339" s="50">
        <v>30</v>
      </c>
      <c r="F1339" s="50" t="s">
        <v>1298</v>
      </c>
      <c r="G1339" s="51"/>
      <c r="H1339" s="51"/>
      <c r="I1339" s="51"/>
      <c r="J1339" s="51"/>
      <c r="K1339" s="51"/>
      <c r="L1339" s="52">
        <v>15550.2</v>
      </c>
      <c r="M1339" s="52">
        <v>15550.2</v>
      </c>
      <c r="N1339" s="52">
        <v>15550.2</v>
      </c>
      <c r="O1339" s="52"/>
      <c r="P1339" s="52">
        <v>15550.2</v>
      </c>
      <c r="Q1339" s="52">
        <v>15550.2</v>
      </c>
      <c r="R1339" s="52">
        <v>15550.2</v>
      </c>
      <c r="S1339" s="52"/>
      <c r="T1339" s="52">
        <f t="shared" si="64"/>
        <v>0</v>
      </c>
      <c r="U1339" s="52">
        <f t="shared" si="65"/>
        <v>0</v>
      </c>
      <c r="V1339" s="52">
        <f t="shared" si="66"/>
        <v>0</v>
      </c>
    </row>
    <row r="1340" spans="1:22" ht="15" customHeight="1" x14ac:dyDescent="0.25">
      <c r="A1340" s="25"/>
      <c r="B1340" s="25"/>
      <c r="C1340" s="25"/>
      <c r="D1340" s="25"/>
      <c r="E1340" s="25"/>
      <c r="F1340" s="25"/>
      <c r="G1340" s="25" t="s">
        <v>2478</v>
      </c>
      <c r="H1340" s="25"/>
      <c r="I1340" s="25"/>
      <c r="J1340" s="25"/>
      <c r="K1340" s="25"/>
      <c r="L1340" s="41">
        <v>15550.2</v>
      </c>
      <c r="M1340" s="41">
        <v>15550.2</v>
      </c>
      <c r="N1340" s="41">
        <v>15550.2</v>
      </c>
      <c r="O1340" s="41"/>
      <c r="P1340" s="41">
        <v>15550.2</v>
      </c>
      <c r="Q1340" s="41">
        <v>15550.2</v>
      </c>
      <c r="R1340" s="41">
        <v>15550.2</v>
      </c>
      <c r="S1340" s="41"/>
      <c r="T1340" s="41">
        <f t="shared" si="64"/>
        <v>0</v>
      </c>
      <c r="U1340" s="41">
        <f t="shared" si="65"/>
        <v>0</v>
      </c>
      <c r="V1340" s="41">
        <f t="shared" si="66"/>
        <v>0</v>
      </c>
    </row>
    <row r="1341" spans="1:22" ht="15" customHeight="1" x14ac:dyDescent="0.25">
      <c r="A1341" s="25"/>
      <c r="B1341" s="25"/>
      <c r="C1341" s="25"/>
      <c r="D1341" s="25"/>
      <c r="E1341" s="25"/>
      <c r="F1341" s="25"/>
      <c r="G1341" s="25"/>
      <c r="H1341" s="25" t="s">
        <v>2478</v>
      </c>
      <c r="I1341" s="25"/>
      <c r="J1341" s="25"/>
      <c r="K1341" s="25"/>
      <c r="L1341" s="41">
        <v>15550.2</v>
      </c>
      <c r="M1341" s="41">
        <v>15550.2</v>
      </c>
      <c r="N1341" s="41">
        <v>15550.2</v>
      </c>
      <c r="O1341" s="41"/>
      <c r="P1341" s="41">
        <v>15550.2</v>
      </c>
      <c r="Q1341" s="41">
        <v>15550.2</v>
      </c>
      <c r="R1341" s="41">
        <v>15550.2</v>
      </c>
      <c r="S1341" s="41"/>
      <c r="T1341" s="41">
        <f t="shared" si="64"/>
        <v>0</v>
      </c>
      <c r="U1341" s="41">
        <f t="shared" si="65"/>
        <v>0</v>
      </c>
      <c r="V1341" s="41">
        <f t="shared" si="66"/>
        <v>0</v>
      </c>
    </row>
    <row r="1342" spans="1:22" ht="15" customHeight="1" x14ac:dyDescent="0.25">
      <c r="A1342" s="25"/>
      <c r="B1342" s="25"/>
      <c r="C1342" s="25"/>
      <c r="D1342" s="25"/>
      <c r="E1342" s="25"/>
      <c r="F1342" s="25"/>
      <c r="G1342" s="25"/>
      <c r="H1342" s="25"/>
      <c r="I1342" s="25" t="s">
        <v>2505</v>
      </c>
      <c r="J1342" s="25"/>
      <c r="K1342" s="25"/>
      <c r="L1342" s="41">
        <v>15550.2</v>
      </c>
      <c r="M1342" s="41">
        <v>15550.2</v>
      </c>
      <c r="N1342" s="41">
        <v>15550.2</v>
      </c>
      <c r="O1342" s="41"/>
      <c r="P1342" s="41">
        <v>15550.2</v>
      </c>
      <c r="Q1342" s="41">
        <v>15550.2</v>
      </c>
      <c r="R1342" s="41">
        <v>15550.2</v>
      </c>
      <c r="S1342" s="41"/>
      <c r="T1342" s="41">
        <f t="shared" si="64"/>
        <v>0</v>
      </c>
      <c r="U1342" s="41">
        <f t="shared" si="65"/>
        <v>0</v>
      </c>
      <c r="V1342" s="41">
        <f t="shared" si="66"/>
        <v>0</v>
      </c>
    </row>
    <row r="1343" spans="1:22" ht="15" customHeight="1" x14ac:dyDescent="0.25">
      <c r="A1343" s="25"/>
      <c r="B1343" s="25"/>
      <c r="C1343" s="25"/>
      <c r="D1343" s="25"/>
      <c r="E1343" s="25"/>
      <c r="F1343" s="25"/>
      <c r="G1343" s="25"/>
      <c r="H1343" s="25"/>
      <c r="I1343" s="25"/>
      <c r="J1343" s="53" t="s">
        <v>2506</v>
      </c>
      <c r="K1343" s="54" t="s">
        <v>2505</v>
      </c>
      <c r="L1343" s="41">
        <v>15550.2</v>
      </c>
      <c r="M1343" s="41">
        <v>15550.2</v>
      </c>
      <c r="N1343" s="41">
        <v>15550.2</v>
      </c>
      <c r="O1343" s="41"/>
      <c r="P1343" s="41">
        <v>15550.2</v>
      </c>
      <c r="Q1343" s="41">
        <v>15550.2</v>
      </c>
      <c r="R1343" s="41">
        <v>15550.2</v>
      </c>
      <c r="S1343" s="41"/>
      <c r="T1343" s="41">
        <f t="shared" si="64"/>
        <v>0</v>
      </c>
      <c r="U1343" s="41">
        <f t="shared" si="65"/>
        <v>0</v>
      </c>
      <c r="V1343" s="41">
        <f t="shared" si="66"/>
        <v>0</v>
      </c>
    </row>
    <row r="1344" spans="1:22" ht="30" customHeight="1" x14ac:dyDescent="0.25">
      <c r="A1344" s="25"/>
      <c r="B1344" s="25"/>
      <c r="C1344" s="25"/>
      <c r="D1344" s="25"/>
      <c r="E1344" s="50">
        <v>34</v>
      </c>
      <c r="F1344" s="63" t="s">
        <v>1299</v>
      </c>
      <c r="G1344" s="62"/>
      <c r="H1344" s="62"/>
      <c r="I1344" s="62"/>
      <c r="J1344" s="62"/>
      <c r="K1344" s="62"/>
      <c r="L1344" s="52">
        <v>10076.799999999999</v>
      </c>
      <c r="M1344" s="52">
        <v>10076.799999999999</v>
      </c>
      <c r="N1344" s="52">
        <v>11738.2</v>
      </c>
      <c r="O1344" s="52"/>
      <c r="P1344" s="52">
        <v>5472.9906769300005</v>
      </c>
      <c r="Q1344" s="52">
        <v>10076.49067693</v>
      </c>
      <c r="R1344" s="52">
        <v>11738.2</v>
      </c>
      <c r="S1344" s="52"/>
      <c r="T1344" s="52">
        <f t="shared" si="64"/>
        <v>-4603.8093230699988</v>
      </c>
      <c r="U1344" s="52">
        <f t="shared" si="65"/>
        <v>-0.30932306999966386</v>
      </c>
      <c r="V1344" s="52">
        <f t="shared" si="66"/>
        <v>0</v>
      </c>
    </row>
    <row r="1345" spans="1:22" ht="15" customHeight="1" x14ac:dyDescent="0.25">
      <c r="A1345" s="25"/>
      <c r="B1345" s="25"/>
      <c r="C1345" s="25"/>
      <c r="D1345" s="25"/>
      <c r="E1345" s="25"/>
      <c r="F1345" s="25"/>
      <c r="G1345" s="25" t="s">
        <v>2478</v>
      </c>
      <c r="H1345" s="25"/>
      <c r="I1345" s="25"/>
      <c r="J1345" s="25"/>
      <c r="K1345" s="25"/>
      <c r="L1345" s="41">
        <v>10076.799999999999</v>
      </c>
      <c r="M1345" s="41">
        <v>10076.799999999999</v>
      </c>
      <c r="N1345" s="41">
        <v>11738.2</v>
      </c>
      <c r="O1345" s="41"/>
      <c r="P1345" s="41">
        <v>5472.9906769300005</v>
      </c>
      <c r="Q1345" s="41">
        <v>10076.49067693</v>
      </c>
      <c r="R1345" s="41">
        <v>11738.2</v>
      </c>
      <c r="S1345" s="41"/>
      <c r="T1345" s="41">
        <f t="shared" si="64"/>
        <v>-4603.8093230699988</v>
      </c>
      <c r="U1345" s="41">
        <f t="shared" si="65"/>
        <v>-0.30932306999966386</v>
      </c>
      <c r="V1345" s="41">
        <f t="shared" si="66"/>
        <v>0</v>
      </c>
    </row>
    <row r="1346" spans="1:22" ht="15" customHeight="1" x14ac:dyDescent="0.25">
      <c r="A1346" s="25"/>
      <c r="B1346" s="25"/>
      <c r="C1346" s="25"/>
      <c r="D1346" s="25"/>
      <c r="E1346" s="25"/>
      <c r="F1346" s="25"/>
      <c r="G1346" s="25"/>
      <c r="H1346" s="25" t="s">
        <v>2478</v>
      </c>
      <c r="I1346" s="25"/>
      <c r="J1346" s="25"/>
      <c r="K1346" s="25"/>
      <c r="L1346" s="41">
        <v>10076.799999999999</v>
      </c>
      <c r="M1346" s="41">
        <v>10076.799999999999</v>
      </c>
      <c r="N1346" s="41">
        <v>11738.2</v>
      </c>
      <c r="O1346" s="41"/>
      <c r="P1346" s="41">
        <v>5472.9906769300005</v>
      </c>
      <c r="Q1346" s="41">
        <v>10076.49067693</v>
      </c>
      <c r="R1346" s="41">
        <v>11738.2</v>
      </c>
      <c r="S1346" s="41"/>
      <c r="T1346" s="41">
        <f t="shared" si="64"/>
        <v>-4603.8093230699988</v>
      </c>
      <c r="U1346" s="41">
        <f t="shared" si="65"/>
        <v>-0.30932306999966386</v>
      </c>
      <c r="V1346" s="41">
        <f t="shared" si="66"/>
        <v>0</v>
      </c>
    </row>
    <row r="1347" spans="1:22" ht="30" customHeight="1" x14ac:dyDescent="0.25">
      <c r="A1347" s="25"/>
      <c r="B1347" s="25"/>
      <c r="C1347" s="25"/>
      <c r="D1347" s="25"/>
      <c r="E1347" s="25"/>
      <c r="F1347" s="25"/>
      <c r="G1347" s="25"/>
      <c r="H1347" s="25"/>
      <c r="I1347" s="64" t="s">
        <v>2479</v>
      </c>
      <c r="J1347" s="62"/>
      <c r="K1347" s="62"/>
      <c r="L1347" s="41">
        <v>10076.799999999999</v>
      </c>
      <c r="M1347" s="41">
        <v>10076.799999999999</v>
      </c>
      <c r="N1347" s="41">
        <v>11738.2</v>
      </c>
      <c r="O1347" s="41"/>
      <c r="P1347" s="41">
        <v>5472.9906769300005</v>
      </c>
      <c r="Q1347" s="41">
        <v>10076.49067693</v>
      </c>
      <c r="R1347" s="41">
        <v>11738.2</v>
      </c>
      <c r="S1347" s="41"/>
      <c r="T1347" s="41">
        <f t="shared" si="64"/>
        <v>-4603.8093230699988</v>
      </c>
      <c r="U1347" s="41">
        <f t="shared" si="65"/>
        <v>-0.30932306999966386</v>
      </c>
      <c r="V1347" s="41">
        <f t="shared" si="66"/>
        <v>0</v>
      </c>
    </row>
    <row r="1348" spans="1:22" ht="15" customHeight="1" x14ac:dyDescent="0.25">
      <c r="A1348" s="25"/>
      <c r="B1348" s="25"/>
      <c r="C1348" s="25"/>
      <c r="D1348" s="25"/>
      <c r="E1348" s="25"/>
      <c r="F1348" s="25"/>
      <c r="G1348" s="25"/>
      <c r="H1348" s="25"/>
      <c r="I1348" s="25"/>
      <c r="J1348" s="53" t="s">
        <v>2482</v>
      </c>
      <c r="K1348" s="54" t="s">
        <v>2507</v>
      </c>
      <c r="L1348" s="41">
        <v>0</v>
      </c>
      <c r="M1348" s="41">
        <v>0</v>
      </c>
      <c r="N1348" s="41">
        <v>1661.4</v>
      </c>
      <c r="O1348" s="41"/>
      <c r="P1348" s="41">
        <v>0</v>
      </c>
      <c r="Q1348" s="41">
        <v>0</v>
      </c>
      <c r="R1348" s="41">
        <v>1657.40946302</v>
      </c>
      <c r="S1348" s="41"/>
      <c r="T1348" s="41">
        <f t="shared" si="64"/>
        <v>0</v>
      </c>
      <c r="U1348" s="41">
        <f t="shared" si="65"/>
        <v>0</v>
      </c>
      <c r="V1348" s="41">
        <f t="shared" si="66"/>
        <v>-3.9905369800001154</v>
      </c>
    </row>
    <row r="1349" spans="1:22" ht="15" customHeight="1" x14ac:dyDescent="0.25">
      <c r="A1349" s="25"/>
      <c r="B1349" s="25"/>
      <c r="C1349" s="25"/>
      <c r="D1349" s="25"/>
      <c r="E1349" s="25"/>
      <c r="F1349" s="25"/>
      <c r="G1349" s="25"/>
      <c r="H1349" s="25"/>
      <c r="I1349" s="25"/>
      <c r="J1349" s="53" t="s">
        <v>2488</v>
      </c>
      <c r="K1349" s="54" t="s">
        <v>2508</v>
      </c>
      <c r="L1349" s="41">
        <v>0</v>
      </c>
      <c r="M1349" s="41">
        <v>0</v>
      </c>
      <c r="N1349" s="41">
        <v>0</v>
      </c>
      <c r="O1349" s="41"/>
      <c r="P1349" s="41">
        <v>0</v>
      </c>
      <c r="Q1349" s="41">
        <v>0</v>
      </c>
      <c r="R1349" s="41">
        <v>3.9905369799999999</v>
      </c>
      <c r="S1349" s="41"/>
      <c r="T1349" s="41">
        <f t="shared" si="64"/>
        <v>0</v>
      </c>
      <c r="U1349" s="41">
        <f t="shared" si="65"/>
        <v>0</v>
      </c>
      <c r="V1349" s="41">
        <f t="shared" si="66"/>
        <v>3.9905369799999999</v>
      </c>
    </row>
    <row r="1350" spans="1:22" ht="15" customHeight="1" x14ac:dyDescent="0.25">
      <c r="A1350" s="25"/>
      <c r="B1350" s="25"/>
      <c r="C1350" s="25"/>
      <c r="D1350" s="25"/>
      <c r="E1350" s="25"/>
      <c r="F1350" s="25"/>
      <c r="G1350" s="25"/>
      <c r="H1350" s="25"/>
      <c r="I1350" s="25"/>
      <c r="J1350" s="53" t="s">
        <v>2490</v>
      </c>
      <c r="K1350" s="54" t="s">
        <v>2509</v>
      </c>
      <c r="L1350" s="41">
        <v>273.3</v>
      </c>
      <c r="M1350" s="41">
        <v>273.3</v>
      </c>
      <c r="N1350" s="41">
        <v>273.3</v>
      </c>
      <c r="O1350" s="41"/>
      <c r="P1350" s="41">
        <v>272.99067693000001</v>
      </c>
      <c r="Q1350" s="41">
        <v>272.99067693000001</v>
      </c>
      <c r="R1350" s="41">
        <v>273.3</v>
      </c>
      <c r="S1350" s="41"/>
      <c r="T1350" s="41">
        <f t="shared" si="64"/>
        <v>-0.30932307000000492</v>
      </c>
      <c r="U1350" s="41">
        <f t="shared" si="65"/>
        <v>-0.30932307000000492</v>
      </c>
      <c r="V1350" s="41">
        <f t="shared" si="66"/>
        <v>0</v>
      </c>
    </row>
    <row r="1351" spans="1:22" ht="15" customHeight="1" x14ac:dyDescent="0.25">
      <c r="A1351" s="25"/>
      <c r="B1351" s="25"/>
      <c r="C1351" s="25"/>
      <c r="D1351" s="25"/>
      <c r="E1351" s="25"/>
      <c r="F1351" s="25"/>
      <c r="G1351" s="25"/>
      <c r="H1351" s="25"/>
      <c r="I1351" s="25"/>
      <c r="J1351" s="53" t="s">
        <v>2510</v>
      </c>
      <c r="K1351" s="54" t="s">
        <v>2511</v>
      </c>
      <c r="L1351" s="41">
        <v>9803.5</v>
      </c>
      <c r="M1351" s="41">
        <v>9803.5</v>
      </c>
      <c r="N1351" s="41">
        <v>9803.5</v>
      </c>
      <c r="O1351" s="41"/>
      <c r="P1351" s="41">
        <v>5200</v>
      </c>
      <c r="Q1351" s="41">
        <v>9803.5</v>
      </c>
      <c r="R1351" s="41">
        <v>9803.5</v>
      </c>
      <c r="S1351" s="41"/>
      <c r="T1351" s="41">
        <f t="shared" si="64"/>
        <v>-4603.5</v>
      </c>
      <c r="U1351" s="41">
        <f t="shared" si="65"/>
        <v>0</v>
      </c>
      <c r="V1351" s="41">
        <f t="shared" si="66"/>
        <v>0</v>
      </c>
    </row>
    <row r="1352" spans="1:22" ht="15" customHeight="1" x14ac:dyDescent="0.25">
      <c r="A1352" s="25"/>
      <c r="B1352" s="25"/>
      <c r="C1352" s="25"/>
      <c r="D1352" s="39" t="s">
        <v>1294</v>
      </c>
      <c r="E1352" s="39"/>
      <c r="F1352" s="39"/>
      <c r="G1352" s="39"/>
      <c r="H1352" s="39"/>
      <c r="I1352" s="39"/>
      <c r="J1352" s="39"/>
      <c r="K1352" s="39"/>
      <c r="L1352" s="40">
        <v>17506.001061999999</v>
      </c>
      <c r="M1352" s="40">
        <v>21685.275419000001</v>
      </c>
      <c r="N1352" s="40">
        <v>29119.390789000001</v>
      </c>
      <c r="O1352" s="40"/>
      <c r="P1352" s="40">
        <v>15045.330207000001</v>
      </c>
      <c r="Q1352" s="40">
        <v>19224.604564000001</v>
      </c>
      <c r="R1352" s="40">
        <v>26658.719934000001</v>
      </c>
      <c r="S1352" s="40"/>
      <c r="T1352" s="40">
        <f t="shared" si="64"/>
        <v>-2460.6708549999985</v>
      </c>
      <c r="U1352" s="40">
        <f t="shared" si="65"/>
        <v>-2460.6708550000003</v>
      </c>
      <c r="V1352" s="40">
        <f t="shared" si="66"/>
        <v>-2460.6708550000003</v>
      </c>
    </row>
    <row r="1353" spans="1:22" ht="15" customHeight="1" x14ac:dyDescent="0.25">
      <c r="A1353" s="25"/>
      <c r="B1353" s="25"/>
      <c r="C1353" s="25"/>
      <c r="D1353" s="25"/>
      <c r="E1353" s="25"/>
      <c r="F1353" s="51" t="s">
        <v>1095</v>
      </c>
      <c r="G1353" s="51"/>
      <c r="H1353" s="51"/>
      <c r="I1353" s="51"/>
      <c r="J1353" s="51"/>
      <c r="K1353" s="51"/>
      <c r="L1353" s="52">
        <v>14315.228811999999</v>
      </c>
      <c r="M1353" s="52">
        <v>15871.777878000001</v>
      </c>
      <c r="N1353" s="52">
        <v>22382.796934999998</v>
      </c>
      <c r="O1353" s="52"/>
      <c r="P1353" s="52">
        <v>11854.557957000001</v>
      </c>
      <c r="Q1353" s="52">
        <v>13411.107023</v>
      </c>
      <c r="R1353" s="52">
        <v>19922.126079999998</v>
      </c>
      <c r="S1353" s="52"/>
      <c r="T1353" s="52">
        <f t="shared" si="64"/>
        <v>-2460.6708549999985</v>
      </c>
      <c r="U1353" s="52">
        <f t="shared" si="65"/>
        <v>-2460.6708550000003</v>
      </c>
      <c r="V1353" s="52">
        <f t="shared" si="66"/>
        <v>-2460.6708550000003</v>
      </c>
    </row>
    <row r="1354" spans="1:22" ht="15" customHeight="1" x14ac:dyDescent="0.25">
      <c r="A1354" s="25"/>
      <c r="B1354" s="25"/>
      <c r="C1354" s="25"/>
      <c r="D1354" s="25"/>
      <c r="E1354" s="25"/>
      <c r="F1354" s="25"/>
      <c r="G1354" s="25" t="s">
        <v>1300</v>
      </c>
      <c r="H1354" s="25"/>
      <c r="I1354" s="25"/>
      <c r="J1354" s="25"/>
      <c r="K1354" s="25"/>
      <c r="L1354" s="41">
        <v>14315.228811999999</v>
      </c>
      <c r="M1354" s="41">
        <v>15871.777878000001</v>
      </c>
      <c r="N1354" s="41">
        <v>22382.796934999998</v>
      </c>
      <c r="O1354" s="41"/>
      <c r="P1354" s="41">
        <v>11854.557957000001</v>
      </c>
      <c r="Q1354" s="41">
        <v>13411.107023</v>
      </c>
      <c r="R1354" s="41">
        <v>19922.126079999998</v>
      </c>
      <c r="S1354" s="41"/>
      <c r="T1354" s="41">
        <f t="shared" si="64"/>
        <v>-2460.6708549999985</v>
      </c>
      <c r="U1354" s="41">
        <f t="shared" si="65"/>
        <v>-2460.6708550000003</v>
      </c>
      <c r="V1354" s="41">
        <f t="shared" si="66"/>
        <v>-2460.6708550000003</v>
      </c>
    </row>
    <row r="1355" spans="1:22" ht="15" customHeight="1" x14ac:dyDescent="0.25">
      <c r="A1355" s="25"/>
      <c r="B1355" s="25"/>
      <c r="C1355" s="25"/>
      <c r="D1355" s="25"/>
      <c r="E1355" s="25"/>
      <c r="F1355" s="25"/>
      <c r="G1355" s="25"/>
      <c r="H1355" s="25" t="s">
        <v>1301</v>
      </c>
      <c r="I1355" s="25"/>
      <c r="J1355" s="25"/>
      <c r="K1355" s="25"/>
      <c r="L1355" s="41">
        <v>14315.228811999999</v>
      </c>
      <c r="M1355" s="41">
        <v>15871.777878000001</v>
      </c>
      <c r="N1355" s="41">
        <v>22382.796934999998</v>
      </c>
      <c r="O1355" s="41"/>
      <c r="P1355" s="41">
        <v>11854.557957000001</v>
      </c>
      <c r="Q1355" s="41">
        <v>13411.107023</v>
      </c>
      <c r="R1355" s="41">
        <v>19922.126079999998</v>
      </c>
      <c r="S1355" s="41"/>
      <c r="T1355" s="41">
        <f t="shared" si="64"/>
        <v>-2460.6708549999985</v>
      </c>
      <c r="U1355" s="41">
        <f t="shared" si="65"/>
        <v>-2460.6708550000003</v>
      </c>
      <c r="V1355" s="41">
        <f t="shared" si="66"/>
        <v>-2460.6708550000003</v>
      </c>
    </row>
    <row r="1356" spans="1:22" ht="15" customHeight="1" x14ac:dyDescent="0.25">
      <c r="A1356" s="25"/>
      <c r="B1356" s="25"/>
      <c r="C1356" s="25"/>
      <c r="D1356" s="25"/>
      <c r="E1356" s="25"/>
      <c r="F1356" s="25"/>
      <c r="G1356" s="25"/>
      <c r="H1356" s="25"/>
      <c r="I1356" s="25" t="s">
        <v>1337</v>
      </c>
      <c r="J1356" s="25"/>
      <c r="K1356" s="25"/>
      <c r="L1356" s="41">
        <v>14315.228811999999</v>
      </c>
      <c r="M1356" s="41">
        <v>15871.777878000001</v>
      </c>
      <c r="N1356" s="41">
        <v>22382.796934999998</v>
      </c>
      <c r="O1356" s="41"/>
      <c r="P1356" s="41">
        <v>11854.557957000001</v>
      </c>
      <c r="Q1356" s="41">
        <v>13411.107023</v>
      </c>
      <c r="R1356" s="41">
        <v>19922.126079999998</v>
      </c>
      <c r="S1356" s="41"/>
      <c r="T1356" s="41">
        <f t="shared" si="64"/>
        <v>-2460.6708549999985</v>
      </c>
      <c r="U1356" s="41">
        <f t="shared" si="65"/>
        <v>-2460.6708550000003</v>
      </c>
      <c r="V1356" s="41">
        <f t="shared" si="66"/>
        <v>-2460.6708550000003</v>
      </c>
    </row>
    <row r="1357" spans="1:22" ht="45" customHeight="1" x14ac:dyDescent="0.25">
      <c r="A1357" s="25"/>
      <c r="B1357" s="25"/>
      <c r="C1357" s="25"/>
      <c r="D1357" s="25"/>
      <c r="E1357" s="25"/>
      <c r="F1357" s="25"/>
      <c r="G1357" s="25"/>
      <c r="H1357" s="25"/>
      <c r="I1357" s="25"/>
      <c r="J1357" s="53" t="s">
        <v>1366</v>
      </c>
      <c r="K1357" s="54" t="s">
        <v>2366</v>
      </c>
      <c r="L1357" s="41">
        <v>14315.228811999999</v>
      </c>
      <c r="M1357" s="41">
        <v>15871.777878000001</v>
      </c>
      <c r="N1357" s="41">
        <v>22382.796934999998</v>
      </c>
      <c r="O1357" s="41"/>
      <c r="P1357" s="41">
        <v>11854.557957000001</v>
      </c>
      <c r="Q1357" s="41">
        <v>13411.107023</v>
      </c>
      <c r="R1357" s="41">
        <v>19922.126079999998</v>
      </c>
      <c r="S1357" s="41"/>
      <c r="T1357" s="41">
        <f t="shared" si="64"/>
        <v>-2460.6708549999985</v>
      </c>
      <c r="U1357" s="41">
        <f t="shared" si="65"/>
        <v>-2460.6708550000003</v>
      </c>
      <c r="V1357" s="41">
        <f t="shared" si="66"/>
        <v>-2460.6708550000003</v>
      </c>
    </row>
    <row r="1358" spans="1:22" ht="15" customHeight="1" x14ac:dyDescent="0.25">
      <c r="A1358" s="25"/>
      <c r="B1358" s="25"/>
      <c r="C1358" s="25"/>
      <c r="D1358" s="25"/>
      <c r="E1358" s="25"/>
      <c r="F1358" s="51" t="s">
        <v>1295</v>
      </c>
      <c r="G1358" s="51"/>
      <c r="H1358" s="51"/>
      <c r="I1358" s="51"/>
      <c r="J1358" s="51"/>
      <c r="K1358" s="51"/>
      <c r="L1358" s="52">
        <v>3190.77225</v>
      </c>
      <c r="M1358" s="52">
        <v>5813.4975409999997</v>
      </c>
      <c r="N1358" s="52">
        <v>6736.5938539999997</v>
      </c>
      <c r="O1358" s="52"/>
      <c r="P1358" s="52">
        <v>3190.77225</v>
      </c>
      <c r="Q1358" s="52">
        <v>5813.4975409999997</v>
      </c>
      <c r="R1358" s="52">
        <v>6736.5938539999997</v>
      </c>
      <c r="S1358" s="52"/>
      <c r="T1358" s="52">
        <f t="shared" si="64"/>
        <v>0</v>
      </c>
      <c r="U1358" s="52">
        <f t="shared" si="65"/>
        <v>0</v>
      </c>
      <c r="V1358" s="52">
        <f t="shared" si="66"/>
        <v>0</v>
      </c>
    </row>
    <row r="1359" spans="1:22" ht="15" customHeight="1" x14ac:dyDescent="0.25">
      <c r="A1359" s="25"/>
      <c r="B1359" s="25"/>
      <c r="C1359" s="25"/>
      <c r="D1359" s="25"/>
      <c r="E1359" s="25"/>
      <c r="F1359" s="25"/>
      <c r="G1359" s="25" t="s">
        <v>1300</v>
      </c>
      <c r="H1359" s="25"/>
      <c r="I1359" s="25"/>
      <c r="J1359" s="25"/>
      <c r="K1359" s="25"/>
      <c r="L1359" s="41">
        <v>3190.77225</v>
      </c>
      <c r="M1359" s="41">
        <v>5813.4975409999997</v>
      </c>
      <c r="N1359" s="41">
        <v>6736.5938539999997</v>
      </c>
      <c r="O1359" s="41"/>
      <c r="P1359" s="41">
        <v>3190.77225</v>
      </c>
      <c r="Q1359" s="41">
        <v>5813.4975409999997</v>
      </c>
      <c r="R1359" s="41">
        <v>6736.5938539999997</v>
      </c>
      <c r="S1359" s="41"/>
      <c r="T1359" s="41">
        <f t="shared" si="64"/>
        <v>0</v>
      </c>
      <c r="U1359" s="41">
        <f t="shared" si="65"/>
        <v>0</v>
      </c>
      <c r="V1359" s="41">
        <f t="shared" si="66"/>
        <v>0</v>
      </c>
    </row>
    <row r="1360" spans="1:22" ht="15" customHeight="1" x14ac:dyDescent="0.25">
      <c r="A1360" s="25"/>
      <c r="B1360" s="25"/>
      <c r="C1360" s="25"/>
      <c r="D1360" s="25"/>
      <c r="E1360" s="25"/>
      <c r="F1360" s="25"/>
      <c r="G1360" s="25"/>
      <c r="H1360" s="25" t="s">
        <v>1301</v>
      </c>
      <c r="I1360" s="25"/>
      <c r="J1360" s="25"/>
      <c r="K1360" s="25"/>
      <c r="L1360" s="41">
        <v>1819.0064970000001</v>
      </c>
      <c r="M1360" s="41">
        <v>2170.974968</v>
      </c>
      <c r="N1360" s="41">
        <v>2557.1762250000002</v>
      </c>
      <c r="O1360" s="41"/>
      <c r="P1360" s="41">
        <v>1819.0064970000001</v>
      </c>
      <c r="Q1360" s="41">
        <v>2170.974968</v>
      </c>
      <c r="R1360" s="41">
        <v>2557.1762250000002</v>
      </c>
      <c r="S1360" s="41"/>
      <c r="T1360" s="41">
        <f t="shared" si="64"/>
        <v>0</v>
      </c>
      <c r="U1360" s="41">
        <f t="shared" si="65"/>
        <v>0</v>
      </c>
      <c r="V1360" s="41">
        <f t="shared" si="66"/>
        <v>0</v>
      </c>
    </row>
    <row r="1361" spans="1:22" ht="15" customHeight="1" x14ac:dyDescent="0.25">
      <c r="A1361" s="25"/>
      <c r="B1361" s="25"/>
      <c r="C1361" s="25"/>
      <c r="D1361" s="25"/>
      <c r="E1361" s="25"/>
      <c r="F1361" s="25"/>
      <c r="G1361" s="25"/>
      <c r="H1361" s="25"/>
      <c r="I1361" s="25" t="s">
        <v>1337</v>
      </c>
      <c r="J1361" s="25"/>
      <c r="K1361" s="25"/>
      <c r="L1361" s="41">
        <v>1819.0064970000001</v>
      </c>
      <c r="M1361" s="41">
        <v>2170.974968</v>
      </c>
      <c r="N1361" s="41">
        <v>2557.1762250000002</v>
      </c>
      <c r="O1361" s="41"/>
      <c r="P1361" s="41">
        <v>1819.0064970000001</v>
      </c>
      <c r="Q1361" s="41">
        <v>2170.974968</v>
      </c>
      <c r="R1361" s="41">
        <v>2557.1762250000002</v>
      </c>
      <c r="S1361" s="41"/>
      <c r="T1361" s="41">
        <f t="shared" si="64"/>
        <v>0</v>
      </c>
      <c r="U1361" s="41">
        <f t="shared" si="65"/>
        <v>0</v>
      </c>
      <c r="V1361" s="41">
        <f t="shared" si="66"/>
        <v>0</v>
      </c>
    </row>
    <row r="1362" spans="1:22" ht="30" customHeight="1" x14ac:dyDescent="0.25">
      <c r="A1362" s="25"/>
      <c r="B1362" s="25"/>
      <c r="C1362" s="25"/>
      <c r="D1362" s="25"/>
      <c r="E1362" s="25"/>
      <c r="F1362" s="25"/>
      <c r="G1362" s="25"/>
      <c r="H1362" s="25"/>
      <c r="I1362" s="25"/>
      <c r="J1362" s="53" t="s">
        <v>2378</v>
      </c>
      <c r="K1362" s="54" t="s">
        <v>2379</v>
      </c>
      <c r="L1362" s="41">
        <v>1032.8952300000001</v>
      </c>
      <c r="M1362" s="41">
        <v>1266.8854530000001</v>
      </c>
      <c r="N1362" s="41">
        <v>1507.546417</v>
      </c>
      <c r="O1362" s="41"/>
      <c r="P1362" s="41">
        <v>1032.8952300000001</v>
      </c>
      <c r="Q1362" s="41">
        <v>1266.8854530000001</v>
      </c>
      <c r="R1362" s="41">
        <v>1507.546417</v>
      </c>
      <c r="S1362" s="41"/>
      <c r="T1362" s="41">
        <f t="shared" si="64"/>
        <v>0</v>
      </c>
      <c r="U1362" s="41">
        <f t="shared" si="65"/>
        <v>0</v>
      </c>
      <c r="V1362" s="41">
        <f t="shared" si="66"/>
        <v>0</v>
      </c>
    </row>
    <row r="1363" spans="1:22" ht="30" customHeight="1" x14ac:dyDescent="0.25">
      <c r="A1363" s="25"/>
      <c r="B1363" s="25"/>
      <c r="C1363" s="25"/>
      <c r="D1363" s="25"/>
      <c r="E1363" s="25"/>
      <c r="F1363" s="25"/>
      <c r="G1363" s="25"/>
      <c r="H1363" s="25"/>
      <c r="I1363" s="25"/>
      <c r="J1363" s="53" t="s">
        <v>2380</v>
      </c>
      <c r="K1363" s="54" t="s">
        <v>2381</v>
      </c>
      <c r="L1363" s="41">
        <v>152.41996499999999</v>
      </c>
      <c r="M1363" s="41">
        <v>159.47664599999999</v>
      </c>
      <c r="N1363" s="41">
        <v>166.69772900000001</v>
      </c>
      <c r="O1363" s="41"/>
      <c r="P1363" s="41">
        <v>152.41996499999999</v>
      </c>
      <c r="Q1363" s="41">
        <v>159.47664599999999</v>
      </c>
      <c r="R1363" s="41">
        <v>166.69772900000001</v>
      </c>
      <c r="S1363" s="41"/>
      <c r="T1363" s="41">
        <f t="shared" si="64"/>
        <v>0</v>
      </c>
      <c r="U1363" s="41">
        <f t="shared" si="65"/>
        <v>0</v>
      </c>
      <c r="V1363" s="41">
        <f t="shared" si="66"/>
        <v>0</v>
      </c>
    </row>
    <row r="1364" spans="1:22" ht="75" customHeight="1" x14ac:dyDescent="0.25">
      <c r="A1364" s="25"/>
      <c r="B1364" s="25"/>
      <c r="C1364" s="25"/>
      <c r="D1364" s="25"/>
      <c r="E1364" s="25"/>
      <c r="F1364" s="25"/>
      <c r="G1364" s="25"/>
      <c r="H1364" s="25"/>
      <c r="I1364" s="25"/>
      <c r="J1364" s="53" t="s">
        <v>2384</v>
      </c>
      <c r="K1364" s="54" t="s">
        <v>2385</v>
      </c>
      <c r="L1364" s="41">
        <v>432.00357300000002</v>
      </c>
      <c r="M1364" s="41">
        <v>497.92194699999999</v>
      </c>
      <c r="N1364" s="41">
        <v>596.68713300000002</v>
      </c>
      <c r="O1364" s="41"/>
      <c r="P1364" s="41">
        <v>432.00357300000002</v>
      </c>
      <c r="Q1364" s="41">
        <v>497.92194699999999</v>
      </c>
      <c r="R1364" s="41">
        <v>596.68713300000002</v>
      </c>
      <c r="S1364" s="41"/>
      <c r="T1364" s="41">
        <f t="shared" si="64"/>
        <v>0</v>
      </c>
      <c r="U1364" s="41">
        <f t="shared" si="65"/>
        <v>0</v>
      </c>
      <c r="V1364" s="41">
        <f t="shared" si="66"/>
        <v>0</v>
      </c>
    </row>
    <row r="1365" spans="1:22" ht="30" customHeight="1" x14ac:dyDescent="0.25">
      <c r="A1365" s="25"/>
      <c r="B1365" s="25"/>
      <c r="C1365" s="25"/>
      <c r="D1365" s="25"/>
      <c r="E1365" s="25"/>
      <c r="F1365" s="25"/>
      <c r="G1365" s="25"/>
      <c r="H1365" s="25"/>
      <c r="I1365" s="25"/>
      <c r="J1365" s="53" t="s">
        <v>2388</v>
      </c>
      <c r="K1365" s="54" t="s">
        <v>2389</v>
      </c>
      <c r="L1365" s="41">
        <v>201.68772899999999</v>
      </c>
      <c r="M1365" s="41">
        <v>246.690922</v>
      </c>
      <c r="N1365" s="41">
        <v>286.24494600000003</v>
      </c>
      <c r="O1365" s="41"/>
      <c r="P1365" s="41">
        <v>201.68772899999999</v>
      </c>
      <c r="Q1365" s="41">
        <v>246.690922</v>
      </c>
      <c r="R1365" s="41">
        <v>286.24494600000003</v>
      </c>
      <c r="S1365" s="41"/>
      <c r="T1365" s="41">
        <f t="shared" si="64"/>
        <v>0</v>
      </c>
      <c r="U1365" s="41">
        <f t="shared" si="65"/>
        <v>0</v>
      </c>
      <c r="V1365" s="41">
        <f t="shared" si="66"/>
        <v>0</v>
      </c>
    </row>
    <row r="1366" spans="1:22" ht="15" customHeight="1" x14ac:dyDescent="0.25">
      <c r="A1366" s="25"/>
      <c r="B1366" s="25"/>
      <c r="C1366" s="25"/>
      <c r="D1366" s="25"/>
      <c r="E1366" s="25"/>
      <c r="F1366" s="25"/>
      <c r="G1366" s="25"/>
      <c r="H1366" s="25" t="s">
        <v>1329</v>
      </c>
      <c r="I1366" s="25"/>
      <c r="J1366" s="25"/>
      <c r="K1366" s="25"/>
      <c r="L1366" s="41">
        <v>1371.7657529999999</v>
      </c>
      <c r="M1366" s="41">
        <v>3642.5225730000002</v>
      </c>
      <c r="N1366" s="41">
        <v>4179.4176289999996</v>
      </c>
      <c r="O1366" s="41"/>
      <c r="P1366" s="41">
        <v>1371.7657529999999</v>
      </c>
      <c r="Q1366" s="41">
        <v>3642.5225730000002</v>
      </c>
      <c r="R1366" s="41">
        <v>4179.4176289999996</v>
      </c>
      <c r="S1366" s="41"/>
      <c r="T1366" s="41">
        <f t="shared" si="64"/>
        <v>0</v>
      </c>
      <c r="U1366" s="41">
        <f t="shared" si="65"/>
        <v>0</v>
      </c>
      <c r="V1366" s="41">
        <f t="shared" si="66"/>
        <v>0</v>
      </c>
    </row>
    <row r="1367" spans="1:22" ht="30" customHeight="1" x14ac:dyDescent="0.25">
      <c r="A1367" s="25"/>
      <c r="B1367" s="25"/>
      <c r="C1367" s="25"/>
      <c r="D1367" s="25"/>
      <c r="E1367" s="25"/>
      <c r="F1367" s="25"/>
      <c r="G1367" s="25"/>
      <c r="H1367" s="25"/>
      <c r="I1367" s="64" t="s">
        <v>1330</v>
      </c>
      <c r="J1367" s="62"/>
      <c r="K1367" s="62"/>
      <c r="L1367" s="41">
        <v>1371.7657529999999</v>
      </c>
      <c r="M1367" s="41">
        <v>3642.5225730000002</v>
      </c>
      <c r="N1367" s="41">
        <v>4179.4176289999996</v>
      </c>
      <c r="O1367" s="41"/>
      <c r="P1367" s="41">
        <v>1371.7657529999999</v>
      </c>
      <c r="Q1367" s="41">
        <v>3642.5225730000002</v>
      </c>
      <c r="R1367" s="41">
        <v>4179.4176289999996</v>
      </c>
      <c r="S1367" s="41"/>
      <c r="T1367" s="41">
        <f t="shared" si="64"/>
        <v>0</v>
      </c>
      <c r="U1367" s="41">
        <f t="shared" si="65"/>
        <v>0</v>
      </c>
      <c r="V1367" s="41">
        <f t="shared" si="66"/>
        <v>0</v>
      </c>
    </row>
    <row r="1368" spans="1:22" ht="15" customHeight="1" x14ac:dyDescent="0.25">
      <c r="A1368" s="25"/>
      <c r="B1368" s="25"/>
      <c r="C1368" s="25"/>
      <c r="D1368" s="25"/>
      <c r="E1368" s="25"/>
      <c r="F1368" s="25"/>
      <c r="G1368" s="25"/>
      <c r="H1368" s="25"/>
      <c r="I1368" s="25"/>
      <c r="J1368" s="53" t="s">
        <v>1331</v>
      </c>
      <c r="K1368" s="54" t="s">
        <v>1396</v>
      </c>
      <c r="L1368" s="41">
        <v>1371.7657529999999</v>
      </c>
      <c r="M1368" s="41">
        <v>3642.5225730000002</v>
      </c>
      <c r="N1368" s="41">
        <v>4179.4176289999996</v>
      </c>
      <c r="O1368" s="41"/>
      <c r="P1368" s="41">
        <v>1371.7657529999999</v>
      </c>
      <c r="Q1368" s="41">
        <v>3642.5225730000002</v>
      </c>
      <c r="R1368" s="41">
        <v>4179.4176289999996</v>
      </c>
      <c r="S1368" s="41"/>
      <c r="T1368" s="41">
        <f t="shared" si="64"/>
        <v>0</v>
      </c>
      <c r="U1368" s="41">
        <f t="shared" si="65"/>
        <v>0</v>
      </c>
      <c r="V1368" s="41">
        <f t="shared" si="66"/>
        <v>0</v>
      </c>
    </row>
    <row r="1369" spans="1:22" ht="7.5" customHeight="1" x14ac:dyDescent="0.25">
      <c r="A1369" s="25"/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</row>
    <row r="1370" spans="1:22" ht="30" customHeight="1" x14ac:dyDescent="0.25">
      <c r="A1370" s="57" t="s">
        <v>2515</v>
      </c>
      <c r="B1370" s="58"/>
      <c r="C1370" s="58"/>
      <c r="D1370" s="58"/>
      <c r="E1370" s="58"/>
      <c r="F1370" s="58"/>
      <c r="G1370" s="58"/>
      <c r="H1370" s="58"/>
      <c r="I1370" s="58"/>
      <c r="J1370" s="58"/>
      <c r="K1370" s="58"/>
      <c r="L1370" s="38">
        <f>+SUM(L1371:L1372)</f>
        <v>163816.22813199999</v>
      </c>
      <c r="M1370" s="38">
        <f>+SUM(M1371:M1372)</f>
        <v>197995.980702</v>
      </c>
      <c r="N1370" s="38">
        <f>+SUM(N1371:N1372)</f>
        <v>234722.57934300002</v>
      </c>
      <c r="O1370" s="38"/>
      <c r="P1370" s="38">
        <f>+SUM(P1371:P1372)</f>
        <v>164001.47309183999</v>
      </c>
      <c r="Q1370" s="38">
        <f>+SUM(Q1371:Q1372)</f>
        <v>198959.75194741</v>
      </c>
      <c r="R1370" s="38">
        <f>+SUM(R1371:R1372)</f>
        <v>236397.60299372996</v>
      </c>
      <c r="S1370" s="38"/>
      <c r="T1370" s="38">
        <f t="shared" ref="T1370:V1372" si="67">P1370-L1370</f>
        <v>185.24495983999805</v>
      </c>
      <c r="U1370" s="38">
        <f t="shared" si="67"/>
        <v>963.77124540999648</v>
      </c>
      <c r="V1370" s="38">
        <f t="shared" si="67"/>
        <v>1675.0236507299414</v>
      </c>
    </row>
    <row r="1371" spans="1:22" ht="15" customHeight="1" x14ac:dyDescent="0.25">
      <c r="A1371" s="25"/>
      <c r="B1371" s="25"/>
      <c r="C1371" s="25"/>
      <c r="D1371" s="25"/>
      <c r="E1371" s="25"/>
      <c r="F1371" s="51" t="s">
        <v>2516</v>
      </c>
      <c r="G1371" s="51"/>
      <c r="H1371" s="51"/>
      <c r="I1371" s="51"/>
      <c r="J1371" s="51"/>
      <c r="K1371" s="51"/>
      <c r="L1371" s="52">
        <v>12157.211728</v>
      </c>
      <c r="M1371" s="52">
        <v>15347.863572</v>
      </c>
      <c r="N1371" s="52">
        <v>18277.00562</v>
      </c>
      <c r="O1371" s="52"/>
      <c r="P1371" s="52">
        <v>12024.179799660003</v>
      </c>
      <c r="Q1371" s="52">
        <v>15124.570728089986</v>
      </c>
      <c r="R1371" s="52">
        <v>17981.682160189997</v>
      </c>
      <c r="S1371" s="52"/>
      <c r="T1371" s="52">
        <f t="shared" si="67"/>
        <v>-133.03192833999674</v>
      </c>
      <c r="U1371" s="52">
        <f t="shared" si="67"/>
        <v>-223.2928439100142</v>
      </c>
      <c r="V1371" s="52">
        <f t="shared" si="67"/>
        <v>-295.32345981000253</v>
      </c>
    </row>
    <row r="1372" spans="1:22" ht="15" customHeight="1" x14ac:dyDescent="0.25">
      <c r="A1372" s="25"/>
      <c r="B1372" s="25"/>
      <c r="C1372" s="25"/>
      <c r="D1372" s="25"/>
      <c r="E1372" s="25"/>
      <c r="F1372" s="51" t="s">
        <v>2517</v>
      </c>
      <c r="G1372" s="51"/>
      <c r="H1372" s="51"/>
      <c r="I1372" s="51"/>
      <c r="J1372" s="51"/>
      <c r="K1372" s="51"/>
      <c r="L1372" s="52">
        <v>151659.01640399999</v>
      </c>
      <c r="M1372" s="52">
        <v>182648.11713</v>
      </c>
      <c r="N1372" s="52">
        <v>216445.57372300001</v>
      </c>
      <c r="O1372" s="52"/>
      <c r="P1372" s="52">
        <v>151977.29329217999</v>
      </c>
      <c r="Q1372" s="52">
        <v>183835.18121932002</v>
      </c>
      <c r="R1372" s="52">
        <v>218415.92083353997</v>
      </c>
      <c r="S1372" s="52"/>
      <c r="T1372" s="52">
        <f t="shared" si="67"/>
        <v>318.27688818000024</v>
      </c>
      <c r="U1372" s="52">
        <f t="shared" si="67"/>
        <v>1187.064089320018</v>
      </c>
      <c r="V1372" s="52">
        <f t="shared" si="67"/>
        <v>1970.3471105399658</v>
      </c>
    </row>
    <row r="1373" spans="1:22" ht="7.5" customHeight="1" thickBot="1" x14ac:dyDescent="0.3">
      <c r="A1373" s="22"/>
      <c r="B1373" s="22"/>
      <c r="C1373" s="22"/>
      <c r="D1373" s="22"/>
      <c r="E1373" s="22"/>
      <c r="F1373" s="36"/>
      <c r="G1373" s="36"/>
      <c r="H1373" s="36"/>
      <c r="I1373" s="36"/>
      <c r="J1373" s="36"/>
      <c r="K1373" s="36"/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</row>
    <row r="1374" spans="1:22" ht="15" customHeight="1" x14ac:dyDescent="0.25">
      <c r="A1374" s="1" t="s">
        <v>2530</v>
      </c>
    </row>
    <row r="1375" spans="1:22" ht="45" customHeight="1" x14ac:dyDescent="0.25">
      <c r="A1375" s="59" t="s">
        <v>2533</v>
      </c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</row>
    <row r="1376" spans="1:22" ht="15" customHeight="1" x14ac:dyDescent="0.25">
      <c r="A1376" s="1" t="s">
        <v>2531</v>
      </c>
    </row>
  </sheetData>
  <mergeCells count="62">
    <mergeCell ref="I174:K174"/>
    <mergeCell ref="I230:K230"/>
    <mergeCell ref="I261:K261"/>
    <mergeCell ref="I328:K328"/>
    <mergeCell ref="I356:K356"/>
    <mergeCell ref="I406:K406"/>
    <mergeCell ref="A1370:K1370"/>
    <mergeCell ref="A1375:V1375"/>
    <mergeCell ref="I39:K39"/>
    <mergeCell ref="I80:K80"/>
    <mergeCell ref="I90:K90"/>
    <mergeCell ref="I105:K105"/>
    <mergeCell ref="I116:K116"/>
    <mergeCell ref="I131:K131"/>
    <mergeCell ref="I145:K145"/>
    <mergeCell ref="I160:K160"/>
    <mergeCell ref="I821:K821"/>
    <mergeCell ref="I847:K847"/>
    <mergeCell ref="I881:K881"/>
    <mergeCell ref="I467:K467"/>
    <mergeCell ref="I515:K515"/>
    <mergeCell ref="I582:K582"/>
    <mergeCell ref="I633:K633"/>
    <mergeCell ref="I657:K657"/>
    <mergeCell ref="I1347:K1347"/>
    <mergeCell ref="I1367:K1367"/>
    <mergeCell ref="H180:K180"/>
    <mergeCell ref="H267:K267"/>
    <mergeCell ref="H360:K360"/>
    <mergeCell ref="H415:K415"/>
    <mergeCell ref="H473:K473"/>
    <mergeCell ref="H521:K521"/>
    <mergeCell ref="H588:K588"/>
    <mergeCell ref="H661:K661"/>
    <mergeCell ref="I957:K957"/>
    <mergeCell ref="I971:K971"/>
    <mergeCell ref="I988:K988"/>
    <mergeCell ref="I998:K998"/>
    <mergeCell ref="I685:K685"/>
    <mergeCell ref="I729:K729"/>
    <mergeCell ref="H691:K691"/>
    <mergeCell ref="H738:K738"/>
    <mergeCell ref="H887:K887"/>
    <mergeCell ref="H931:K931"/>
    <mergeCell ref="F120:K120"/>
    <mergeCell ref="F358:K358"/>
    <mergeCell ref="F1122:K1122"/>
    <mergeCell ref="I1299:K1299"/>
    <mergeCell ref="I1322:K1322"/>
    <mergeCell ref="I1182:K1182"/>
    <mergeCell ref="I1223:K1223"/>
    <mergeCell ref="I1250:K1250"/>
    <mergeCell ref="F1138:K1138"/>
    <mergeCell ref="I925:K925"/>
    <mergeCell ref="F1262:K1262"/>
    <mergeCell ref="F1344:K1344"/>
    <mergeCell ref="H1004:K1004"/>
    <mergeCell ref="H1038:K1038"/>
    <mergeCell ref="H1069:K1069"/>
    <mergeCell ref="H1124:K1124"/>
    <mergeCell ref="I1031:K1031"/>
    <mergeCell ref="I1134:K1134"/>
  </mergeCells>
  <printOptions horizontalCentered="1"/>
  <pageMargins left="0.39370078740157483" right="0.39370078740157483" top="0.39370078740157483" bottom="0.39370078740157483" header="0.31496062992125984" footer="0.31496062992125984"/>
  <pageSetup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Osorio Ramirez</dc:creator>
  <cp:lastModifiedBy>Maria Cristina Gonzalez Gonzalez</cp:lastModifiedBy>
  <cp:lastPrinted>2014-07-24T00:38:52Z</cp:lastPrinted>
  <dcterms:created xsi:type="dcterms:W3CDTF">2014-07-23T17:27:09Z</dcterms:created>
  <dcterms:modified xsi:type="dcterms:W3CDTF">2014-08-30T18:08:27Z</dcterms:modified>
</cp:coreProperties>
</file>