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535"/>
  </bookViews>
  <sheets>
    <sheet name="Adecuaciones superiores" sheetId="1" r:id="rId1"/>
  </sheets>
  <definedNames>
    <definedName name="_xlnm._FilterDatabase" localSheetId="0" hidden="1">'Adecuaciones superiores'!$A$15:$N$86</definedName>
    <definedName name="_xlnm.Print_Area" localSheetId="0">'Adecuaciones superiores'!$A$1:$N$92</definedName>
    <definedName name="_xlnm.Print_Titles" localSheetId="0">'Adecuaciones superiores'!$1:$11</definedName>
  </definedNames>
  <calcPr calcId="145621" fullCalcOnLoad="1"/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5" i="1"/>
  <c r="N28" i="1"/>
  <c r="N30" i="1"/>
  <c r="N31" i="1"/>
  <c r="N32" i="1"/>
  <c r="N35" i="1"/>
  <c r="N38" i="1"/>
  <c r="N40" i="1"/>
  <c r="N43" i="1"/>
  <c r="N45" i="1"/>
  <c r="N48" i="1"/>
  <c r="N50" i="1"/>
  <c r="N51" i="1"/>
  <c r="N52" i="1"/>
  <c r="N53" i="1"/>
  <c r="N54" i="1"/>
  <c r="N55" i="1"/>
  <c r="N56" i="1"/>
  <c r="N57" i="1"/>
  <c r="N60" i="1"/>
  <c r="N61" i="1"/>
  <c r="N62" i="1"/>
  <c r="N65" i="1"/>
  <c r="N68" i="1"/>
  <c r="N71" i="1"/>
  <c r="N74" i="1"/>
  <c r="N76" i="1"/>
  <c r="N78" i="1"/>
  <c r="N81" i="1"/>
  <c r="N83" i="1"/>
  <c r="N86" i="1"/>
</calcChain>
</file>

<file path=xl/sharedStrings.xml><?xml version="1.0" encoding="utf-8"?>
<sst xmlns="http://schemas.openxmlformats.org/spreadsheetml/2006/main" count="126" uniqueCount="97">
  <si>
    <t>Fuente: Secretaría de Hacienda y Crédito Público.</t>
  </si>
  <si>
    <t>n.a.: No aplica.</t>
  </si>
  <si>
    <t>2_/ Se obtiene al sumar o restar al presupuesto aprobado el monto de las adecuaciones correspondiente al periodo que se reporta, y el resultado (presupuesto modificado), se compara en términos porcentuales con el presupuesto aprobado.</t>
  </si>
  <si>
    <t>1_/ Corresponde al saldo registrado en cada periodo en el sistema establecido en el artículo 10, fracción IV, inciso b), del Reglamento de la LFPRH.</t>
  </si>
  <si>
    <t>Nota: Los porcentajes pueden variar debido al redondeo de las cifras.</t>
  </si>
  <si>
    <t>Instituto de Competitividad Turística</t>
  </si>
  <si>
    <t>A00</t>
  </si>
  <si>
    <t>Órganos Desconcentrados</t>
  </si>
  <si>
    <t>Turismo</t>
  </si>
  <si>
    <t>Instituto Nacional de las Personas Adultas Mayores</t>
  </si>
  <si>
    <t>V3A</t>
  </si>
  <si>
    <t>Entidades apoyadas</t>
  </si>
  <si>
    <t>Instituto Nacional de Desarrollo Social</t>
  </si>
  <si>
    <t>D00</t>
  </si>
  <si>
    <t>Desarrollo Social</t>
  </si>
  <si>
    <t>Instituto Mexicano del Petróleo</t>
  </si>
  <si>
    <t>T0O</t>
  </si>
  <si>
    <t>Comisión Nacional de Hidrocarburos</t>
  </si>
  <si>
    <t>Sector central</t>
  </si>
  <si>
    <t>Energía</t>
  </si>
  <si>
    <t>Comisión Nacional de Áreas Naturales Protegidas</t>
  </si>
  <si>
    <t>F00</t>
  </si>
  <si>
    <t>Medio Ambiente y Recursos Naturales</t>
  </si>
  <si>
    <t>Desarrollo Agrario, Territorial y Urbano</t>
  </si>
  <si>
    <t>Comité Nacional Mixto de Protección al Salario</t>
  </si>
  <si>
    <t>B00</t>
  </si>
  <si>
    <t>Trabajo y Previsión Social</t>
  </si>
  <si>
    <t>Comisión Nacional de Bioética</t>
  </si>
  <si>
    <t>V00</t>
  </si>
  <si>
    <t>Centro Nacional de Trasplantes</t>
  </si>
  <si>
    <t>Q00</t>
  </si>
  <si>
    <t>Centro Nacional de la Transfusión Sanguínea</t>
  </si>
  <si>
    <t>I00</t>
  </si>
  <si>
    <t>Salud</t>
  </si>
  <si>
    <t>Instituto Mexicano de Cinematografía</t>
  </si>
  <si>
    <t>MDC</t>
  </si>
  <si>
    <t>Instituto Nacional para la Educación de los Adultos</t>
  </si>
  <si>
    <t>MDA</t>
  </si>
  <si>
    <t>Fideicomiso para la Cineteca Nacional</t>
  </si>
  <si>
    <t>L9Y</t>
  </si>
  <si>
    <t>Fideicomiso de los Sistemas Normalizado de Competencia Laboral y de Certificación de Competencia Laboral</t>
  </si>
  <si>
    <t>L9T</t>
  </si>
  <si>
    <t>Estudios Churubusco Azteca, S.A.</t>
  </si>
  <si>
    <t>L8P</t>
  </si>
  <si>
    <t>Educal, S.A. de C.V.</t>
  </si>
  <si>
    <t>L8G</t>
  </si>
  <si>
    <t>Centro de Capacitación Cinematográfica, A.C.</t>
  </si>
  <si>
    <t>L3N</t>
  </si>
  <si>
    <t>Fondo de Cultura Económica</t>
  </si>
  <si>
    <t>MAR</t>
  </si>
  <si>
    <t>Coordinación Nacional del Servicio Profesional Docente</t>
  </si>
  <si>
    <t>L00</t>
  </si>
  <si>
    <t>Educación Pública</t>
  </si>
  <si>
    <t>ProMéxico</t>
  </si>
  <si>
    <t>K2W</t>
  </si>
  <si>
    <t>Economía</t>
  </si>
  <si>
    <t>Ferrocarril del Istmo de Tehuantepec, S.A. de C.V.</t>
  </si>
  <si>
    <t>J3L</t>
  </si>
  <si>
    <t>Instituto Mexicano del Transporte</t>
  </si>
  <si>
    <t>Comunicaciones y Transportes</t>
  </si>
  <si>
    <t>Comisión Nacional de las Zonas Áridas</t>
  </si>
  <si>
    <t>IZI</t>
  </si>
  <si>
    <t>Agricultura, Ganadería, Desarrollo Rural, Pesca y Alimentación</t>
  </si>
  <si>
    <t>Comisión Nacional del Sistema de Ahorro para el Retiro</t>
  </si>
  <si>
    <t>Comisión Nacional de Seguros y Fianzas</t>
  </si>
  <si>
    <t>C00</t>
  </si>
  <si>
    <t>Comisión Nacional Bancaria y de Valores</t>
  </si>
  <si>
    <t>Hacienda y Crédito Público</t>
  </si>
  <si>
    <t>Sección Mexicana de la Comisión Internacional de Límites y Aguas entre México y Estados Unidos</t>
  </si>
  <si>
    <t>Relaciones Exteriores</t>
  </si>
  <si>
    <t>Coordinación General de la Comisión Mexicana de Ayuda a Refugiados</t>
  </si>
  <si>
    <t>N00</t>
  </si>
  <si>
    <t>Secretaría Técnica de la Comisión Calificadora de Publicaciones y Revistas Ilustradas</t>
  </si>
  <si>
    <t>M00</t>
  </si>
  <si>
    <t>Comisión para la Seguridad y el Desarrollo Integral en el Estado de Michoacán</t>
  </si>
  <si>
    <t>J00</t>
  </si>
  <si>
    <t>Secretaría General del Consejo Nacional de Población</t>
  </si>
  <si>
    <t>G00</t>
  </si>
  <si>
    <t>Instituto Nacional para el Federalismo y el Desarrollo Municipal</t>
  </si>
  <si>
    <t>Gobernación</t>
  </si>
  <si>
    <t>Ramos Administrativos</t>
  </si>
  <si>
    <t>Gobierno Federal</t>
  </si>
  <si>
    <t>Gasto Programable</t>
  </si>
  <si>
    <t>Enero - marzo</t>
  </si>
  <si>
    <t>Enero - febrero</t>
  </si>
  <si>
    <t>Enero</t>
  </si>
  <si>
    <r>
      <t xml:space="preserve">variación </t>
    </r>
    <r>
      <rPr>
        <vertAlign val="superscript"/>
        <sz val="10"/>
        <rFont val="Soberana Sans"/>
        <family val="3"/>
      </rPr>
      <t>2_/</t>
    </r>
  </si>
  <si>
    <r>
      <t xml:space="preserve">Modificado </t>
    </r>
    <r>
      <rPr>
        <vertAlign val="superscript"/>
        <sz val="10"/>
        <rFont val="Soberana Sans"/>
        <family val="3"/>
      </rPr>
      <t>1_/</t>
    </r>
  </si>
  <si>
    <t>Aprobado</t>
  </si>
  <si>
    <t>Ramo / Entidad / Unidad Responsable</t>
  </si>
  <si>
    <t>Porcentaje de</t>
  </si>
  <si>
    <t>Anual</t>
  </si>
  <si>
    <t>(Millones de pesos)</t>
  </si>
  <si>
    <t>Enero - marzo de 2014</t>
  </si>
  <si>
    <t>ADECUACIONES PRESUPUESTARIAS SUPERIORES A 5%</t>
  </si>
  <si>
    <t>Primer Trimestre de 2014</t>
  </si>
  <si>
    <t xml:space="preserve">Informes sobre la Situación Económica,
las Finanzas Públicas y la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</si>
</sst>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"/>
    <numFmt numFmtId="166" formatCode="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vertAlign val="superscript"/>
      <sz val="10"/>
      <name val="Soberana Sans"/>
      <family val="3"/>
    </font>
    <font>
      <b/>
      <sz val="12"/>
      <color indexed="23"/>
      <name val="Soberana Titular"/>
      <family val="3"/>
    </font>
    <font>
      <b/>
      <sz val="14"/>
      <name val="Soberana Titular"/>
      <family val="3"/>
    </font>
    <font>
      <sz val="10"/>
      <name val="Arial"/>
    </font>
    <font>
      <sz val="10"/>
      <color theme="1"/>
      <name val="Soberana Sans"/>
      <family val="3"/>
    </font>
    <font>
      <sz val="9"/>
      <color theme="1"/>
      <name val="Soberana Sans"/>
      <family val="3"/>
    </font>
    <font>
      <b/>
      <sz val="10"/>
      <color theme="1"/>
      <name val="Soberana Sans"/>
      <family val="3"/>
    </font>
    <font>
      <sz val="14"/>
      <color theme="1"/>
      <name val="Soberana Titular"/>
      <family val="3"/>
    </font>
    <font>
      <sz val="12"/>
      <color theme="1"/>
      <name val="Soberana Titular"/>
      <family val="3"/>
    </font>
    <font>
      <b/>
      <sz val="14"/>
      <color theme="1"/>
      <name val="Soberana Titular"/>
      <family val="3"/>
    </font>
    <font>
      <sz val="10"/>
      <color theme="1"/>
      <name val="Calibri"/>
      <family val="2"/>
      <scheme val="minor"/>
    </font>
    <font>
      <b/>
      <sz val="12"/>
      <color theme="1"/>
      <name val="Trajan Pro"/>
      <family val="1"/>
    </font>
    <font>
      <b/>
      <sz val="12"/>
      <color theme="1"/>
      <name val="Soberana Titular"/>
      <family val="3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9">
    <xf numFmtId="0" fontId="0" fillId="0" borderId="0" xfId="0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NumberFormat="1" applyFont="1" applyBorder="1" applyAlignment="1">
      <alignment vertical="top"/>
    </xf>
    <xf numFmtId="164" fontId="7" fillId="0" borderId="2" xfId="0" applyNumberFormat="1" applyFont="1" applyBorder="1" applyAlignment="1">
      <alignment horizontal="right" vertical="top"/>
    </xf>
    <xf numFmtId="164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165" fontId="7" fillId="0" borderId="2" xfId="0" applyNumberFormat="1" applyFont="1" applyBorder="1" applyAlignment="1">
      <alignment horizontal="left" vertical="top"/>
    </xf>
    <xf numFmtId="164" fontId="9" fillId="0" borderId="2" xfId="0" applyNumberFormat="1" applyFont="1" applyBorder="1" applyAlignment="1">
      <alignment horizontal="right" vertical="top"/>
    </xf>
    <xf numFmtId="164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vertical="top"/>
    </xf>
    <xf numFmtId="164" fontId="9" fillId="0" borderId="3" xfId="0" applyNumberFormat="1" applyFont="1" applyBorder="1" applyAlignment="1">
      <alignment horizontal="right" vertical="top"/>
    </xf>
    <xf numFmtId="164" fontId="9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166" fontId="9" fillId="0" borderId="3" xfId="0" applyNumberFormat="1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right" vertical="top"/>
    </xf>
    <xf numFmtId="164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165" fontId="7" fillId="0" borderId="4" xfId="0" applyNumberFormat="1" applyFont="1" applyBorder="1" applyAlignment="1">
      <alignment horizontal="left" vertical="top"/>
    </xf>
    <xf numFmtId="164" fontId="9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164" fontId="7" fillId="0" borderId="0" xfId="0" applyNumberFormat="1" applyFont="1" applyAlignment="1">
      <alignment vertical="top"/>
    </xf>
    <xf numFmtId="164" fontId="9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2" fillId="4" borderId="0" xfId="2" applyFont="1" applyFill="1" applyBorder="1" applyAlignment="1">
      <alignment horizontal="right" vertical="top" wrapText="1"/>
    </xf>
    <xf numFmtId="0" fontId="2" fillId="4" borderId="0" xfId="2" applyFont="1" applyFill="1" applyBorder="1" applyAlignment="1">
      <alignment vertical="top"/>
    </xf>
    <xf numFmtId="0" fontId="2" fillId="4" borderId="0" xfId="2" applyFont="1" applyFill="1" applyBorder="1" applyAlignment="1">
      <alignment vertical="top" wrapText="1"/>
    </xf>
    <xf numFmtId="0" fontId="2" fillId="4" borderId="0" xfId="2" applyFont="1" applyFill="1" applyBorder="1" applyAlignment="1">
      <alignment horizontal="center" vertical="top"/>
    </xf>
    <xf numFmtId="0" fontId="2" fillId="4" borderId="5" xfId="2" applyFont="1" applyFill="1" applyBorder="1" applyAlignment="1">
      <alignment horizontal="centerContinuous" vertical="top"/>
    </xf>
    <xf numFmtId="0" fontId="2" fillId="4" borderId="0" xfId="2" applyFont="1" applyFill="1" applyBorder="1" applyAlignment="1">
      <alignment horizontal="centerContinuous" vertical="top"/>
    </xf>
    <xf numFmtId="0" fontId="7" fillId="0" borderId="0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" fillId="0" borderId="0" xfId="0" applyFont="1" applyBorder="1"/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</cellXfs>
  <cellStyles count="3">
    <cellStyle name="Normal" xfId="0" builtinId="0"/>
    <cellStyle name="Normal 2" xfId="1"/>
    <cellStyle name="Normal_Libro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showGridLines="0" tabSelected="1" workbookViewId="0">
      <selection sqref="A1:J1"/>
    </sheetView>
  </sheetViews>
  <sheetFormatPr baseColWidth="10" defaultRowHeight="12.75"/>
  <cols>
    <col min="1" max="3" width="1.28515625" style="1" customWidth="1"/>
    <col min="4" max="4" width="1.42578125" style="1" customWidth="1"/>
    <col min="5" max="5" width="4.28515625" style="1" customWidth="1"/>
    <col min="6" max="7" width="2.85546875" style="1" customWidth="1"/>
    <col min="8" max="8" width="5.7109375" style="1" customWidth="1"/>
    <col min="9" max="9" width="50" style="1" customWidth="1"/>
    <col min="10" max="10" width="12.85546875" style="1" customWidth="1"/>
    <col min="11" max="13" width="13.5703125" style="1" customWidth="1"/>
    <col min="14" max="14" width="14" style="1" customWidth="1"/>
    <col min="15" max="16384" width="11.42578125" style="1"/>
  </cols>
  <sheetData>
    <row r="1" spans="1:14" ht="46.5" customHeight="1">
      <c r="A1" s="42" t="s">
        <v>96</v>
      </c>
      <c r="B1" s="42"/>
      <c r="C1" s="42"/>
      <c r="D1" s="42"/>
      <c r="E1" s="42"/>
      <c r="F1" s="43"/>
      <c r="G1" s="43"/>
      <c r="H1" s="43"/>
      <c r="I1" s="43"/>
      <c r="J1" s="43"/>
      <c r="K1" s="44" t="s">
        <v>95</v>
      </c>
      <c r="L1" s="45"/>
      <c r="M1" s="45"/>
      <c r="N1" s="45"/>
    </row>
    <row r="2" spans="1:14" ht="29.25" customHeight="1">
      <c r="A2" s="46"/>
      <c r="B2" s="46"/>
      <c r="C2" s="46"/>
      <c r="D2" s="46"/>
      <c r="E2" s="46"/>
      <c r="F2" s="46"/>
      <c r="G2" s="46"/>
      <c r="H2" s="41"/>
      <c r="I2" s="40"/>
      <c r="J2" s="40"/>
      <c r="K2" s="40"/>
      <c r="L2" s="40"/>
      <c r="M2" s="40"/>
      <c r="N2" s="40"/>
    </row>
    <row r="3" spans="1:14" ht="5.25" customHeight="1">
      <c r="A3" s="38"/>
      <c r="B3" s="38"/>
      <c r="C3" s="38"/>
      <c r="D3" s="39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9.5" customHeight="1">
      <c r="A4" s="37" t="s">
        <v>94</v>
      </c>
      <c r="B4" s="34"/>
      <c r="C4" s="34"/>
      <c r="D4" s="35"/>
      <c r="E4" s="35"/>
      <c r="F4" s="35"/>
      <c r="G4" s="35"/>
      <c r="H4" s="35"/>
      <c r="I4" s="35"/>
      <c r="J4" s="34"/>
      <c r="K4" s="34"/>
      <c r="L4" s="34"/>
      <c r="M4" s="34"/>
      <c r="N4" s="34"/>
    </row>
    <row r="5" spans="1:14" ht="19.5" customHeight="1">
      <c r="A5" s="36" t="s">
        <v>93</v>
      </c>
      <c r="B5" s="34"/>
      <c r="C5" s="34"/>
      <c r="D5" s="35"/>
      <c r="E5" s="35"/>
      <c r="F5" s="35"/>
      <c r="G5" s="35"/>
      <c r="H5" s="35"/>
      <c r="I5" s="35"/>
      <c r="J5" s="34"/>
      <c r="K5" s="34"/>
      <c r="L5" s="34"/>
      <c r="M5" s="34"/>
      <c r="N5" s="34"/>
    </row>
    <row r="6" spans="1:14" ht="19.5" customHeight="1">
      <c r="A6" s="36" t="s">
        <v>92</v>
      </c>
      <c r="B6" s="34"/>
      <c r="C6" s="34"/>
      <c r="D6" s="35"/>
      <c r="E6" s="35"/>
      <c r="F6" s="35"/>
      <c r="G6" s="35"/>
      <c r="H6" s="35"/>
      <c r="I6" s="35"/>
      <c r="J6" s="34"/>
      <c r="K6" s="34"/>
      <c r="L6" s="34"/>
      <c r="M6" s="34"/>
      <c r="N6" s="34"/>
    </row>
    <row r="7" spans="1:14" ht="7.5" customHeight="1">
      <c r="A7" s="32"/>
      <c r="B7" s="32"/>
      <c r="C7" s="32"/>
      <c r="D7" s="33"/>
      <c r="E7" s="33"/>
      <c r="F7" s="33"/>
      <c r="G7" s="33"/>
      <c r="H7" s="33"/>
      <c r="I7" s="33"/>
      <c r="J7" s="32"/>
      <c r="K7" s="32"/>
      <c r="L7" s="32"/>
      <c r="M7" s="32"/>
      <c r="N7" s="32"/>
    </row>
    <row r="8" spans="1:14">
      <c r="A8" s="27"/>
      <c r="B8" s="27"/>
      <c r="C8" s="27"/>
      <c r="D8" s="28"/>
      <c r="E8" s="28"/>
      <c r="F8" s="28"/>
      <c r="G8" s="28"/>
      <c r="H8" s="28"/>
      <c r="I8" s="28"/>
      <c r="J8" s="27"/>
      <c r="K8" s="31" t="s">
        <v>91</v>
      </c>
      <c r="L8" s="31"/>
      <c r="M8" s="31"/>
      <c r="N8" s="29" t="s">
        <v>90</v>
      </c>
    </row>
    <row r="9" spans="1:14" ht="14.25">
      <c r="A9" s="27"/>
      <c r="B9" s="27" t="s">
        <v>89</v>
      </c>
      <c r="C9" s="27"/>
      <c r="D9" s="28"/>
      <c r="E9" s="28"/>
      <c r="F9" s="28"/>
      <c r="G9" s="28"/>
      <c r="H9" s="28"/>
      <c r="I9" s="28"/>
      <c r="J9" s="29" t="s">
        <v>88</v>
      </c>
      <c r="K9" s="30" t="s">
        <v>87</v>
      </c>
      <c r="L9" s="30"/>
      <c r="M9" s="30"/>
      <c r="N9" s="29" t="s">
        <v>86</v>
      </c>
    </row>
    <row r="10" spans="1:14" ht="25.5">
      <c r="A10" s="27"/>
      <c r="B10" s="27"/>
      <c r="C10" s="27"/>
      <c r="D10" s="28"/>
      <c r="E10" s="28"/>
      <c r="F10" s="28"/>
      <c r="G10" s="28"/>
      <c r="H10" s="28"/>
      <c r="I10" s="28"/>
      <c r="J10" s="27"/>
      <c r="K10" s="26" t="s">
        <v>85</v>
      </c>
      <c r="L10" s="26" t="s">
        <v>84</v>
      </c>
      <c r="M10" s="26" t="s">
        <v>83</v>
      </c>
      <c r="N10" s="26" t="s">
        <v>83</v>
      </c>
    </row>
    <row r="11" spans="1:14" ht="7.5" customHeight="1"/>
    <row r="12" spans="1:14" ht="15" customHeight="1">
      <c r="B12" s="25" t="s">
        <v>82</v>
      </c>
      <c r="C12" s="25"/>
      <c r="D12" s="25"/>
      <c r="E12" s="25"/>
      <c r="F12" s="25"/>
      <c r="G12" s="25"/>
      <c r="H12" s="25"/>
      <c r="I12" s="25"/>
      <c r="J12" s="24"/>
      <c r="K12" s="24"/>
      <c r="L12" s="24"/>
      <c r="M12" s="24"/>
      <c r="N12" s="24"/>
    </row>
    <row r="13" spans="1:14" ht="15" customHeight="1">
      <c r="C13" s="14" t="s">
        <v>81</v>
      </c>
      <c r="D13" s="14"/>
      <c r="E13" s="14"/>
      <c r="F13" s="14"/>
      <c r="G13" s="14"/>
      <c r="H13" s="14"/>
      <c r="I13" s="14"/>
      <c r="J13" s="13"/>
      <c r="K13" s="13"/>
      <c r="L13" s="13"/>
      <c r="M13" s="13"/>
      <c r="N13" s="13"/>
    </row>
    <row r="14" spans="1:14" ht="7.5" customHeight="1">
      <c r="J14" s="23"/>
      <c r="K14" s="23"/>
      <c r="L14" s="23"/>
      <c r="M14" s="23"/>
      <c r="N14" s="23"/>
    </row>
    <row r="15" spans="1:14" ht="15" customHeight="1">
      <c r="D15" s="22" t="s">
        <v>80</v>
      </c>
      <c r="E15" s="22"/>
      <c r="F15" s="22"/>
      <c r="G15" s="22"/>
      <c r="H15" s="22"/>
      <c r="I15" s="22"/>
      <c r="J15" s="21"/>
      <c r="K15" s="21"/>
      <c r="L15" s="21"/>
      <c r="M15" s="21"/>
      <c r="N15" s="20"/>
    </row>
    <row r="16" spans="1:14" ht="15" customHeight="1">
      <c r="E16" s="15">
        <v>4</v>
      </c>
      <c r="F16" s="14" t="s">
        <v>79</v>
      </c>
      <c r="G16" s="14"/>
      <c r="H16" s="14"/>
      <c r="I16" s="14"/>
      <c r="J16" s="13"/>
      <c r="K16" s="13"/>
      <c r="L16" s="13"/>
      <c r="M16" s="13"/>
      <c r="N16" s="12"/>
    </row>
    <row r="17" spans="5:14" ht="15" customHeight="1">
      <c r="G17" s="11" t="s">
        <v>7</v>
      </c>
      <c r="H17" s="11"/>
      <c r="I17" s="11"/>
      <c r="J17" s="10"/>
      <c r="K17" s="10"/>
      <c r="L17" s="10"/>
      <c r="M17" s="10"/>
      <c r="N17" s="9"/>
    </row>
    <row r="18" spans="5:14" ht="30" customHeight="1">
      <c r="H18" s="8" t="s">
        <v>6</v>
      </c>
      <c r="I18" s="7" t="s">
        <v>78</v>
      </c>
      <c r="J18" s="6">
        <v>44.353980999999997</v>
      </c>
      <c r="K18" s="6">
        <v>44.440339860000002</v>
      </c>
      <c r="L18" s="6">
        <v>38.617096240000002</v>
      </c>
      <c r="M18" s="6">
        <v>38.386274049999997</v>
      </c>
      <c r="N18" s="5">
        <f>+IF(J18=0,"n.a.",IF(ABS(((M18/J18)-1)*100)&gt;100,"-o-",(((M18/J18)-1)*100)))</f>
        <v>-13.454726758348933</v>
      </c>
    </row>
    <row r="19" spans="5:14" ht="15" customHeight="1">
      <c r="H19" s="19" t="s">
        <v>77</v>
      </c>
      <c r="I19" s="18" t="s">
        <v>76</v>
      </c>
      <c r="J19" s="17">
        <v>78.109403999999998</v>
      </c>
      <c r="K19" s="17">
        <v>78.109403999999998</v>
      </c>
      <c r="L19" s="17">
        <v>67.576637739999981</v>
      </c>
      <c r="M19" s="17">
        <v>67.646415259999984</v>
      </c>
      <c r="N19" s="16">
        <f>+IF(J19=0,"n.a.",IF(ABS(((M19/J19)-1)*100)&gt;100,"-o-",(((M19/J19)-1)*100)))</f>
        <v>-13.395299674799743</v>
      </c>
    </row>
    <row r="20" spans="5:14" ht="30" customHeight="1">
      <c r="H20" s="19" t="s">
        <v>75</v>
      </c>
      <c r="I20" s="18" t="s">
        <v>74</v>
      </c>
      <c r="J20" s="17">
        <v>0</v>
      </c>
      <c r="K20" s="17">
        <v>0</v>
      </c>
      <c r="L20" s="17">
        <v>119.81780111</v>
      </c>
      <c r="M20" s="17">
        <v>120.00761711</v>
      </c>
      <c r="N20" s="16" t="str">
        <f>+IF(J20=0,"n.a.",IF(ABS(((M20/J20)-1)*100)&gt;100,"-o-",(((M20/J20)-1)*100)))</f>
        <v>n.a.</v>
      </c>
    </row>
    <row r="21" spans="5:14" ht="30" customHeight="1">
      <c r="H21" s="19" t="s">
        <v>73</v>
      </c>
      <c r="I21" s="18" t="s">
        <v>72</v>
      </c>
      <c r="J21" s="17">
        <v>5.7820510000000001</v>
      </c>
      <c r="K21" s="17">
        <v>5.7820510000000001</v>
      </c>
      <c r="L21" s="17">
        <v>4.8810279999999997</v>
      </c>
      <c r="M21" s="17">
        <v>4.84067924</v>
      </c>
      <c r="N21" s="16">
        <f>+IF(J21=0,"n.a.",IF(ABS(((M21/J21)-1)*100)&gt;100,"-o-",(((M21/J21)-1)*100)))</f>
        <v>-16.280931454945659</v>
      </c>
    </row>
    <row r="22" spans="5:14" ht="30" customHeight="1">
      <c r="H22" s="19" t="s">
        <v>71</v>
      </c>
      <c r="I22" s="18" t="s">
        <v>70</v>
      </c>
      <c r="J22" s="17">
        <v>24.814761000000001</v>
      </c>
      <c r="K22" s="17">
        <v>24.814761000000001</v>
      </c>
      <c r="L22" s="17">
        <v>22.703913</v>
      </c>
      <c r="M22" s="17">
        <v>22.61293646</v>
      </c>
      <c r="N22" s="16">
        <f>+IF(J22=0,"n.a.",IF(ABS(((M22/J22)-1)*100)&gt;100,"-o-",(((M22/J22)-1)*100)))</f>
        <v>-8.8730435082570391</v>
      </c>
    </row>
    <row r="23" spans="5:14" ht="15" customHeight="1">
      <c r="E23" s="15">
        <v>5</v>
      </c>
      <c r="F23" s="14" t="s">
        <v>69</v>
      </c>
      <c r="G23" s="14"/>
      <c r="H23" s="14"/>
      <c r="I23" s="14"/>
      <c r="J23" s="13"/>
      <c r="K23" s="13"/>
      <c r="L23" s="13"/>
      <c r="M23" s="13"/>
      <c r="N23" s="12"/>
    </row>
    <row r="24" spans="5:14" ht="15" customHeight="1">
      <c r="G24" s="11" t="s">
        <v>7</v>
      </c>
      <c r="H24" s="11"/>
      <c r="I24" s="11"/>
      <c r="J24" s="10"/>
      <c r="K24" s="10"/>
      <c r="L24" s="10"/>
      <c r="M24" s="10"/>
      <c r="N24" s="9"/>
    </row>
    <row r="25" spans="5:14" ht="30" customHeight="1">
      <c r="H25" s="8" t="s">
        <v>25</v>
      </c>
      <c r="I25" s="7" t="s">
        <v>68</v>
      </c>
      <c r="J25" s="6">
        <v>40.23507</v>
      </c>
      <c r="K25" s="6">
        <v>43.411882060000003</v>
      </c>
      <c r="L25" s="6">
        <v>43.411882060000003</v>
      </c>
      <c r="M25" s="6">
        <v>43.411882060000003</v>
      </c>
      <c r="N25" s="5">
        <f>+IF(J25=0,"n.a.",IF(ABS(((M25/J25)-1)*100)&gt;100,"-o-",(((M25/J25)-1)*100)))</f>
        <v>7.8956295092813322</v>
      </c>
    </row>
    <row r="26" spans="5:14" ht="15" customHeight="1">
      <c r="E26" s="15">
        <v>6</v>
      </c>
      <c r="F26" s="14" t="s">
        <v>67</v>
      </c>
      <c r="G26" s="14"/>
      <c r="H26" s="14"/>
      <c r="I26" s="14"/>
      <c r="J26" s="13"/>
      <c r="K26" s="13"/>
      <c r="L26" s="13"/>
      <c r="M26" s="13"/>
      <c r="N26" s="12"/>
    </row>
    <row r="27" spans="5:14" ht="15" customHeight="1">
      <c r="G27" s="11" t="s">
        <v>18</v>
      </c>
      <c r="H27" s="11"/>
      <c r="I27" s="11"/>
      <c r="J27" s="10"/>
      <c r="K27" s="10"/>
      <c r="L27" s="10"/>
      <c r="M27" s="10"/>
      <c r="N27" s="9"/>
    </row>
    <row r="28" spans="5:14" ht="15" customHeight="1">
      <c r="H28" s="8">
        <v>0</v>
      </c>
      <c r="I28" s="7" t="s">
        <v>18</v>
      </c>
      <c r="J28" s="6">
        <v>5851.8948149999997</v>
      </c>
      <c r="K28" s="6">
        <v>6902.233796000005</v>
      </c>
      <c r="L28" s="6">
        <v>6902.2337960000023</v>
      </c>
      <c r="M28" s="6">
        <v>6900.6337960000146</v>
      </c>
      <c r="N28" s="5">
        <f>+IF(J28=0,"n.a.",IF(ABS(((M28/J28)-1)*100)&gt;100,"-o-",(((M28/J28)-1)*100)))</f>
        <v>17.921357340733657</v>
      </c>
    </row>
    <row r="29" spans="5:14" ht="15" customHeight="1">
      <c r="G29" s="11" t="s">
        <v>7</v>
      </c>
      <c r="H29" s="11"/>
      <c r="I29" s="11"/>
      <c r="J29" s="10"/>
      <c r="K29" s="10"/>
      <c r="L29" s="10"/>
      <c r="M29" s="10"/>
      <c r="N29" s="9"/>
    </row>
    <row r="30" spans="5:14" ht="15" customHeight="1">
      <c r="H30" s="8" t="s">
        <v>25</v>
      </c>
      <c r="I30" s="7" t="s">
        <v>66</v>
      </c>
      <c r="J30" s="6">
        <v>1150.119999</v>
      </c>
      <c r="K30" s="6">
        <v>1150.119999</v>
      </c>
      <c r="L30" s="6">
        <v>1293.4761230000001</v>
      </c>
      <c r="M30" s="6">
        <v>1293.24626635</v>
      </c>
      <c r="N30" s="5">
        <f>+IF(J30=0,"n.a.",IF(ABS(((M30/J30)-1)*100)&gt;100,"-o-",(((M30/J30)-1)*100)))</f>
        <v>12.444463836333997</v>
      </c>
    </row>
    <row r="31" spans="5:14" ht="15" customHeight="1">
      <c r="H31" s="19" t="s">
        <v>65</v>
      </c>
      <c r="I31" s="18" t="s">
        <v>64</v>
      </c>
      <c r="J31" s="17">
        <v>233.01800499999999</v>
      </c>
      <c r="K31" s="17">
        <v>233.01800499999993</v>
      </c>
      <c r="L31" s="17">
        <v>233.01800499999999</v>
      </c>
      <c r="M31" s="17">
        <v>315.55229799999995</v>
      </c>
      <c r="N31" s="16">
        <f>+IF(J31=0,"n.a.",IF(ABS(((M31/J31)-1)*100)&gt;100,"-o-",(((M31/J31)-1)*100)))</f>
        <v>35.419706301236232</v>
      </c>
    </row>
    <row r="32" spans="5:14" ht="15" customHeight="1">
      <c r="H32" s="19" t="s">
        <v>13</v>
      </c>
      <c r="I32" s="18" t="s">
        <v>63</v>
      </c>
      <c r="J32" s="17">
        <v>212.28950499999999</v>
      </c>
      <c r="K32" s="17">
        <v>212.28950499999999</v>
      </c>
      <c r="L32" s="17">
        <v>321.18358999999992</v>
      </c>
      <c r="M32" s="17">
        <v>321.18358999999998</v>
      </c>
      <c r="N32" s="16">
        <f>+IF(J32=0,"n.a.",IF(ABS(((M32/J32)-1)*100)&gt;100,"-o-",(((M32/J32)-1)*100)))</f>
        <v>51.29508639628699</v>
      </c>
    </row>
    <row r="33" spans="5:14" ht="15" customHeight="1">
      <c r="E33" s="15">
        <v>8</v>
      </c>
      <c r="F33" s="14" t="s">
        <v>62</v>
      </c>
      <c r="G33" s="14"/>
      <c r="H33" s="14"/>
      <c r="I33" s="14"/>
      <c r="J33" s="13"/>
      <c r="K33" s="13"/>
      <c r="L33" s="13"/>
      <c r="M33" s="13"/>
      <c r="N33" s="12"/>
    </row>
    <row r="34" spans="5:14" ht="15" customHeight="1">
      <c r="G34" s="11" t="s">
        <v>11</v>
      </c>
      <c r="H34" s="11"/>
      <c r="I34" s="11"/>
      <c r="J34" s="10"/>
      <c r="K34" s="10"/>
      <c r="L34" s="10"/>
      <c r="M34" s="10"/>
      <c r="N34" s="9"/>
    </row>
    <row r="35" spans="5:14" ht="15" customHeight="1">
      <c r="H35" s="8" t="s">
        <v>61</v>
      </c>
      <c r="I35" s="7" t="s">
        <v>60</v>
      </c>
      <c r="J35" s="6">
        <v>1274.382875</v>
      </c>
      <c r="K35" s="6">
        <v>1274.382875</v>
      </c>
      <c r="L35" s="6">
        <v>1325.5358920000001</v>
      </c>
      <c r="M35" s="6">
        <v>2531.5883239999998</v>
      </c>
      <c r="N35" s="5">
        <f>+IF(J35=0,"n.a.",IF(ABS(((M35/J35)-1)*100)&gt;100,"-o-",(((M35/J35)-1)*100)))</f>
        <v>98.652098491201073</v>
      </c>
    </row>
    <row r="36" spans="5:14" ht="15" customHeight="1">
      <c r="E36" s="15">
        <v>9</v>
      </c>
      <c r="F36" s="14" t="s">
        <v>59</v>
      </c>
      <c r="G36" s="14"/>
      <c r="H36" s="14"/>
      <c r="I36" s="14"/>
      <c r="J36" s="13"/>
      <c r="K36" s="13"/>
      <c r="L36" s="13"/>
      <c r="M36" s="13"/>
      <c r="N36" s="12"/>
    </row>
    <row r="37" spans="5:14" ht="15" customHeight="1">
      <c r="G37" s="11" t="s">
        <v>7</v>
      </c>
      <c r="H37" s="11"/>
      <c r="I37" s="11"/>
      <c r="J37" s="10"/>
      <c r="K37" s="10"/>
      <c r="L37" s="10"/>
      <c r="M37" s="10"/>
      <c r="N37" s="9"/>
    </row>
    <row r="38" spans="5:14" ht="15" customHeight="1">
      <c r="H38" s="8" t="s">
        <v>6</v>
      </c>
      <c r="I38" s="7" t="s">
        <v>58</v>
      </c>
      <c r="J38" s="6">
        <v>194.060338</v>
      </c>
      <c r="K38" s="6">
        <v>194.060338</v>
      </c>
      <c r="L38" s="6">
        <v>197.060338</v>
      </c>
      <c r="M38" s="6">
        <v>227.560338</v>
      </c>
      <c r="N38" s="5">
        <f>+IF(J38=0,"n.a.",IF(ABS(((M38/J38)-1)*100)&gt;100,"-o-",(((M38/J38)-1)*100)))</f>
        <v>17.262672190130889</v>
      </c>
    </row>
    <row r="39" spans="5:14" ht="15" customHeight="1">
      <c r="G39" s="11" t="s">
        <v>11</v>
      </c>
      <c r="H39" s="11"/>
      <c r="I39" s="11"/>
      <c r="J39" s="10"/>
      <c r="K39" s="10"/>
      <c r="L39" s="10"/>
      <c r="M39" s="10"/>
      <c r="N39" s="9"/>
    </row>
    <row r="40" spans="5:14" ht="15" customHeight="1">
      <c r="H40" s="8" t="s">
        <v>57</v>
      </c>
      <c r="I40" s="7" t="s">
        <v>56</v>
      </c>
      <c r="J40" s="6">
        <v>97.597134999999994</v>
      </c>
      <c r="K40" s="6">
        <v>97.597134999999994</v>
      </c>
      <c r="L40" s="6">
        <v>97.597134999999994</v>
      </c>
      <c r="M40" s="6">
        <v>139.89877168999996</v>
      </c>
      <c r="N40" s="5">
        <f>+IF(J40=0,"n.a.",IF(ABS(((M40/J40)-1)*100)&gt;100,"-o-",(((M40/J40)-1)*100)))</f>
        <v>43.343113186672923</v>
      </c>
    </row>
    <row r="41" spans="5:14" ht="15" customHeight="1">
      <c r="E41" s="15">
        <v>10</v>
      </c>
      <c r="F41" s="14" t="s">
        <v>55</v>
      </c>
      <c r="G41" s="14"/>
      <c r="H41" s="14"/>
      <c r="I41" s="14"/>
      <c r="J41" s="13"/>
      <c r="K41" s="13"/>
      <c r="L41" s="13"/>
      <c r="M41" s="13"/>
      <c r="N41" s="12"/>
    </row>
    <row r="42" spans="5:14" ht="15" customHeight="1">
      <c r="G42" s="11" t="s">
        <v>18</v>
      </c>
      <c r="H42" s="11"/>
      <c r="I42" s="11"/>
      <c r="J42" s="10"/>
      <c r="K42" s="10"/>
      <c r="L42" s="10"/>
      <c r="M42" s="10"/>
      <c r="N42" s="9"/>
    </row>
    <row r="43" spans="5:14" ht="15" customHeight="1">
      <c r="H43" s="8">
        <v>0</v>
      </c>
      <c r="I43" s="7" t="s">
        <v>18</v>
      </c>
      <c r="J43" s="6">
        <v>5106.530178</v>
      </c>
      <c r="K43" s="6">
        <v>5106.3801780000022</v>
      </c>
      <c r="L43" s="6">
        <v>4608.1691416300018</v>
      </c>
      <c r="M43" s="6">
        <v>4636.1767953700037</v>
      </c>
      <c r="N43" s="5">
        <f>+IF(J43=0,"n.a.",IF(ABS(((M43/J43)-1)*100)&gt;100,"-o-",(((M43/J43)-1)*100)))</f>
        <v>-9.2108215605261066</v>
      </c>
    </row>
    <row r="44" spans="5:14" ht="15" customHeight="1">
      <c r="G44" s="11" t="s">
        <v>11</v>
      </c>
      <c r="H44" s="11"/>
      <c r="I44" s="11"/>
      <c r="J44" s="10"/>
      <c r="K44" s="10"/>
      <c r="L44" s="10"/>
      <c r="M44" s="10"/>
      <c r="N44" s="9"/>
    </row>
    <row r="45" spans="5:14" ht="15" customHeight="1">
      <c r="H45" s="8" t="s">
        <v>54</v>
      </c>
      <c r="I45" s="7" t="s">
        <v>53</v>
      </c>
      <c r="J45" s="6">
        <v>1592.447868</v>
      </c>
      <c r="K45" s="6">
        <v>1592.447868</v>
      </c>
      <c r="L45" s="6">
        <v>1842.447868</v>
      </c>
      <c r="M45" s="6">
        <v>1842.447868</v>
      </c>
      <c r="N45" s="5">
        <f>+IF(J45=0,"n.a.",IF(ABS(((M45/J45)-1)*100)&gt;100,"-o-",(((M45/J45)-1)*100)))</f>
        <v>15.699101052141939</v>
      </c>
    </row>
    <row r="46" spans="5:14" ht="15" customHeight="1">
      <c r="E46" s="15">
        <v>11</v>
      </c>
      <c r="F46" s="14" t="s">
        <v>52</v>
      </c>
      <c r="G46" s="14"/>
      <c r="H46" s="14"/>
      <c r="I46" s="14"/>
      <c r="J46" s="13"/>
      <c r="K46" s="13"/>
      <c r="L46" s="13"/>
      <c r="M46" s="13"/>
      <c r="N46" s="12"/>
    </row>
    <row r="47" spans="5:14" ht="15" customHeight="1">
      <c r="G47" s="11" t="s">
        <v>7</v>
      </c>
      <c r="H47" s="11"/>
      <c r="I47" s="11"/>
      <c r="J47" s="10"/>
      <c r="K47" s="10"/>
      <c r="L47" s="10"/>
      <c r="M47" s="10"/>
      <c r="N47" s="9"/>
    </row>
    <row r="48" spans="5:14" ht="15" customHeight="1">
      <c r="H48" s="8" t="s">
        <v>51</v>
      </c>
      <c r="I48" s="7" t="s">
        <v>50</v>
      </c>
      <c r="J48" s="6">
        <v>0</v>
      </c>
      <c r="K48" s="6">
        <v>0.19397087000000002</v>
      </c>
      <c r="L48" s="6">
        <v>0.89464747</v>
      </c>
      <c r="M48" s="6">
        <v>1.4728832499999998</v>
      </c>
      <c r="N48" s="5" t="str">
        <f>+IF(J48=0,"n.a.",IF(ABS(((M48/J48)-1)*100)&gt;100,"-o-",(((M48/J48)-1)*100)))</f>
        <v>n.a.</v>
      </c>
    </row>
    <row r="49" spans="5:14" ht="15" customHeight="1">
      <c r="G49" s="11" t="s">
        <v>11</v>
      </c>
      <c r="H49" s="11"/>
      <c r="I49" s="11"/>
      <c r="J49" s="10"/>
      <c r="K49" s="10"/>
      <c r="L49" s="10"/>
      <c r="M49" s="10"/>
      <c r="N49" s="9"/>
    </row>
    <row r="50" spans="5:14" ht="15" customHeight="1">
      <c r="H50" s="8" t="s">
        <v>49</v>
      </c>
      <c r="I50" s="7" t="s">
        <v>48</v>
      </c>
      <c r="J50" s="6">
        <v>237.756224</v>
      </c>
      <c r="K50" s="6">
        <v>237.756224</v>
      </c>
      <c r="L50" s="6">
        <v>237.99090696000005</v>
      </c>
      <c r="M50" s="6">
        <v>274.99090696000002</v>
      </c>
      <c r="N50" s="5">
        <f t="shared" ref="N50:N57" si="0">+IF(J50=0,"n.a.",IF(ABS(((M50/J50)-1)*100)&gt;100,"-o-",(((M50/J50)-1)*100)))</f>
        <v>15.660865710922467</v>
      </c>
    </row>
    <row r="51" spans="5:14" ht="15" customHeight="1">
      <c r="H51" s="19" t="s">
        <v>47</v>
      </c>
      <c r="I51" s="18" t="s">
        <v>46</v>
      </c>
      <c r="J51" s="17">
        <v>42.985982999999997</v>
      </c>
      <c r="K51" s="17">
        <v>42.985982999999997</v>
      </c>
      <c r="L51" s="17">
        <v>40.641134200000003</v>
      </c>
      <c r="M51" s="17">
        <v>40.641134200000003</v>
      </c>
      <c r="N51" s="16">
        <f t="shared" si="0"/>
        <v>-5.454914919591336</v>
      </c>
    </row>
    <row r="52" spans="5:14" ht="15" customHeight="1">
      <c r="H52" s="19" t="s">
        <v>45</v>
      </c>
      <c r="I52" s="18" t="s">
        <v>44</v>
      </c>
      <c r="J52" s="17">
        <v>54.639217000000002</v>
      </c>
      <c r="K52" s="17">
        <v>54.639217000000002</v>
      </c>
      <c r="L52" s="17">
        <v>50.206437399999999</v>
      </c>
      <c r="M52" s="17">
        <v>50.206437399999999</v>
      </c>
      <c r="N52" s="16">
        <f t="shared" si="0"/>
        <v>-8.1128168436235164</v>
      </c>
    </row>
    <row r="53" spans="5:14" ht="15" customHeight="1">
      <c r="H53" s="19" t="s">
        <v>43</v>
      </c>
      <c r="I53" s="18" t="s">
        <v>42</v>
      </c>
      <c r="J53" s="17">
        <v>79.264493000000002</v>
      </c>
      <c r="K53" s="17">
        <v>79.264493000000002</v>
      </c>
      <c r="L53" s="17">
        <v>72.345812899999984</v>
      </c>
      <c r="M53" s="17">
        <v>72.345812900000013</v>
      </c>
      <c r="N53" s="16">
        <f t="shared" si="0"/>
        <v>-8.7285994499453743</v>
      </c>
    </row>
    <row r="54" spans="5:14" ht="45" customHeight="1">
      <c r="H54" s="19" t="s">
        <v>41</v>
      </c>
      <c r="I54" s="18" t="s">
        <v>40</v>
      </c>
      <c r="J54" s="17">
        <v>120.77032</v>
      </c>
      <c r="K54" s="17">
        <v>120.77032</v>
      </c>
      <c r="L54" s="17">
        <v>113.5512073</v>
      </c>
      <c r="M54" s="17">
        <v>113.5512073</v>
      </c>
      <c r="N54" s="16">
        <f t="shared" si="0"/>
        <v>-5.9775553298194399</v>
      </c>
    </row>
    <row r="55" spans="5:14" ht="15" customHeight="1">
      <c r="H55" s="19" t="s">
        <v>39</v>
      </c>
      <c r="I55" s="18" t="s">
        <v>38</v>
      </c>
      <c r="J55" s="17">
        <v>47.813245999999999</v>
      </c>
      <c r="K55" s="17">
        <v>47.813245999999999</v>
      </c>
      <c r="L55" s="17">
        <v>52.968649499999998</v>
      </c>
      <c r="M55" s="17">
        <v>80.716825499999999</v>
      </c>
      <c r="N55" s="16">
        <f t="shared" si="0"/>
        <v>68.816870329197059</v>
      </c>
    </row>
    <row r="56" spans="5:14" ht="15" customHeight="1">
      <c r="H56" s="19" t="s">
        <v>37</v>
      </c>
      <c r="I56" s="18" t="s">
        <v>36</v>
      </c>
      <c r="J56" s="17">
        <v>2265.01208</v>
      </c>
      <c r="K56" s="17">
        <v>2265.01208</v>
      </c>
      <c r="L56" s="17">
        <v>2765.01208</v>
      </c>
      <c r="M56" s="17">
        <v>2762.9558299999999</v>
      </c>
      <c r="N56" s="16">
        <f t="shared" si="0"/>
        <v>21.984154274356005</v>
      </c>
    </row>
    <row r="57" spans="5:14" ht="15" customHeight="1">
      <c r="H57" s="19" t="s">
        <v>35</v>
      </c>
      <c r="I57" s="18" t="s">
        <v>34</v>
      </c>
      <c r="J57" s="17">
        <v>343.68020200000001</v>
      </c>
      <c r="K57" s="17">
        <v>343.68020200000001</v>
      </c>
      <c r="L57" s="17">
        <v>335.64786710000004</v>
      </c>
      <c r="M57" s="17">
        <v>361.64786710000004</v>
      </c>
      <c r="N57" s="16">
        <f t="shared" si="0"/>
        <v>5.228018662535594</v>
      </c>
    </row>
    <row r="58" spans="5:14" ht="15" customHeight="1">
      <c r="E58" s="15">
        <v>12</v>
      </c>
      <c r="F58" s="14" t="s">
        <v>33</v>
      </c>
      <c r="G58" s="14"/>
      <c r="H58" s="14"/>
      <c r="I58" s="14"/>
      <c r="J58" s="13"/>
      <c r="K58" s="13"/>
      <c r="L58" s="13"/>
      <c r="M58" s="13"/>
      <c r="N58" s="12"/>
    </row>
    <row r="59" spans="5:14" ht="15" customHeight="1">
      <c r="G59" s="11" t="s">
        <v>7</v>
      </c>
      <c r="H59" s="11"/>
      <c r="I59" s="11"/>
      <c r="J59" s="10"/>
      <c r="K59" s="10"/>
      <c r="L59" s="10"/>
      <c r="M59" s="10"/>
      <c r="N59" s="9"/>
    </row>
    <row r="60" spans="5:14" ht="15" customHeight="1">
      <c r="H60" s="8" t="s">
        <v>32</v>
      </c>
      <c r="I60" s="7" t="s">
        <v>31</v>
      </c>
      <c r="J60" s="6">
        <v>86.196810999999997</v>
      </c>
      <c r="K60" s="6">
        <v>82.210279009999994</v>
      </c>
      <c r="L60" s="6">
        <v>79.474227009999993</v>
      </c>
      <c r="M60" s="6">
        <v>79.474227009999993</v>
      </c>
      <c r="N60" s="5">
        <f>+IF(J60=0,"n.a.",IF(ABS(((M60/J60)-1)*100)&gt;100,"-o-",(((M60/J60)-1)*100)))</f>
        <v>-7.7991098649809683</v>
      </c>
    </row>
    <row r="61" spans="5:14" ht="15" customHeight="1">
      <c r="H61" s="19" t="s">
        <v>30</v>
      </c>
      <c r="I61" s="18" t="s">
        <v>29</v>
      </c>
      <c r="J61" s="17">
        <v>22.289377000000002</v>
      </c>
      <c r="K61" s="17">
        <v>21.550611</v>
      </c>
      <c r="L61" s="17">
        <v>19.894677999999999</v>
      </c>
      <c r="M61" s="17">
        <v>19.894677999999999</v>
      </c>
      <c r="N61" s="16">
        <f>+IF(J61=0,"n.a.",IF(ABS(((M61/J61)-1)*100)&gt;100,"-o-",(((M61/J61)-1)*100)))</f>
        <v>-10.74367847966322</v>
      </c>
    </row>
    <row r="62" spans="5:14" ht="15" customHeight="1">
      <c r="H62" s="19" t="s">
        <v>28</v>
      </c>
      <c r="I62" s="18" t="s">
        <v>27</v>
      </c>
      <c r="J62" s="17">
        <v>84.873510999999993</v>
      </c>
      <c r="K62" s="17">
        <v>81.8001778</v>
      </c>
      <c r="L62" s="17">
        <v>76.05953079999999</v>
      </c>
      <c r="M62" s="17">
        <v>76.05953079999999</v>
      </c>
      <c r="N62" s="16">
        <f>+IF(J62=0,"n.a.",IF(ABS(((M62/J62)-1)*100)&gt;100,"-o-",(((M62/J62)-1)*100)))</f>
        <v>-10.384842215376244</v>
      </c>
    </row>
    <row r="63" spans="5:14" ht="15" customHeight="1">
      <c r="E63" s="15">
        <v>14</v>
      </c>
      <c r="F63" s="14" t="s">
        <v>26</v>
      </c>
      <c r="G63" s="14"/>
      <c r="H63" s="14"/>
      <c r="I63" s="14"/>
      <c r="J63" s="13"/>
      <c r="K63" s="13"/>
      <c r="L63" s="13"/>
      <c r="M63" s="13"/>
      <c r="N63" s="12"/>
    </row>
    <row r="64" spans="5:14" ht="15" customHeight="1">
      <c r="G64" s="11" t="s">
        <v>7</v>
      </c>
      <c r="H64" s="11"/>
      <c r="I64" s="11"/>
      <c r="J64" s="10"/>
      <c r="K64" s="10"/>
      <c r="L64" s="10"/>
      <c r="M64" s="10"/>
      <c r="N64" s="9"/>
    </row>
    <row r="65" spans="5:14" ht="15" customHeight="1">
      <c r="H65" s="8" t="s">
        <v>25</v>
      </c>
      <c r="I65" s="7" t="s">
        <v>24</v>
      </c>
      <c r="J65" s="6">
        <v>21.222995999999998</v>
      </c>
      <c r="K65" s="6">
        <v>19.222995999999998</v>
      </c>
      <c r="L65" s="6">
        <v>19.222995999999998</v>
      </c>
      <c r="M65" s="6">
        <v>19.208503359999998</v>
      </c>
      <c r="N65" s="5">
        <f>+IF(J65=0,"n.a.",IF(ABS(((M65/J65)-1)*100)&gt;100,"-o-",(((M65/J65)-1)*100)))</f>
        <v>-9.4920276100509131</v>
      </c>
    </row>
    <row r="66" spans="5:14" ht="15" customHeight="1">
      <c r="E66" s="15">
        <v>15</v>
      </c>
      <c r="F66" s="14" t="s">
        <v>23</v>
      </c>
      <c r="G66" s="14"/>
      <c r="H66" s="14"/>
      <c r="I66" s="14"/>
      <c r="J66" s="13"/>
      <c r="K66" s="13"/>
      <c r="L66" s="13"/>
      <c r="M66" s="13"/>
      <c r="N66" s="12"/>
    </row>
    <row r="67" spans="5:14" ht="15" customHeight="1">
      <c r="G67" s="11" t="s">
        <v>18</v>
      </c>
      <c r="H67" s="11"/>
      <c r="I67" s="11"/>
      <c r="J67" s="10"/>
      <c r="K67" s="10"/>
      <c r="L67" s="10"/>
      <c r="M67" s="10"/>
      <c r="N67" s="9"/>
    </row>
    <row r="68" spans="5:14" ht="15" customHeight="1">
      <c r="H68" s="8">
        <v>0</v>
      </c>
      <c r="I68" s="7" t="s">
        <v>18</v>
      </c>
      <c r="J68" s="6">
        <v>9990.8469289999994</v>
      </c>
      <c r="K68" s="6">
        <v>9990.8469289999994</v>
      </c>
      <c r="L68" s="6">
        <v>8220.8521910499985</v>
      </c>
      <c r="M68" s="6">
        <v>8220.8521910499985</v>
      </c>
      <c r="N68" s="5">
        <f>+IF(J68=0,"n.a.",IF(ABS(((M68/J68)-1)*100)&gt;100,"-o-",(((M68/J68)-1)*100)))</f>
        <v>-17.71616310937878</v>
      </c>
    </row>
    <row r="69" spans="5:14" ht="15" customHeight="1">
      <c r="E69" s="15">
        <v>16</v>
      </c>
      <c r="F69" s="14" t="s">
        <v>22</v>
      </c>
      <c r="G69" s="14"/>
      <c r="H69" s="14"/>
      <c r="I69" s="14"/>
      <c r="J69" s="13"/>
      <c r="K69" s="13"/>
      <c r="L69" s="13"/>
      <c r="M69" s="13"/>
      <c r="N69" s="12"/>
    </row>
    <row r="70" spans="5:14" ht="15" customHeight="1">
      <c r="G70" s="11" t="s">
        <v>7</v>
      </c>
      <c r="H70" s="11"/>
      <c r="I70" s="11"/>
      <c r="J70" s="10"/>
      <c r="K70" s="10"/>
      <c r="L70" s="10"/>
      <c r="M70" s="10"/>
      <c r="N70" s="9"/>
    </row>
    <row r="71" spans="5:14" ht="15" customHeight="1">
      <c r="H71" s="8" t="s">
        <v>21</v>
      </c>
      <c r="I71" s="7" t="s">
        <v>20</v>
      </c>
      <c r="J71" s="6">
        <v>1171.1133319999999</v>
      </c>
      <c r="K71" s="6">
        <v>1171.1133319999999</v>
      </c>
      <c r="L71" s="6">
        <v>1273.5130283599999</v>
      </c>
      <c r="M71" s="6">
        <v>1276.5130283599999</v>
      </c>
      <c r="N71" s="5">
        <f>+IF(J71=0,"n.a.",IF(ABS(((M71/J71)-1)*100)&gt;100,"-o-",(((M71/J71)-1)*100)))</f>
        <v>8.9999570050151245</v>
      </c>
    </row>
    <row r="72" spans="5:14" ht="15" customHeight="1">
      <c r="E72" s="15">
        <v>18</v>
      </c>
      <c r="F72" s="14" t="s">
        <v>19</v>
      </c>
      <c r="G72" s="14"/>
      <c r="H72" s="14"/>
      <c r="I72" s="14"/>
      <c r="J72" s="13"/>
      <c r="K72" s="13"/>
      <c r="L72" s="13"/>
      <c r="M72" s="13"/>
      <c r="N72" s="12"/>
    </row>
    <row r="73" spans="5:14" ht="15" customHeight="1">
      <c r="G73" s="11" t="s">
        <v>18</v>
      </c>
      <c r="H73" s="11"/>
      <c r="I73" s="11"/>
      <c r="J73" s="10"/>
      <c r="K73" s="10"/>
      <c r="L73" s="10"/>
      <c r="M73" s="10"/>
      <c r="N73" s="9"/>
    </row>
    <row r="74" spans="5:14" ht="15" customHeight="1">
      <c r="H74" s="8">
        <v>0</v>
      </c>
      <c r="I74" s="7" t="s">
        <v>18</v>
      </c>
      <c r="J74" s="6">
        <v>1945.9050219999999</v>
      </c>
      <c r="K74" s="6">
        <v>1946.414477</v>
      </c>
      <c r="L74" s="6">
        <v>1946.4144770000009</v>
      </c>
      <c r="M74" s="6">
        <v>3628.8733771999991</v>
      </c>
      <c r="N74" s="5">
        <f>+IF(J74=0,"n.a.",IF(ABS(((M74/J74)-1)*100)&gt;100,"-o-",(((M74/J74)-1)*100)))</f>
        <v>86.487692676297499</v>
      </c>
    </row>
    <row r="75" spans="5:14" ht="15" customHeight="1">
      <c r="G75" s="11" t="s">
        <v>7</v>
      </c>
      <c r="H75" s="11"/>
      <c r="I75" s="11"/>
      <c r="J75" s="10"/>
      <c r="K75" s="10"/>
      <c r="L75" s="10"/>
      <c r="M75" s="10"/>
      <c r="N75" s="9"/>
    </row>
    <row r="76" spans="5:14" ht="15" customHeight="1">
      <c r="H76" s="8" t="s">
        <v>13</v>
      </c>
      <c r="I76" s="7" t="s">
        <v>17</v>
      </c>
      <c r="J76" s="6">
        <v>74.925701000000004</v>
      </c>
      <c r="K76" s="6">
        <v>74.835701</v>
      </c>
      <c r="L76" s="6">
        <v>105.32806500000001</v>
      </c>
      <c r="M76" s="6">
        <v>105.328065</v>
      </c>
      <c r="N76" s="5">
        <f>+IF(J76=0,"n.a.",IF(ABS(((M76/J76)-1)*100)&gt;100,"-o-",(((M76/J76)-1)*100)))</f>
        <v>40.576682759364502</v>
      </c>
    </row>
    <row r="77" spans="5:14" ht="15" customHeight="1">
      <c r="G77" s="11" t="s">
        <v>11</v>
      </c>
      <c r="H77" s="11"/>
      <c r="I77" s="11"/>
      <c r="J77" s="10"/>
      <c r="K77" s="10"/>
      <c r="L77" s="10"/>
      <c r="M77" s="10"/>
      <c r="N77" s="9"/>
    </row>
    <row r="78" spans="5:14" ht="15" customHeight="1">
      <c r="H78" s="8" t="s">
        <v>16</v>
      </c>
      <c r="I78" s="7" t="s">
        <v>15</v>
      </c>
      <c r="J78" s="6">
        <v>0</v>
      </c>
      <c r="K78" s="6">
        <v>0</v>
      </c>
      <c r="L78" s="6">
        <v>0</v>
      </c>
      <c r="M78" s="6">
        <v>296.90451180000002</v>
      </c>
      <c r="N78" s="5" t="str">
        <f>+IF(J78=0,"n.a.",IF(ABS(((M78/J78)-1)*100)&gt;100,"-o-",(((M78/J78)-1)*100)))</f>
        <v>n.a.</v>
      </c>
    </row>
    <row r="79" spans="5:14" ht="15" customHeight="1">
      <c r="E79" s="15">
        <v>20</v>
      </c>
      <c r="F79" s="14" t="s">
        <v>14</v>
      </c>
      <c r="G79" s="14"/>
      <c r="H79" s="14"/>
      <c r="I79" s="14"/>
      <c r="J79" s="13"/>
      <c r="K79" s="13"/>
      <c r="L79" s="13"/>
      <c r="M79" s="13"/>
      <c r="N79" s="12"/>
    </row>
    <row r="80" spans="5:14" ht="15" customHeight="1">
      <c r="G80" s="11" t="s">
        <v>7</v>
      </c>
      <c r="H80" s="11"/>
      <c r="I80" s="11"/>
      <c r="J80" s="10"/>
      <c r="K80" s="10"/>
      <c r="L80" s="10"/>
      <c r="M80" s="10"/>
      <c r="N80" s="9"/>
    </row>
    <row r="81" spans="1:14" ht="15" customHeight="1">
      <c r="H81" s="8" t="s">
        <v>13</v>
      </c>
      <c r="I81" s="7" t="s">
        <v>12</v>
      </c>
      <c r="J81" s="6">
        <v>698.76280799999995</v>
      </c>
      <c r="K81" s="6">
        <v>698.76280799999995</v>
      </c>
      <c r="L81" s="6">
        <v>705.79480223999985</v>
      </c>
      <c r="M81" s="6">
        <v>582.70784515000003</v>
      </c>
      <c r="N81" s="5">
        <f>+IF(J81=0,"n.a.",IF(ABS(((M81/J81)-1)*100)&gt;100,"-o-",(((M81/J81)-1)*100)))</f>
        <v>-16.608634792995435</v>
      </c>
    </row>
    <row r="82" spans="1:14" ht="15" customHeight="1">
      <c r="G82" s="11" t="s">
        <v>11</v>
      </c>
      <c r="H82" s="11"/>
      <c r="I82" s="11"/>
      <c r="J82" s="10"/>
      <c r="K82" s="10"/>
      <c r="L82" s="10"/>
      <c r="M82" s="10"/>
      <c r="N82" s="9"/>
    </row>
    <row r="83" spans="1:14" ht="15" customHeight="1">
      <c r="H83" s="8" t="s">
        <v>10</v>
      </c>
      <c r="I83" s="7" t="s">
        <v>9</v>
      </c>
      <c r="J83" s="6">
        <v>353.70652100000001</v>
      </c>
      <c r="K83" s="6">
        <v>353.70652100000001</v>
      </c>
      <c r="L83" s="6">
        <v>349.20652100000001</v>
      </c>
      <c r="M83" s="6">
        <v>375.7455746</v>
      </c>
      <c r="N83" s="5">
        <f>+IF(J83=0,"n.a.",IF(ABS(((M83/J83)-1)*100)&gt;100,"-o-",(((M83/J83)-1)*100)))</f>
        <v>6.2308869900648434</v>
      </c>
    </row>
    <row r="84" spans="1:14" ht="15" customHeight="1">
      <c r="E84" s="15">
        <v>21</v>
      </c>
      <c r="F84" s="14" t="s">
        <v>8</v>
      </c>
      <c r="G84" s="14"/>
      <c r="H84" s="14"/>
      <c r="I84" s="14"/>
      <c r="J84" s="13"/>
      <c r="K84" s="13"/>
      <c r="L84" s="13"/>
      <c r="M84" s="13"/>
      <c r="N84" s="12"/>
    </row>
    <row r="85" spans="1:14" ht="15" customHeight="1">
      <c r="G85" s="11" t="s">
        <v>7</v>
      </c>
      <c r="H85" s="11"/>
      <c r="I85" s="11"/>
      <c r="J85" s="10"/>
      <c r="K85" s="10"/>
      <c r="L85" s="10"/>
      <c r="M85" s="10"/>
      <c r="N85" s="9"/>
    </row>
    <row r="86" spans="1:14" ht="15" customHeight="1">
      <c r="H86" s="8" t="s">
        <v>6</v>
      </c>
      <c r="I86" s="7" t="s">
        <v>5</v>
      </c>
      <c r="J86" s="6">
        <v>28.651938000000001</v>
      </c>
      <c r="K86" s="6">
        <v>28.626937999999999</v>
      </c>
      <c r="L86" s="6">
        <v>28.626937999999999</v>
      </c>
      <c r="M86" s="6">
        <v>30.673200390000002</v>
      </c>
      <c r="N86" s="5">
        <f>+IF(J86=0,"n.a.",IF(ABS(((M86/J86)-1)*100)&gt;100,"-o-",(((M86/J86)-1)*100)))</f>
        <v>7.0545398709155327</v>
      </c>
    </row>
    <row r="87" spans="1:14" ht="7.5" customHeight="1" thickBot="1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  <c r="M87" s="4"/>
      <c r="N87" s="3"/>
    </row>
    <row r="88" spans="1:14">
      <c r="A88" s="2" t="s">
        <v>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 t="s">
        <v>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30" customHeight="1">
      <c r="A90" s="47" t="s">
        <v>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>
      <c r="A91" s="2" t="s">
        <v>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 t="s">
        <v>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</sheetData>
  <mergeCells count="4">
    <mergeCell ref="A1:J1"/>
    <mergeCell ref="K1:N1"/>
    <mergeCell ref="A2:G2"/>
    <mergeCell ref="A90:N90"/>
  </mergeCells>
  <printOptions horizontalCentered="1"/>
  <pageMargins left="0.39370078740157483" right="0.39370078740157483" top="0.39370078740157483" bottom="0.3937007874015748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Adecuaciones superiores</vt:lpstr>
      <vt:lpstr>'Adecuaciones superiores'!Área_de_impresión</vt:lpstr>
      <vt:lpstr>'Adecuaciones superiores'!Títulos_a_imprimir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Maria Cristina Gonzalez Gonzalez</cp:lastModifiedBy>
  <cp:lastPrinted>2014-04-24T19:50:25Z</cp:lastPrinted>
  <dcterms:created xsi:type="dcterms:W3CDTF">2014-04-24T19:48:59Z</dcterms:created>
  <dcterms:modified xsi:type="dcterms:W3CDTF">2014-08-30T17:32:14Z</dcterms:modified>
</cp:coreProperties>
</file>