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Nacional!$B$1:$V$65</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8" i="2"/>
  <c r="U39" i="2"/>
</calcChain>
</file>

<file path=xl/sharedStrings.xml><?xml version="1.0" encoding="utf-8"?>
<sst xmlns="http://schemas.openxmlformats.org/spreadsheetml/2006/main" count="90" uniqueCount="84">
  <si>
    <t xml:space="preserve">I-003 - FAIS Estatal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</si>
  <si>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</si>
  <si>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</si>
  <si>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</si>
  <si>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</si>
  <si>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recursos del Fondo de Aportaciones para la Infraestructura Social Estatal (FISE) invertidos
</t>
    </r>
    <r>
      <rPr>
        <sz val="10"/>
        <rFont val="Soberana Sans"/>
        <family val="2"/>
      </rPr>
      <t xml:space="preserve">07 - CHIAPAS  Al cierre definitivo de 2012 este indicador presenta un resultado de 76.80 por ciento. Asimismo, la cifra registrada al cuarto trimestre de 2013 es de 38.0 por ciento (preliminar), este bajo porcentaje se debe a que los organismos públicos ejecutores del fondo se encuentran en el proceso de cierre definitivo, el cual normativamente se consolida hasta dos meses posteriores del ejercicio inmediato siguiente.
05 - COAHUILA DE ZARAGOZA  Sin justificación.
21 - PUEBLA  SE SUPERO LA META PROGRAMADA DE LOS RECURSOS FISE ASIGNADOS AL ESTADO EN BENEFICIO DE LOS MUNICIPIOS
18 - NAYARIT  Del total del recurso ministrado del FISE 2013, se aprobó el 99.73 de los recursos orientadas a obras de infraestructura social de carácter intermunicipal, solo quedó un saldo que corresponde al 0.27%
27 - TABASCO  Durante el Ejercicio Fiscal 2013, se invirtieron mas recursos a este tipo de obras.
02 - BAJA CALIFORNIA  --
20 - OAXACA  NINGUNA
29 - TLAXCALA  el cumplimiento de las metas fue en funcion de que en el ejercicio 2013 hubo periodo electoral por lo que se suspendieron las acciones sociales
16 - MICHOACÁN DE OCAMPO  No se alcanzó la meta planeada
28 - TAMAULIPAS  LA INFORMACION REGISTRADA ES LA EXISTENTE EN EL SISTEMA PLATAFORMA UTILIZADO POR EL GOBIERNO DEL ESTADO DE TAMAULIPAS
11 - GUANAJUATO  Hay acciones que de acuerdo al indicador, el beneficio que se tiene con su realización, solo es del ámbito municipal, y no benefician a mas de un municipio. 
30 - VERACRUZ DE IGNACIO DE LA LLAVE  El Recurso Fise Tramitado para su gestión y liberación alcanzó 101.8 millones de pesos; sin embargo, el recurso comprometido o contratado llegó a 219.4 millones de pesos, es decir un 32.3 por ciento con respecto a total de recursos FISE 2013.
26 - SONORA  
24 - SAN LUIS POTOSÍ  No se alcanza la meta debido a que el recurso faltan se encuentra devengado pero no pagado
06 - COLIMA  LA META QUEDA EN 0 DEBIDO A QUE EL RECURSO NO FUE EJERCIDO, POR LO CUAL LA META NO FUE CUMPLIDA
23 - QUINTANA ROO  El total de recursos de este fondo se había considerado como contraparte del programa ]PIBAI 2013, dicho programa tuvo una reducción en el ultimo trimestre del ejercicio, lo cual ejercer al 100% el recurso
22 - QUERÉTARO ARTEAGA  LA META NO SE LOGRO DERIVADO DE LA LENTA EJECUCIÓN DE LAS OBRAS
17 - MORELOS  Cifras parciales al cierre de ejercicio aun falta capturar recursos devengados en la Direccion General de  Contabilidad
31 - YUCATÁN  
01 - AGUASCALIENTES  
08 - CHIHUAHUA  METAS PROYECTADAS EN EL AÑO
15 - MÉXICO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</si>
  <si>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</si>
  <si>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</si>
  <si>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</si>
  <si>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</si>
  <si>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</si>
  <si>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</si>
  <si>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</si>
  <si>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</si>
  <si>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</si>
  <si>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</si>
  <si>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</si>
  <si>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15 - MÉXICO</t>
  </si>
  <si>
    <t>NaN</t>
  </si>
  <si>
    <t>08 - CHIHUAHUA</t>
  </si>
  <si>
    <t>01 - AGUASCALIENTES</t>
  </si>
  <si>
    <t>31 - YUCATÁN</t>
  </si>
  <si>
    <t>17 - MORELOS</t>
  </si>
  <si>
    <t>22 - QUERÉTARO ARTEAGA</t>
  </si>
  <si>
    <t>23 - QUINTANA ROO</t>
  </si>
  <si>
    <t>06 - COLIMA</t>
  </si>
  <si>
    <t>24 - SAN LUIS POTOSÍ</t>
  </si>
  <si>
    <t>26 - SONORA</t>
  </si>
  <si>
    <t>30 - VERACRUZ DE IGNACIO DE LA LLAVE</t>
  </si>
  <si>
    <t>11 - GUANAJUATO</t>
  </si>
  <si>
    <t>28 - TAMAULIPAS</t>
  </si>
  <si>
    <t>16 - MICHOACÁN DE OCAMPO</t>
  </si>
  <si>
    <t>29 - TLAXCALA</t>
  </si>
  <si>
    <t>20 - OAXACA</t>
  </si>
  <si>
    <t>02 - BAJA CALIFORNIA</t>
  </si>
  <si>
    <t>27 - TABASCO</t>
  </si>
  <si>
    <t>18 - NAYARIT</t>
  </si>
  <si>
    <t>21 - PUEBLA</t>
  </si>
  <si>
    <t>05 - COAHUILA DE ZARAGOZA</t>
  </si>
  <si>
    <t>07 - CHIAPAS</t>
  </si>
  <si>
    <t>Nacional</t>
  </si>
  <si>
    <t>Estatal</t>
  </si>
  <si>
    <t>Gestión-Eficacia-Anual</t>
  </si>
  <si>
    <t>Porcentaje</t>
  </si>
  <si>
    <t>(Recursos del FISE del Estado invertidos en acciones que beneficien a más de un municipio en el año/Recursos del FISE ministrados al Estado en el año)*100</t>
  </si>
  <si>
    <t>Porcentaje de recursos del Fondo de Aportaciones para la Infraestructura Social Estatal (FISE) invertidos</t>
  </si>
  <si>
    <t>N/D</t>
  </si>
  <si>
    <t>Componente</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</si>
  <si>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</si>
  <si>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</si>
  <si>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</si>
  <si>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</si>
  <si>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</si>
  <si>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</si>
  <si>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</si>
  <si>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</si>
  <si>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</si>
  <si>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</si>
  <si>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</si>
  <si>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</si>
  <si>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</si>
  <si>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</si>
  <si>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</si>
  <si>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5 - Fondo de Aportaciones para la Infraestructura Social</t>
  </si>
  <si>
    <t>Actividad Institucional</t>
  </si>
  <si>
    <t>7 - Desarrollo Regional</t>
  </si>
  <si>
    <t>Subfunción</t>
  </si>
  <si>
    <t>2 - Vivienda y Servicios a la Comunidad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</si>
  <si>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</si>
  <si>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</si>
  <si>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</si>
  <si>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</si>
  <si>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</si>
  <si>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</si>
  <si>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</si>
  <si>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</si>
  <si>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</si>
  <si>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</si>
  <si>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</si>
  <si>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FAIS Estatal</t>
  </si>
  <si>
    <t>I-003</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</si>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</sst>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42"/>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83</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82</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81</v>
      </c>
      <c r="C4" s="106" t="s">
        <v>80</v>
      </c>
      <c r="D4" s="105" t="s">
        <v>79</v>
      </c>
      <c r="E4" s="105"/>
      <c r="F4" s="105"/>
      <c r="G4" s="105"/>
      <c r="H4" s="105"/>
      <c r="I4" s="104"/>
      <c r="J4" s="100" t="s">
        <v>78</v>
      </c>
      <c r="K4" s="103" t="s">
        <v>77</v>
      </c>
      <c r="L4" s="99" t="s">
        <v>76</v>
      </c>
      <c r="M4" s="99"/>
      <c r="N4" s="99"/>
      <c r="O4" s="99"/>
      <c r="P4" s="102" t="s">
        <v>75</v>
      </c>
      <c r="Q4" s="101" t="s">
        <v>74</v>
      </c>
      <c r="R4" s="101"/>
      <c r="S4" s="100" t="s">
        <v>73</v>
      </c>
      <c r="T4" s="99" t="s">
        <v>72</v>
      </c>
      <c r="U4" s="99"/>
      <c r="V4" s="98"/>
    </row>
    <row r="5" spans="1:35" ht="15.75" customHeight="1" x14ac:dyDescent="0.2">
      <c r="B5" s="97" t="s">
        <v>71</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70</v>
      </c>
      <c r="C6" s="89" t="s">
        <v>69</v>
      </c>
      <c r="D6" s="89"/>
      <c r="E6" s="89"/>
      <c r="F6" s="89"/>
      <c r="G6" s="89"/>
      <c r="H6" s="92"/>
      <c r="I6" s="92"/>
      <c r="J6" s="92" t="s">
        <v>68</v>
      </c>
      <c r="K6" s="89" t="s">
        <v>67</v>
      </c>
      <c r="L6" s="89"/>
      <c r="M6" s="89"/>
      <c r="N6" s="93"/>
      <c r="O6" s="92" t="s">
        <v>66</v>
      </c>
      <c r="P6" s="89" t="s">
        <v>65</v>
      </c>
      <c r="Q6" s="89"/>
      <c r="R6" s="91"/>
      <c r="S6" s="90" t="s">
        <v>64</v>
      </c>
      <c r="T6" s="89" t="s">
        <v>63</v>
      </c>
      <c r="U6" s="89"/>
      <c r="V6" s="88"/>
    </row>
    <row r="7" spans="1:35" ht="22.5" customHeight="1" thickTop="1" thickBot="1" x14ac:dyDescent="0.25">
      <c r="B7" s="50" t="s">
        <v>62</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61</v>
      </c>
      <c r="C8" s="86" t="s">
        <v>60</v>
      </c>
      <c r="D8" s="86"/>
      <c r="E8" s="86"/>
      <c r="F8" s="86"/>
      <c r="G8" s="86"/>
      <c r="H8" s="85"/>
      <c r="I8" s="83" t="s">
        <v>59</v>
      </c>
      <c r="J8" s="82"/>
      <c r="K8" s="82"/>
      <c r="L8" s="82"/>
      <c r="M8" s="82"/>
      <c r="N8" s="82"/>
      <c r="O8" s="82"/>
      <c r="P8" s="82"/>
      <c r="Q8" s="82"/>
      <c r="R8" s="82"/>
      <c r="S8" s="84"/>
      <c r="T8" s="83" t="s">
        <v>58</v>
      </c>
      <c r="U8" s="82"/>
      <c r="V8" s="81" t="s">
        <v>57</v>
      </c>
    </row>
    <row r="9" spans="1:35" ht="19.5" customHeight="1" x14ac:dyDescent="0.2">
      <c r="B9" s="80"/>
      <c r="C9" s="79"/>
      <c r="D9" s="79"/>
      <c r="E9" s="79"/>
      <c r="F9" s="79"/>
      <c r="G9" s="79"/>
      <c r="H9" s="78"/>
      <c r="I9" s="77" t="s">
        <v>56</v>
      </c>
      <c r="J9" s="74"/>
      <c r="K9" s="74"/>
      <c r="L9" s="74" t="s">
        <v>55</v>
      </c>
      <c r="M9" s="74"/>
      <c r="N9" s="74"/>
      <c r="O9" s="74"/>
      <c r="P9" s="74" t="s">
        <v>54</v>
      </c>
      <c r="Q9" s="74" t="s">
        <v>53</v>
      </c>
      <c r="R9" s="76" t="s">
        <v>52</v>
      </c>
      <c r="S9" s="75"/>
      <c r="T9" s="74" t="s">
        <v>51</v>
      </c>
      <c r="U9" s="74" t="s">
        <v>50</v>
      </c>
      <c r="V9" s="73"/>
    </row>
    <row r="10" spans="1:35" ht="26.25" customHeight="1" thickBot="1" x14ac:dyDescent="0.25">
      <c r="B10" s="72"/>
      <c r="C10" s="71"/>
      <c r="D10" s="71"/>
      <c r="E10" s="71"/>
      <c r="F10" s="71"/>
      <c r="G10" s="71"/>
      <c r="H10" s="70"/>
      <c r="I10" s="69"/>
      <c r="J10" s="66"/>
      <c r="K10" s="66"/>
      <c r="L10" s="66"/>
      <c r="M10" s="66"/>
      <c r="N10" s="66"/>
      <c r="O10" s="66"/>
      <c r="P10" s="66"/>
      <c r="Q10" s="66"/>
      <c r="R10" s="68" t="s">
        <v>49</v>
      </c>
      <c r="S10" s="67" t="s">
        <v>48</v>
      </c>
      <c r="T10" s="66"/>
      <c r="U10" s="66"/>
      <c r="V10" s="65"/>
    </row>
    <row r="11" spans="1:35" ht="75" customHeight="1" thickTop="1" thickBot="1" x14ac:dyDescent="0.25">
      <c r="A11" s="57"/>
      <c r="B11" s="64" t="s">
        <v>47</v>
      </c>
      <c r="C11" s="63" t="s">
        <v>46</v>
      </c>
      <c r="D11" s="63"/>
      <c r="E11" s="63"/>
      <c r="F11" s="63"/>
      <c r="G11" s="63"/>
      <c r="H11" s="63"/>
      <c r="I11" s="63" t="s">
        <v>45</v>
      </c>
      <c r="J11" s="63"/>
      <c r="K11" s="63"/>
      <c r="L11" s="63" t="s">
        <v>44</v>
      </c>
      <c r="M11" s="63"/>
      <c r="N11" s="63"/>
      <c r="O11" s="63"/>
      <c r="P11" s="62" t="s">
        <v>43</v>
      </c>
      <c r="Q11" s="62" t="s">
        <v>42</v>
      </c>
      <c r="R11" s="62">
        <v>23996289.087272726</v>
      </c>
      <c r="S11" s="62">
        <v>23996289.087272726</v>
      </c>
      <c r="T11" s="62">
        <v>2328549.6677777776</v>
      </c>
      <c r="U11" s="62">
        <f>IF(ISERROR(T11/S11),"N/A",T11/S11*100)</f>
        <v>9.7037906957572275</v>
      </c>
      <c r="V11" s="61" t="s">
        <v>41</v>
      </c>
    </row>
    <row r="12" spans="1:35" ht="23.1" customHeight="1" thickTop="1" thickBot="1" x14ac:dyDescent="0.25">
      <c r="A12" s="57"/>
      <c r="B12" s="60" t="s">
        <v>40</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76.8</v>
      </c>
      <c r="S13" s="53">
        <v>76.8</v>
      </c>
      <c r="T13" s="53">
        <v>38</v>
      </c>
      <c r="U13" s="52">
        <f>IF(ISERROR(T13/S13),"N/A",T13/S13*100)</f>
        <v>49.479166666666671</v>
      </c>
      <c r="V13" s="51" t="s">
        <v>39</v>
      </c>
    </row>
    <row r="14" spans="1:35" ht="23.1" customHeight="1" x14ac:dyDescent="0.2">
      <c r="A14" s="57"/>
      <c r="B14" s="51"/>
      <c r="C14" s="51"/>
      <c r="D14" s="51"/>
      <c r="E14" s="51"/>
      <c r="F14" s="51"/>
      <c r="G14" s="51"/>
      <c r="H14" s="51"/>
      <c r="I14" s="56"/>
      <c r="J14" s="56"/>
      <c r="K14" s="51"/>
      <c r="L14" s="51"/>
      <c r="M14" s="51"/>
      <c r="N14" s="51"/>
      <c r="O14" s="55"/>
      <c r="P14" s="55"/>
      <c r="Q14" s="51"/>
      <c r="R14" s="54">
        <v>100</v>
      </c>
      <c r="S14" s="53">
        <v>100</v>
      </c>
      <c r="T14" s="53">
        <v>47.08</v>
      </c>
      <c r="U14" s="52">
        <f>IF(ISERROR(T14/S14),"N/A",T14/S14*100)</f>
        <v>47.08</v>
      </c>
      <c r="V14" s="51" t="s">
        <v>38</v>
      </c>
    </row>
    <row r="15" spans="1:35" ht="23.1" customHeight="1" x14ac:dyDescent="0.2">
      <c r="A15" s="57"/>
      <c r="B15" s="51"/>
      <c r="C15" s="51"/>
      <c r="D15" s="51"/>
      <c r="E15" s="51"/>
      <c r="F15" s="51"/>
      <c r="G15" s="51"/>
      <c r="H15" s="51"/>
      <c r="I15" s="56"/>
      <c r="J15" s="56"/>
      <c r="K15" s="51"/>
      <c r="L15" s="51"/>
      <c r="M15" s="51"/>
      <c r="N15" s="51"/>
      <c r="O15" s="55"/>
      <c r="P15" s="55"/>
      <c r="Q15" s="51"/>
      <c r="R15" s="54">
        <v>44</v>
      </c>
      <c r="S15" s="53">
        <v>44</v>
      </c>
      <c r="T15" s="53">
        <v>62.88</v>
      </c>
      <c r="U15" s="52">
        <f>IF(ISERROR(T15/S15),"N/A",T15/S15*100)</f>
        <v>142.90909090909091</v>
      </c>
      <c r="V15" s="51" t="s">
        <v>37</v>
      </c>
    </row>
    <row r="16" spans="1:35" ht="23.1" customHeight="1" x14ac:dyDescent="0.2">
      <c r="A16" s="57"/>
      <c r="B16" s="51"/>
      <c r="C16" s="51"/>
      <c r="D16" s="51"/>
      <c r="E16" s="51"/>
      <c r="F16" s="51"/>
      <c r="G16" s="51"/>
      <c r="H16" s="51"/>
      <c r="I16" s="56"/>
      <c r="J16" s="56"/>
      <c r="K16" s="51"/>
      <c r="L16" s="51"/>
      <c r="M16" s="51"/>
      <c r="N16" s="51"/>
      <c r="O16" s="55"/>
      <c r="P16" s="55"/>
      <c r="Q16" s="51"/>
      <c r="R16" s="54">
        <v>95</v>
      </c>
      <c r="S16" s="53">
        <v>95</v>
      </c>
      <c r="T16" s="53">
        <v>99.73</v>
      </c>
      <c r="U16" s="52">
        <f>IF(ISERROR(T16/S16),"N/A",T16/S16*100)</f>
        <v>104.97894736842106</v>
      </c>
      <c r="V16" s="51" t="s">
        <v>36</v>
      </c>
    </row>
    <row r="17" spans="1:22" ht="23.1" customHeight="1" x14ac:dyDescent="0.2">
      <c r="A17" s="57"/>
      <c r="B17" s="51"/>
      <c r="C17" s="51"/>
      <c r="D17" s="51"/>
      <c r="E17" s="51"/>
      <c r="F17" s="51"/>
      <c r="G17" s="51"/>
      <c r="H17" s="51"/>
      <c r="I17" s="56"/>
      <c r="J17" s="56"/>
      <c r="K17" s="51"/>
      <c r="L17" s="51"/>
      <c r="M17" s="51"/>
      <c r="N17" s="51"/>
      <c r="O17" s="55"/>
      <c r="P17" s="55"/>
      <c r="Q17" s="51"/>
      <c r="R17" s="54">
        <v>12.98</v>
      </c>
      <c r="S17" s="53">
        <v>12.98</v>
      </c>
      <c r="T17" s="53">
        <v>24.25</v>
      </c>
      <c r="U17" s="52">
        <f>IF(ISERROR(T17/S17),"N/A",T17/S17*100)</f>
        <v>186.82588597842835</v>
      </c>
      <c r="V17" s="51" t="s">
        <v>35</v>
      </c>
    </row>
    <row r="18" spans="1:22" ht="23.1" customHeight="1" x14ac:dyDescent="0.2">
      <c r="A18" s="57"/>
      <c r="B18" s="51"/>
      <c r="C18" s="51"/>
      <c r="D18" s="51"/>
      <c r="E18" s="51"/>
      <c r="F18" s="51"/>
      <c r="G18" s="51"/>
      <c r="H18" s="51"/>
      <c r="I18" s="56"/>
      <c r="J18" s="56"/>
      <c r="K18" s="51"/>
      <c r="L18" s="51"/>
      <c r="M18" s="51"/>
      <c r="N18" s="51"/>
      <c r="O18" s="55"/>
      <c r="P18" s="55"/>
      <c r="Q18" s="51"/>
      <c r="R18" s="54">
        <v>87</v>
      </c>
      <c r="S18" s="53">
        <v>87</v>
      </c>
      <c r="T18" s="53">
        <v>86</v>
      </c>
      <c r="U18" s="52">
        <f>IF(ISERROR(T18/S18),"N/A",T18/S18*100)</f>
        <v>98.850574712643677</v>
      </c>
      <c r="V18" s="51" t="s">
        <v>34</v>
      </c>
    </row>
    <row r="19" spans="1:22" ht="23.1" customHeight="1" x14ac:dyDescent="0.2">
      <c r="A19" s="57"/>
      <c r="B19" s="51"/>
      <c r="C19" s="51"/>
      <c r="D19" s="51"/>
      <c r="E19" s="51"/>
      <c r="F19" s="51"/>
      <c r="G19" s="51"/>
      <c r="H19" s="51"/>
      <c r="I19" s="56"/>
      <c r="J19" s="56"/>
      <c r="K19" s="51"/>
      <c r="L19" s="51"/>
      <c r="M19" s="51"/>
      <c r="N19" s="51"/>
      <c r="O19" s="55"/>
      <c r="P19" s="55"/>
      <c r="Q19" s="51"/>
      <c r="R19" s="54">
        <v>100</v>
      </c>
      <c r="S19" s="53">
        <v>100</v>
      </c>
      <c r="T19" s="53">
        <v>100</v>
      </c>
      <c r="U19" s="52">
        <f>IF(ISERROR(T19/S19),"N/A",T19/S19*100)</f>
        <v>100</v>
      </c>
      <c r="V19" s="51" t="s">
        <v>33</v>
      </c>
    </row>
    <row r="20" spans="1:22" ht="23.1" customHeight="1" x14ac:dyDescent="0.2">
      <c r="A20" s="57"/>
      <c r="B20" s="51"/>
      <c r="C20" s="51"/>
      <c r="D20" s="51"/>
      <c r="E20" s="51"/>
      <c r="F20" s="51"/>
      <c r="G20" s="51"/>
      <c r="H20" s="51"/>
      <c r="I20" s="56"/>
      <c r="J20" s="56"/>
      <c r="K20" s="51"/>
      <c r="L20" s="51"/>
      <c r="M20" s="51"/>
      <c r="N20" s="51"/>
      <c r="O20" s="55"/>
      <c r="P20" s="55"/>
      <c r="Q20" s="51"/>
      <c r="R20" s="54">
        <v>57810165</v>
      </c>
      <c r="S20" s="53">
        <v>57810165</v>
      </c>
      <c r="T20" s="53">
        <v>65.17</v>
      </c>
      <c r="U20" s="52">
        <f>IF(ISERROR(T20/S20),"N/A",T20/S20*100)</f>
        <v>1.1273103960177247E-4</v>
      </c>
      <c r="V20" s="51" t="s">
        <v>32</v>
      </c>
    </row>
    <row r="21" spans="1:22" ht="23.1" customHeight="1" x14ac:dyDescent="0.2">
      <c r="A21" s="57"/>
      <c r="B21" s="51"/>
      <c r="C21" s="51"/>
      <c r="D21" s="51"/>
      <c r="E21" s="51"/>
      <c r="F21" s="51"/>
      <c r="G21" s="51"/>
      <c r="H21" s="51"/>
      <c r="I21" s="56"/>
      <c r="J21" s="56"/>
      <c r="K21" s="51"/>
      <c r="L21" s="51"/>
      <c r="M21" s="51"/>
      <c r="N21" s="51"/>
      <c r="O21" s="55"/>
      <c r="P21" s="55"/>
      <c r="Q21" s="51"/>
      <c r="R21" s="54">
        <v>44.76</v>
      </c>
      <c r="S21" s="53">
        <v>44.76</v>
      </c>
      <c r="T21" s="53">
        <v>42.08</v>
      </c>
      <c r="U21" s="52">
        <f>IF(ISERROR(T21/S21),"N/A",T21/S21*100)</f>
        <v>94.012511170688114</v>
      </c>
      <c r="V21" s="51" t="s">
        <v>31</v>
      </c>
    </row>
    <row r="22" spans="1:22" ht="23.1" customHeight="1" x14ac:dyDescent="0.2">
      <c r="A22" s="57"/>
      <c r="B22" s="51"/>
      <c r="C22" s="51"/>
      <c r="D22" s="51"/>
      <c r="E22" s="51"/>
      <c r="F22" s="51"/>
      <c r="G22" s="51"/>
      <c r="H22" s="51"/>
      <c r="I22" s="56"/>
      <c r="J22" s="56"/>
      <c r="K22" s="51"/>
      <c r="L22" s="51"/>
      <c r="M22" s="51"/>
      <c r="N22" s="51"/>
      <c r="O22" s="55"/>
      <c r="P22" s="55"/>
      <c r="Q22" s="51"/>
      <c r="R22" s="54">
        <v>50406992</v>
      </c>
      <c r="S22" s="53">
        <v>50406992</v>
      </c>
      <c r="T22" s="53">
        <v>41912818</v>
      </c>
      <c r="U22" s="52">
        <f>IF(ISERROR(T22/S22),"N/A",T22/S22*100)</f>
        <v>83.148817925894093</v>
      </c>
      <c r="V22" s="51" t="s">
        <v>30</v>
      </c>
    </row>
    <row r="23" spans="1:22" ht="23.1" customHeight="1" x14ac:dyDescent="0.2">
      <c r="A23" s="57"/>
      <c r="B23" s="51"/>
      <c r="C23" s="51"/>
      <c r="D23" s="51"/>
      <c r="E23" s="51"/>
      <c r="F23" s="51"/>
      <c r="G23" s="51"/>
      <c r="H23" s="51"/>
      <c r="I23" s="56"/>
      <c r="J23" s="56"/>
      <c r="K23" s="51"/>
      <c r="L23" s="51"/>
      <c r="M23" s="51"/>
      <c r="N23" s="51"/>
      <c r="O23" s="55"/>
      <c r="P23" s="55"/>
      <c r="Q23" s="51"/>
      <c r="R23" s="54">
        <v>100</v>
      </c>
      <c r="S23" s="53">
        <v>100</v>
      </c>
      <c r="T23" s="53">
        <v>81.59</v>
      </c>
      <c r="U23" s="52">
        <f>IF(ISERROR(T23/S23),"N/A",T23/S23*100)</f>
        <v>81.59</v>
      </c>
      <c r="V23" s="51" t="s">
        <v>29</v>
      </c>
    </row>
    <row r="24" spans="1:22" ht="23.1" customHeight="1" x14ac:dyDescent="0.2">
      <c r="A24" s="57"/>
      <c r="B24" s="51"/>
      <c r="C24" s="51"/>
      <c r="D24" s="51"/>
      <c r="E24" s="51"/>
      <c r="F24" s="51"/>
      <c r="G24" s="51"/>
      <c r="H24" s="51"/>
      <c r="I24" s="56"/>
      <c r="J24" s="56"/>
      <c r="K24" s="51"/>
      <c r="L24" s="51"/>
      <c r="M24" s="51"/>
      <c r="N24" s="51"/>
      <c r="O24" s="55"/>
      <c r="P24" s="55"/>
      <c r="Q24" s="51"/>
      <c r="R24" s="54">
        <v>100</v>
      </c>
      <c r="S24" s="53">
        <v>100</v>
      </c>
      <c r="T24" s="53">
        <v>15</v>
      </c>
      <c r="U24" s="52">
        <f>IF(ISERROR(T24/S24),"N/A",T24/S24*100)</f>
        <v>15</v>
      </c>
      <c r="V24" s="51" t="s">
        <v>28</v>
      </c>
    </row>
    <row r="25" spans="1:22" ht="23.1" customHeight="1" x14ac:dyDescent="0.2">
      <c r="A25" s="57"/>
      <c r="B25" s="51"/>
      <c r="C25" s="51"/>
      <c r="D25" s="51"/>
      <c r="E25" s="51"/>
      <c r="F25" s="51"/>
      <c r="G25" s="51"/>
      <c r="H25" s="51"/>
      <c r="I25" s="56"/>
      <c r="J25" s="56"/>
      <c r="K25" s="51"/>
      <c r="L25" s="51"/>
      <c r="M25" s="51"/>
      <c r="N25" s="51"/>
      <c r="O25" s="55"/>
      <c r="P25" s="55"/>
      <c r="Q25" s="51"/>
      <c r="R25" s="54">
        <v>100</v>
      </c>
      <c r="S25" s="53">
        <v>100</v>
      </c>
      <c r="T25" s="53" t="s">
        <v>18</v>
      </c>
      <c r="U25" s="52" t="str">
        <f>IF(ISERROR(T25/S25),"N/A",T25/S25*100)</f>
        <v>N/A</v>
      </c>
      <c r="V25" s="51" t="s">
        <v>27</v>
      </c>
    </row>
    <row r="26" spans="1:22" ht="23.1" customHeight="1" x14ac:dyDescent="0.2">
      <c r="A26" s="57"/>
      <c r="B26" s="51"/>
      <c r="C26" s="51"/>
      <c r="D26" s="51"/>
      <c r="E26" s="51"/>
      <c r="F26" s="51"/>
      <c r="G26" s="51"/>
      <c r="H26" s="51"/>
      <c r="I26" s="56"/>
      <c r="J26" s="56"/>
      <c r="K26" s="51"/>
      <c r="L26" s="51"/>
      <c r="M26" s="51"/>
      <c r="N26" s="51"/>
      <c r="O26" s="55"/>
      <c r="P26" s="55"/>
      <c r="Q26" s="51"/>
      <c r="R26" s="54">
        <v>77</v>
      </c>
      <c r="S26" s="53">
        <v>77</v>
      </c>
      <c r="T26" s="53">
        <v>63</v>
      </c>
      <c r="U26" s="52">
        <f>IF(ISERROR(T26/S26),"N/A",T26/S26*100)</f>
        <v>81.818181818181827</v>
      </c>
      <c r="V26" s="51" t="s">
        <v>26</v>
      </c>
    </row>
    <row r="27" spans="1:22" ht="23.1" customHeight="1" x14ac:dyDescent="0.2">
      <c r="A27" s="57"/>
      <c r="B27" s="51"/>
      <c r="C27" s="51"/>
      <c r="D27" s="51"/>
      <c r="E27" s="51"/>
      <c r="F27" s="51"/>
      <c r="G27" s="51"/>
      <c r="H27" s="51"/>
      <c r="I27" s="56"/>
      <c r="J27" s="56"/>
      <c r="K27" s="51"/>
      <c r="L27" s="51"/>
      <c r="M27" s="51"/>
      <c r="N27" s="51"/>
      <c r="O27" s="55"/>
      <c r="P27" s="55"/>
      <c r="Q27" s="51"/>
      <c r="R27" s="54">
        <v>100</v>
      </c>
      <c r="S27" s="53">
        <v>100</v>
      </c>
      <c r="T27" s="53">
        <v>0</v>
      </c>
      <c r="U27" s="52">
        <f>IF(ISERROR(T27/S27),"N/A",T27/S27*100)</f>
        <v>0</v>
      </c>
      <c r="V27" s="51" t="s">
        <v>25</v>
      </c>
    </row>
    <row r="28" spans="1:22" ht="23.1" customHeight="1" x14ac:dyDescent="0.2">
      <c r="A28" s="57"/>
      <c r="B28" s="51"/>
      <c r="C28" s="51"/>
      <c r="D28" s="51"/>
      <c r="E28" s="51"/>
      <c r="F28" s="51"/>
      <c r="G28" s="51"/>
      <c r="H28" s="51"/>
      <c r="I28" s="56"/>
      <c r="J28" s="56"/>
      <c r="K28" s="51"/>
      <c r="L28" s="51"/>
      <c r="M28" s="51"/>
      <c r="N28" s="51"/>
      <c r="O28" s="55"/>
      <c r="P28" s="55"/>
      <c r="Q28" s="51"/>
      <c r="R28" s="54">
        <v>100</v>
      </c>
      <c r="S28" s="53">
        <v>100</v>
      </c>
      <c r="T28" s="53">
        <v>68.47</v>
      </c>
      <c r="U28" s="52">
        <f>IF(ISERROR(T28/S28),"N/A",T28/S28*100)</f>
        <v>68.47</v>
      </c>
      <c r="V28" s="51" t="s">
        <v>24</v>
      </c>
    </row>
    <row r="29" spans="1:22" ht="23.1" customHeight="1" x14ac:dyDescent="0.2">
      <c r="A29" s="57"/>
      <c r="B29" s="51"/>
      <c r="C29" s="51"/>
      <c r="D29" s="51"/>
      <c r="E29" s="51"/>
      <c r="F29" s="51"/>
      <c r="G29" s="51"/>
      <c r="H29" s="51"/>
      <c r="I29" s="56"/>
      <c r="J29" s="56"/>
      <c r="K29" s="51"/>
      <c r="L29" s="51"/>
      <c r="M29" s="51"/>
      <c r="N29" s="51"/>
      <c r="O29" s="55"/>
      <c r="P29" s="55"/>
      <c r="Q29" s="51"/>
      <c r="R29" s="54">
        <v>100</v>
      </c>
      <c r="S29" s="53">
        <v>100</v>
      </c>
      <c r="T29" s="53">
        <v>95.47</v>
      </c>
      <c r="U29" s="52">
        <f>IF(ISERROR(T29/S29),"N/A",T29/S29*100)</f>
        <v>95.47</v>
      </c>
      <c r="V29" s="51" t="s">
        <v>23</v>
      </c>
    </row>
    <row r="30" spans="1:22" ht="23.1" customHeight="1" x14ac:dyDescent="0.2">
      <c r="A30" s="57"/>
      <c r="B30" s="51"/>
      <c r="C30" s="51"/>
      <c r="D30" s="51"/>
      <c r="E30" s="51"/>
      <c r="F30" s="51"/>
      <c r="G30" s="51"/>
      <c r="H30" s="51"/>
      <c r="I30" s="56"/>
      <c r="J30" s="56"/>
      <c r="K30" s="51"/>
      <c r="L30" s="51"/>
      <c r="M30" s="51"/>
      <c r="N30" s="51"/>
      <c r="O30" s="55"/>
      <c r="P30" s="55"/>
      <c r="Q30" s="51"/>
      <c r="R30" s="54">
        <v>94.6</v>
      </c>
      <c r="S30" s="53">
        <v>94.6</v>
      </c>
      <c r="T30" s="53">
        <v>87.3</v>
      </c>
      <c r="U30" s="52">
        <f>IF(ISERROR(T30/S30),"N/A",T30/S30*100)</f>
        <v>92.283298097251588</v>
      </c>
      <c r="V30" s="51" t="s">
        <v>22</v>
      </c>
    </row>
    <row r="31" spans="1:22" ht="23.1" customHeight="1" x14ac:dyDescent="0.2">
      <c r="A31" s="57"/>
      <c r="B31" s="51"/>
      <c r="C31" s="51"/>
      <c r="D31" s="51"/>
      <c r="E31" s="51"/>
      <c r="F31" s="51"/>
      <c r="G31" s="51"/>
      <c r="H31" s="51"/>
      <c r="I31" s="56"/>
      <c r="J31" s="56"/>
      <c r="K31" s="51"/>
      <c r="L31" s="51"/>
      <c r="M31" s="51"/>
      <c r="N31" s="51"/>
      <c r="O31" s="55"/>
      <c r="P31" s="55"/>
      <c r="Q31" s="51"/>
      <c r="R31" s="54">
        <v>0.78</v>
      </c>
      <c r="S31" s="53">
        <v>0.78</v>
      </c>
      <c r="T31" s="53" t="s">
        <v>18</v>
      </c>
      <c r="U31" s="52" t="str">
        <f>IF(ISERROR(T31/S31),"N/A",T31/S31*100)</f>
        <v>N/A</v>
      </c>
      <c r="V31" s="51" t="s">
        <v>21</v>
      </c>
    </row>
    <row r="32" spans="1:22" ht="23.1" customHeight="1" x14ac:dyDescent="0.2">
      <c r="A32" s="57"/>
      <c r="B32" s="51"/>
      <c r="C32" s="51"/>
      <c r="D32" s="51"/>
      <c r="E32" s="51"/>
      <c r="F32" s="51"/>
      <c r="G32" s="51"/>
      <c r="H32" s="51"/>
      <c r="I32" s="56"/>
      <c r="J32" s="56"/>
      <c r="K32" s="51"/>
      <c r="L32" s="51"/>
      <c r="M32" s="51"/>
      <c r="N32" s="51"/>
      <c r="O32" s="55"/>
      <c r="P32" s="55"/>
      <c r="Q32" s="51"/>
      <c r="R32" s="54">
        <v>100</v>
      </c>
      <c r="S32" s="53">
        <v>100</v>
      </c>
      <c r="T32" s="53" t="s">
        <v>18</v>
      </c>
      <c r="U32" s="52" t="str">
        <f>IF(ISERROR(T32/S32),"N/A",T32/S32*100)</f>
        <v>N/A</v>
      </c>
      <c r="V32" s="51" t="s">
        <v>20</v>
      </c>
    </row>
    <row r="33" spans="1:23" ht="23.1" customHeight="1" x14ac:dyDescent="0.2">
      <c r="A33" s="57"/>
      <c r="B33" s="51"/>
      <c r="C33" s="51"/>
      <c r="D33" s="51"/>
      <c r="E33" s="51"/>
      <c r="F33" s="51"/>
      <c r="G33" s="51"/>
      <c r="H33" s="51"/>
      <c r="I33" s="56"/>
      <c r="J33" s="56"/>
      <c r="K33" s="51"/>
      <c r="L33" s="51"/>
      <c r="M33" s="51"/>
      <c r="N33" s="51"/>
      <c r="O33" s="55"/>
      <c r="P33" s="55"/>
      <c r="Q33" s="51"/>
      <c r="R33" s="54">
        <v>100</v>
      </c>
      <c r="S33" s="53">
        <v>100</v>
      </c>
      <c r="T33" s="53">
        <v>100</v>
      </c>
      <c r="U33" s="52">
        <f>IF(ISERROR(T33/S33),"N/A",T33/S33*100)</f>
        <v>100</v>
      </c>
      <c r="V33" s="51" t="s">
        <v>19</v>
      </c>
    </row>
    <row r="34" spans="1:23" ht="23.1" customHeight="1" thickBot="1" x14ac:dyDescent="0.25">
      <c r="A34" s="57"/>
      <c r="B34" s="51"/>
      <c r="C34" s="51"/>
      <c r="D34" s="51"/>
      <c r="E34" s="51"/>
      <c r="F34" s="51"/>
      <c r="G34" s="51"/>
      <c r="H34" s="51"/>
      <c r="I34" s="56"/>
      <c r="J34" s="56"/>
      <c r="K34" s="51"/>
      <c r="L34" s="51"/>
      <c r="M34" s="51"/>
      <c r="N34" s="51"/>
      <c r="O34" s="55"/>
      <c r="P34" s="55"/>
      <c r="Q34" s="51"/>
      <c r="R34" s="54">
        <v>419699670</v>
      </c>
      <c r="S34" s="53">
        <v>419699670</v>
      </c>
      <c r="T34" s="53" t="s">
        <v>18</v>
      </c>
      <c r="U34" s="52" t="str">
        <f>IF(ISERROR(T34/S34),"N/A",T34/S34*100)</f>
        <v>N/A</v>
      </c>
      <c r="V34" s="51" t="s">
        <v>17</v>
      </c>
    </row>
    <row r="35" spans="1:23" ht="22.5" customHeight="1" thickTop="1" thickBot="1" x14ac:dyDescent="0.25">
      <c r="B35" s="50" t="s">
        <v>16</v>
      </c>
      <c r="C35" s="49"/>
      <c r="D35" s="49"/>
      <c r="E35" s="49"/>
      <c r="F35" s="49"/>
      <c r="G35" s="49"/>
      <c r="H35" s="48"/>
      <c r="I35" s="48"/>
      <c r="J35" s="48"/>
      <c r="K35" s="48"/>
      <c r="L35" s="48"/>
      <c r="M35" s="48"/>
      <c r="N35" s="48"/>
      <c r="O35" s="48"/>
      <c r="P35" s="48"/>
      <c r="Q35" s="48"/>
      <c r="R35" s="48"/>
      <c r="S35" s="48"/>
      <c r="T35" s="48"/>
      <c r="U35" s="48"/>
      <c r="V35" s="47"/>
      <c r="W35" s="46"/>
    </row>
    <row r="36" spans="1:23" ht="32.25" customHeight="1" thickTop="1" x14ac:dyDescent="0.2">
      <c r="B36" s="45"/>
      <c r="C36" s="44"/>
      <c r="D36" s="44"/>
      <c r="E36" s="44"/>
      <c r="F36" s="44"/>
      <c r="G36" s="44"/>
      <c r="H36" s="43"/>
      <c r="I36" s="43"/>
      <c r="J36" s="43"/>
      <c r="K36" s="43"/>
      <c r="L36" s="43"/>
      <c r="M36" s="43"/>
      <c r="N36" s="43"/>
      <c r="O36" s="43"/>
      <c r="P36" s="42"/>
      <c r="Q36" s="41"/>
      <c r="R36" s="39" t="s">
        <v>15</v>
      </c>
      <c r="S36" s="40" t="s">
        <v>14</v>
      </c>
      <c r="T36" s="39" t="s">
        <v>13</v>
      </c>
      <c r="U36" s="39" t="s">
        <v>12</v>
      </c>
      <c r="V36" s="38"/>
    </row>
    <row r="37" spans="1:23" ht="30" customHeight="1" thickBot="1" x14ac:dyDescent="0.25">
      <c r="B37" s="37"/>
      <c r="C37" s="36"/>
      <c r="D37" s="36"/>
      <c r="E37" s="36"/>
      <c r="F37" s="36"/>
      <c r="G37" s="36"/>
      <c r="H37" s="35"/>
      <c r="I37" s="35"/>
      <c r="J37" s="35"/>
      <c r="K37" s="35"/>
      <c r="L37" s="35"/>
      <c r="M37" s="35"/>
      <c r="N37" s="35"/>
      <c r="O37" s="35"/>
      <c r="P37" s="34"/>
      <c r="Q37" s="32"/>
      <c r="R37" s="33" t="s">
        <v>11</v>
      </c>
      <c r="S37" s="32" t="s">
        <v>11</v>
      </c>
      <c r="T37" s="32" t="s">
        <v>11</v>
      </c>
      <c r="U37" s="32" t="s">
        <v>10</v>
      </c>
      <c r="V37" s="31"/>
    </row>
    <row r="38" spans="1:23" ht="13.5" customHeight="1" thickBot="1" x14ac:dyDescent="0.25">
      <c r="B38" s="30" t="s">
        <v>9</v>
      </c>
      <c r="C38" s="29"/>
      <c r="D38" s="29"/>
      <c r="E38" s="28"/>
      <c r="F38" s="28"/>
      <c r="G38" s="28"/>
      <c r="H38" s="27"/>
      <c r="I38" s="27"/>
      <c r="J38" s="27"/>
      <c r="K38" s="27"/>
      <c r="L38" s="27"/>
      <c r="M38" s="27"/>
      <c r="N38" s="27"/>
      <c r="O38" s="27"/>
      <c r="P38" s="26"/>
      <c r="Q38" s="26"/>
      <c r="R38" s="20">
        <v>6434.6067780000003</v>
      </c>
      <c r="S38" s="20">
        <v>6434.6067780000003</v>
      </c>
      <c r="T38" s="20">
        <v>6434.6067780000003</v>
      </c>
      <c r="U38" s="20">
        <f>+IF(ISERR(T38/S38*100),"N/A",T38/S38*100)</f>
        <v>100</v>
      </c>
      <c r="V38" s="19"/>
    </row>
    <row r="39" spans="1:23" ht="13.5" customHeight="1" thickBot="1" x14ac:dyDescent="0.25">
      <c r="B39" s="25" t="s">
        <v>8</v>
      </c>
      <c r="C39" s="24"/>
      <c r="D39" s="24"/>
      <c r="E39" s="23"/>
      <c r="F39" s="23"/>
      <c r="G39" s="23"/>
      <c r="H39" s="22"/>
      <c r="I39" s="22"/>
      <c r="J39" s="22"/>
      <c r="K39" s="22"/>
      <c r="L39" s="22"/>
      <c r="M39" s="22"/>
      <c r="N39" s="22"/>
      <c r="O39" s="22"/>
      <c r="P39" s="21"/>
      <c r="Q39" s="21"/>
      <c r="R39" s="20">
        <v>6434.6067780000003</v>
      </c>
      <c r="S39" s="20">
        <v>6434.6067780000003</v>
      </c>
      <c r="T39" s="20">
        <v>6434.6067780000003</v>
      </c>
      <c r="U39" s="20">
        <f>+IF(ISERR(T39/S39*100),"N/A",T39/S39*100)</f>
        <v>100</v>
      </c>
      <c r="V39" s="19"/>
    </row>
    <row r="40" spans="1:23" s="14" customFormat="1" ht="14.85" customHeight="1" thickTop="1" thickBot="1" x14ac:dyDescent="0.25">
      <c r="B40" s="18" t="s">
        <v>7</v>
      </c>
      <c r="C40" s="17"/>
      <c r="D40" s="17"/>
      <c r="E40" s="17"/>
      <c r="F40" s="17"/>
      <c r="G40" s="17"/>
      <c r="H40" s="16"/>
      <c r="I40" s="16"/>
      <c r="J40" s="16"/>
      <c r="K40" s="16"/>
      <c r="L40" s="16"/>
      <c r="M40" s="16"/>
      <c r="N40" s="16"/>
      <c r="O40" s="16"/>
      <c r="P40" s="16"/>
      <c r="Q40" s="16"/>
      <c r="R40" s="16"/>
      <c r="S40" s="16"/>
      <c r="T40" s="16"/>
      <c r="U40" s="16"/>
      <c r="V40" s="15"/>
    </row>
    <row r="41" spans="1:23" ht="44.25" customHeight="1" thickTop="1" x14ac:dyDescent="0.2">
      <c r="B41" s="13" t="s">
        <v>6</v>
      </c>
      <c r="C41" s="12"/>
      <c r="D41" s="12"/>
      <c r="E41" s="12"/>
      <c r="F41" s="12"/>
      <c r="G41" s="12"/>
      <c r="H41" s="12"/>
      <c r="I41" s="12"/>
      <c r="J41" s="12"/>
      <c r="K41" s="12"/>
      <c r="L41" s="12"/>
      <c r="M41" s="12"/>
      <c r="N41" s="12"/>
      <c r="O41" s="12"/>
      <c r="P41" s="12"/>
      <c r="Q41" s="12"/>
      <c r="R41" s="12"/>
      <c r="S41" s="12"/>
      <c r="T41" s="12"/>
      <c r="U41" s="12"/>
      <c r="V41" s="11"/>
    </row>
    <row r="42" spans="1:23" ht="34.5" customHeight="1" x14ac:dyDescent="0.2">
      <c r="B42" s="10" t="s">
        <v>5</v>
      </c>
      <c r="C42" s="9"/>
      <c r="D42" s="9"/>
      <c r="E42" s="9"/>
      <c r="F42" s="9"/>
      <c r="G42" s="9"/>
      <c r="H42" s="9"/>
      <c r="I42" s="9"/>
      <c r="J42" s="9"/>
      <c r="K42" s="9"/>
      <c r="L42" s="9"/>
      <c r="M42" s="9"/>
      <c r="N42" s="9"/>
      <c r="O42" s="9"/>
      <c r="P42" s="9"/>
      <c r="Q42" s="9"/>
      <c r="R42" s="9"/>
      <c r="S42" s="9"/>
      <c r="T42" s="9"/>
      <c r="U42" s="9"/>
      <c r="V42" s="8"/>
    </row>
  </sheetData>
  <mergeCells count="3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B39:D39"/>
    <mergeCell ref="B41:V41"/>
    <mergeCell ref="B42:V42"/>
    <mergeCell ref="C11:H11"/>
    <mergeCell ref="I11:K11"/>
    <mergeCell ref="L11:O11"/>
    <mergeCell ref="B12:V12"/>
    <mergeCell ref="V36:V37"/>
    <mergeCell ref="B38:D38"/>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2014-01-29T03:14:45Z</dcterms:created>
  <dcterms:modified xsi:type="dcterms:W3CDTF">2014-01-29T03:15:01Z</dcterms:modified>
</cp:coreProperties>
</file>