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0" yWindow="-15" windowWidth="12045" windowHeight="9465" tabRatio="598"/>
  </bookViews>
  <sheets>
    <sheet name="ENE-OCT" sheetId="92" r:id="rId1"/>
    <sheet name="ENE-NOV" sheetId="93" r:id="rId2"/>
    <sheet name="ENE-DIC" sheetId="90" r:id="rId3"/>
    <sheet name="Hoja4" sheetId="94" state="hidden" r:id="rId4"/>
  </sheets>
  <externalReferences>
    <externalReference r:id="rId5"/>
  </externalReferences>
  <definedNames>
    <definedName name="_Ene2001" localSheetId="2">#REF!</definedName>
    <definedName name="_Ene2001" localSheetId="1">#REF!</definedName>
    <definedName name="_Ene2001" localSheetId="0">#REF!</definedName>
    <definedName name="_Ene2001">#REF!</definedName>
    <definedName name="_TC2001" localSheetId="2">#REF!</definedName>
    <definedName name="_TC2001" localSheetId="1">#REF!</definedName>
    <definedName name="_TC2001" localSheetId="0">#REF!</definedName>
    <definedName name="_TC2001">#REF!</definedName>
    <definedName name="_TDC2001">'[1]Tipos de Cambio'!$C$4</definedName>
    <definedName name="_tdc20012">'[1]Tipos de Cambio'!$C$4</definedName>
    <definedName name="_xlnm.Print_Area" localSheetId="2">'ENE-DIC'!$B$1:$L$49</definedName>
    <definedName name="_xlnm.Print_Area" localSheetId="1">'ENE-NOV'!$A$1:$K$49</definedName>
    <definedName name="_xlnm.Print_Area" localSheetId="0">'ENE-OCT'!$A$1:$K$49</definedName>
    <definedName name="EssfHasNonUnique" localSheetId="3">"FALSE"</definedName>
    <definedName name="_xlnm.Print_Titles" localSheetId="2">'ENE-DIC'!$2:$12</definedName>
    <definedName name="_xlnm.Print_Titles" localSheetId="1">'ENE-NOV'!$2:$12</definedName>
    <definedName name="_xlnm.Print_Titles" localSheetId="0">'ENE-OCT'!$2:$12</definedName>
  </definedNames>
  <calcPr calcId="125725"/>
</workbook>
</file>

<file path=xl/calcChain.xml><?xml version="1.0" encoding="utf-8"?>
<calcChain xmlns="http://schemas.openxmlformats.org/spreadsheetml/2006/main">
  <c r="A46" i="93"/>
  <c r="B46" i="90" s="1"/>
  <c r="A45" i="93"/>
  <c r="B45" i="90" s="1"/>
  <c r="G39" i="94"/>
  <c r="J37" l="1"/>
  <c r="I37"/>
  <c r="G37"/>
  <c r="F37"/>
  <c r="E37"/>
  <c r="D37"/>
  <c r="C37"/>
</calcChain>
</file>

<file path=xl/sharedStrings.xml><?xml version="1.0" encoding="utf-8"?>
<sst xmlns="http://schemas.openxmlformats.org/spreadsheetml/2006/main" count="300" uniqueCount="101">
  <si>
    <t>Nombre del proyecto</t>
  </si>
  <si>
    <t>(1)</t>
  </si>
  <si>
    <t>(2)</t>
  </si>
  <si>
    <t>(3)</t>
  </si>
  <si>
    <t>(6)</t>
  </si>
  <si>
    <t>CC Campeche</t>
  </si>
  <si>
    <t>CC Naco-Nogales</t>
  </si>
  <si>
    <t>CC Tuxpan III y IV</t>
  </si>
  <si>
    <t>TOTAL</t>
  </si>
  <si>
    <t>Presupuestado</t>
  </si>
  <si>
    <t>Ejercido</t>
  </si>
  <si>
    <t>(4=1-2-3)</t>
  </si>
  <si>
    <t>(7)</t>
  </si>
  <si>
    <t>CC Altamira II</t>
  </si>
  <si>
    <t>CC Monterrey III</t>
  </si>
  <si>
    <t>CC Saltillo</t>
  </si>
  <si>
    <t>CC Tuxpan II</t>
  </si>
  <si>
    <t xml:space="preserve">TRN Terminal de Carbón de la CT Pdte. Plutarco Elias Calles </t>
  </si>
  <si>
    <t>CC Bajio</t>
  </si>
  <si>
    <t>CT Merida III</t>
  </si>
  <si>
    <t>CC Rio Bravo II</t>
  </si>
  <si>
    <t>TRN Gasoducto Cd Pemex Valladolid</t>
  </si>
  <si>
    <t>Fijos</t>
  </si>
  <si>
    <t>Variables</t>
  </si>
  <si>
    <t xml:space="preserve">CC Mexicali     </t>
  </si>
  <si>
    <t>CC Altamira III y IV</t>
  </si>
  <si>
    <t xml:space="preserve">CC Chihuahua III     </t>
  </si>
  <si>
    <t>CC Rio Bravo III</t>
  </si>
  <si>
    <t>Flujo  neto</t>
  </si>
  <si>
    <t>Flujo neto</t>
  </si>
  <si>
    <t>CC Valladolid III</t>
  </si>
  <si>
    <t>CC Altamira V</t>
  </si>
  <si>
    <t>CC Tuxpan V</t>
  </si>
  <si>
    <t xml:space="preserve">CC Hermosillo   </t>
  </si>
  <si>
    <t xml:space="preserve">CC La Laguna II  </t>
  </si>
  <si>
    <t>CC Tamazunchale</t>
  </si>
  <si>
    <t xml:space="preserve">Variación      %    </t>
  </si>
  <si>
    <t>CC Río Bravo IV</t>
  </si>
  <si>
    <t xml:space="preserve">Ingresos </t>
  </si>
  <si>
    <t>(5)</t>
  </si>
  <si>
    <t>(8=5-6-7)</t>
  </si>
  <si>
    <t>(9=(8-4)/4)</t>
  </si>
  <si>
    <t>Cargos</t>
  </si>
  <si>
    <t xml:space="preserve">   Comisión Federal de Electricidad</t>
  </si>
  <si>
    <t>p_/ Cifras preliminares.</t>
  </si>
  <si>
    <t>Fuente: Comisión Federal de Electricidad</t>
  </si>
  <si>
    <t>Nota: Las sumas de los parciales pueden no coincidir con los totales debido al redondeo.</t>
  </si>
  <si>
    <t xml:space="preserve">   En términos de los artículos  107, fracción I , de la Ley Federal de Presupuesto y Responsabilidad Hacendaria y 205 de su Reglamento  y 23 de la Ley de Ingresos de la Federación 2008</t>
  </si>
  <si>
    <r>
      <t xml:space="preserve">   FLUJO NETO DE PROYECTOS DE INFRAESTRUCTURA PRODUCTIVA DE LARGO PLAZO DE INVERSION CONDICIONADA EN OPERACIÓN</t>
    </r>
    <r>
      <rPr>
        <b/>
        <vertAlign val="subscript"/>
        <sz val="11"/>
        <color indexed="9"/>
        <rFont val="Arial"/>
        <family val="2"/>
      </rPr>
      <t xml:space="preserve"> </t>
    </r>
    <r>
      <rPr>
        <b/>
        <vertAlign val="superscript"/>
        <sz val="11"/>
        <color indexed="9"/>
        <rFont val="Arial"/>
        <family val="2"/>
      </rPr>
      <t>p_/</t>
    </r>
  </si>
  <si>
    <t>CCC Norte</t>
  </si>
  <si>
    <t>CE Oaxaca II y CE Oaxaca III y CE Oaxaca IV</t>
  </si>
  <si>
    <t xml:space="preserve">   (Cifras en millones de pesos con un decimal a precios de 2012)</t>
  </si>
  <si>
    <t>CE La Venta III</t>
  </si>
  <si>
    <t>CE Oaxaca I</t>
  </si>
  <si>
    <t>Enero - Diciembre</t>
  </si>
  <si>
    <t>Clave Proyecto</t>
  </si>
  <si>
    <t>Fondo</t>
  </si>
  <si>
    <t>Acum. Diciembre</t>
  </si>
  <si>
    <t>Pidiregas cargos variables</t>
  </si>
  <si>
    <t>G.R.P. Occidente</t>
  </si>
  <si>
    <t>C C Altamira II</t>
  </si>
  <si>
    <t>C C Bajío</t>
  </si>
  <si>
    <t>C.C.C. Campeche</t>
  </si>
  <si>
    <t>Fuerza Ene Hermosillo</t>
  </si>
  <si>
    <t>AES Mérida III</t>
  </si>
  <si>
    <t>Iberdrola Energ Mty</t>
  </si>
  <si>
    <t>C.C.C. Naco-Nogales</t>
  </si>
  <si>
    <t>Central Anáhuac</t>
  </si>
  <si>
    <t>C.C.C. Mexicali</t>
  </si>
  <si>
    <t>Central Saltillo</t>
  </si>
  <si>
    <t>Elec. Aguila Tuxpan</t>
  </si>
  <si>
    <t>S. R.G.T. Peninsular</t>
  </si>
  <si>
    <t>C.C.C.Altamira III y</t>
  </si>
  <si>
    <t>C.C.C. Chihuahua III</t>
  </si>
  <si>
    <t>C.C.C.La Laguna II</t>
  </si>
  <si>
    <t>CCC Rio Bravo III</t>
  </si>
  <si>
    <t>C.C.C.Tuxpan III y I</t>
  </si>
  <si>
    <t>2266 Altamira V</t>
  </si>
  <si>
    <t>Iberdro Tamazunchale</t>
  </si>
  <si>
    <t>C.C.C. Río Bravo IV</t>
  </si>
  <si>
    <t>2264  CC Tuxpan V</t>
  </si>
  <si>
    <t>2265 Valladolid III</t>
  </si>
  <si>
    <t>PEE CC NORTE DURANGO</t>
  </si>
  <si>
    <t>PEE CE Oaxaca I</t>
  </si>
  <si>
    <t>2274 PEE CE Oaxaca IV</t>
  </si>
  <si>
    <t>2273 PEE CE Oaxaca III</t>
  </si>
  <si>
    <t>2272 PEE CE Oaxaca II</t>
  </si>
  <si>
    <t>2275 PEE CE Venta III</t>
  </si>
  <si>
    <t>Millones</t>
  </si>
  <si>
    <t xml:space="preserve">  (Cifras en millones de pesos con un decimal a precios de 2012)</t>
  </si>
  <si>
    <t>Enero - Octubre</t>
  </si>
  <si>
    <t>Enero - Noviembre</t>
  </si>
  <si>
    <t>Acum. Octubre</t>
  </si>
  <si>
    <t>3212 Pidiregas cargos fijos</t>
  </si>
  <si>
    <t>0</t>
  </si>
  <si>
    <t>Acum. Noviembre</t>
  </si>
  <si>
    <t>*</t>
  </si>
  <si>
    <t>* La variación es mayor a (500%)</t>
  </si>
  <si>
    <t>N.A. No Aplica</t>
  </si>
  <si>
    <t>&gt;500</t>
  </si>
  <si>
    <t>N.A.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</si>
</sst>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[Red]\(#,##0.0\)"/>
    <numFmt numFmtId="167" formatCode="#,##0.0_ ;[Red]\-#,##0.0\ "/>
    <numFmt numFmtId="168" formatCode="0.0"/>
    <numFmt numFmtId="169" formatCode="#,##0.000000_ ;[Red]\-#,##0.000000\ "/>
    <numFmt numFmtId="170" formatCode="_(* #,##0.0_);_(* \(#,##0.0\);_(* &quot;-&quot;??_);_(@_)"/>
    <numFmt numFmtId="171" formatCode="General_)"/>
    <numFmt numFmtId="172" formatCode="#,##0.0_ ;[Red]\(#,##0.0\)\ 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8" fontId="12" fillId="0" borderId="0"/>
    <xf numFmtId="168" fontId="3" fillId="0" borderId="0"/>
    <xf numFmtId="0" fontId="1" fillId="0" borderId="0"/>
    <xf numFmtId="164" fontId="1" fillId="0" borderId="0" applyFont="0" applyFill="0" applyBorder="0" applyAlignment="0" applyProtection="0"/>
    <xf numFmtId="171" fontId="1" fillId="0" borderId="0"/>
    <xf numFmtId="171" fontId="14" fillId="0" borderId="0"/>
    <xf numFmtId="43" fontId="1" fillId="0" borderId="0" applyFont="0" applyFill="0" applyBorder="0" applyAlignment="0" applyProtection="0"/>
    <xf numFmtId="0" fontId="1" fillId="0" borderId="0"/>
    <xf numFmtId="168" fontId="1" fillId="0" borderId="0"/>
    <xf numFmtId="168" fontId="1" fillId="0" borderId="0"/>
  </cellStyleXfs>
  <cellXfs count="129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166" fontId="3" fillId="0" borderId="0" xfId="0" applyNumberFormat="1" applyFont="1" applyFill="1" applyBorder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Border="1"/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/>
    <xf numFmtId="0" fontId="0" fillId="0" borderId="0" xfId="0" applyFill="1" applyBorder="1"/>
    <xf numFmtId="166" fontId="1" fillId="0" borderId="0" xfId="0" applyNumberFormat="1" applyFont="1" applyFill="1" applyBorder="1"/>
    <xf numFmtId="0" fontId="6" fillId="0" borderId="1" xfId="0" applyFont="1" applyBorder="1"/>
    <xf numFmtId="166" fontId="3" fillId="0" borderId="2" xfId="0" applyNumberFormat="1" applyFont="1" applyFill="1" applyBorder="1"/>
    <xf numFmtId="0" fontId="8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/>
    <xf numFmtId="167" fontId="3" fillId="0" borderId="0" xfId="1" applyNumberFormat="1" applyFont="1" applyFill="1" applyBorder="1"/>
    <xf numFmtId="0" fontId="0" fillId="0" borderId="0" xfId="0" applyFont="1" applyFill="1" applyBorder="1"/>
    <xf numFmtId="165" fontId="3" fillId="0" borderId="0" xfId="1" applyNumberFormat="1" applyFont="1" applyFill="1" applyBorder="1"/>
    <xf numFmtId="165" fontId="0" fillId="0" borderId="0" xfId="0" applyNumberFormat="1"/>
    <xf numFmtId="165" fontId="1" fillId="0" borderId="0" xfId="0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5" fontId="6" fillId="0" borderId="0" xfId="0" applyNumberFormat="1" applyFont="1" applyAlignment="1"/>
    <xf numFmtId="164" fontId="0" fillId="0" borderId="0" xfId="0" applyNumberFormat="1"/>
    <xf numFmtId="166" fontId="3" fillId="0" borderId="0" xfId="0" applyNumberFormat="1" applyFont="1" applyFill="1" applyBorder="1" applyAlignment="1">
      <alignment horizontal="right"/>
    </xf>
    <xf numFmtId="167" fontId="0" fillId="0" borderId="0" xfId="0" applyNumberFormat="1" applyFill="1"/>
    <xf numFmtId="0" fontId="0" fillId="0" borderId="0" xfId="0" applyFill="1"/>
    <xf numFmtId="0" fontId="13" fillId="0" borderId="0" xfId="0" applyFont="1" applyFill="1" applyBorder="1"/>
    <xf numFmtId="0" fontId="1" fillId="0" borderId="0" xfId="0" applyFont="1" applyFill="1" applyBorder="1"/>
    <xf numFmtId="165" fontId="3" fillId="0" borderId="0" xfId="0" applyNumberFormat="1" applyFont="1" applyFill="1" applyBorder="1"/>
    <xf numFmtId="167" fontId="1" fillId="0" borderId="0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4" fillId="0" borderId="0" xfId="0" applyFont="1" applyFill="1"/>
    <xf numFmtId="0" fontId="5" fillId="0" borderId="0" xfId="0" applyFont="1" applyFill="1"/>
    <xf numFmtId="169" fontId="0" fillId="0" borderId="0" xfId="0" applyNumberFormat="1" applyFill="1"/>
    <xf numFmtId="165" fontId="0" fillId="0" borderId="0" xfId="0" applyNumberFormat="1" applyFill="1"/>
    <xf numFmtId="164" fontId="0" fillId="0" borderId="0" xfId="4" applyFont="1" applyFill="1"/>
    <xf numFmtId="170" fontId="0" fillId="0" borderId="0" xfId="4" applyNumberFormat="1" applyFont="1" applyFill="1"/>
    <xf numFmtId="165" fontId="2" fillId="0" borderId="0" xfId="0" applyNumberFormat="1" applyFont="1" applyFill="1" applyBorder="1"/>
    <xf numFmtId="0" fontId="8" fillId="2" borderId="0" xfId="0" applyFont="1" applyFill="1" applyAlignment="1">
      <alignment vertical="top"/>
    </xf>
    <xf numFmtId="0" fontId="7" fillId="0" borderId="0" xfId="0" applyFont="1" applyBorder="1" applyAlignment="1">
      <alignment horizontal="center"/>
    </xf>
    <xf numFmtId="167" fontId="0" fillId="0" borderId="0" xfId="0" applyNumberFormat="1"/>
    <xf numFmtId="172" fontId="1" fillId="3" borderId="0" xfId="7" applyNumberFormat="1" applyFont="1" applyFill="1" applyBorder="1" applyAlignment="1">
      <alignment horizontal="right" vertical="center"/>
    </xf>
    <xf numFmtId="0" fontId="15" fillId="0" borderId="0" xfId="0" applyFont="1"/>
    <xf numFmtId="0" fontId="15" fillId="0" borderId="0" xfId="0" quotePrefix="1" applyFont="1"/>
    <xf numFmtId="164" fontId="15" fillId="0" borderId="0" xfId="4" applyFont="1"/>
    <xf numFmtId="170" fontId="15" fillId="0" borderId="0" xfId="4" applyNumberFormat="1" applyFont="1"/>
    <xf numFmtId="0" fontId="1" fillId="0" borderId="0" xfId="8"/>
    <xf numFmtId="0" fontId="8" fillId="2" borderId="0" xfId="8" applyFont="1" applyFill="1" applyAlignment="1">
      <alignment vertical="top"/>
    </xf>
    <xf numFmtId="0" fontId="1" fillId="0" borderId="0" xfId="8" applyAlignment="1">
      <alignment vertical="center"/>
    </xf>
    <xf numFmtId="0" fontId="8" fillId="2" borderId="0" xfId="8" applyFont="1" applyFill="1" applyBorder="1" applyAlignment="1" applyProtection="1">
      <alignment horizontal="left"/>
      <protection locked="0"/>
    </xf>
    <xf numFmtId="0" fontId="11" fillId="2" borderId="0" xfId="8" applyFont="1" applyFill="1" applyAlignment="1"/>
    <xf numFmtId="0" fontId="7" fillId="0" borderId="0" xfId="8" applyFont="1" applyAlignment="1" applyProtection="1">
      <alignment horizontal="left"/>
      <protection locked="0"/>
    </xf>
    <xf numFmtId="0" fontId="6" fillId="0" borderId="0" xfId="8" applyFont="1" applyAlignment="1"/>
    <xf numFmtId="165" fontId="6" fillId="0" borderId="0" xfId="8" applyNumberFormat="1" applyFont="1" applyAlignment="1"/>
    <xf numFmtId="0" fontId="7" fillId="0" borderId="0" xfId="8" applyFont="1" applyAlignment="1">
      <alignment horizontal="right"/>
    </xf>
    <xf numFmtId="0" fontId="6" fillId="0" borderId="1" xfId="8" applyFont="1" applyBorder="1"/>
    <xf numFmtId="0" fontId="7" fillId="0" borderId="0" xfId="8" applyFont="1" applyBorder="1" applyAlignment="1">
      <alignment horizontal="center"/>
    </xf>
    <xf numFmtId="0" fontId="6" fillId="0" borderId="0" xfId="8" applyFont="1" applyBorder="1"/>
    <xf numFmtId="0" fontId="6" fillId="0" borderId="0" xfId="8" quotePrefix="1" applyFont="1" applyBorder="1" applyAlignment="1">
      <alignment horizontal="center"/>
    </xf>
    <xf numFmtId="0" fontId="6" fillId="0" borderId="0" xfId="8" applyFont="1" applyBorder="1" applyAlignment="1">
      <alignment horizontal="center"/>
    </xf>
    <xf numFmtId="0" fontId="5" fillId="0" borderId="0" xfId="8" applyFont="1"/>
    <xf numFmtId="0" fontId="1" fillId="0" borderId="0" xfId="8" applyBorder="1"/>
    <xf numFmtId="0" fontId="2" fillId="0" borderId="0" xfId="8" applyFont="1" applyBorder="1" applyAlignment="1">
      <alignment horizontal="center"/>
    </xf>
    <xf numFmtId="165" fontId="2" fillId="0" borderId="0" xfId="8" applyNumberFormat="1" applyFont="1" applyFill="1" applyBorder="1"/>
    <xf numFmtId="166" fontId="2" fillId="0" borderId="0" xfId="8" applyNumberFormat="1" applyFont="1" applyBorder="1"/>
    <xf numFmtId="166" fontId="2" fillId="0" borderId="0" xfId="8" applyNumberFormat="1" applyFont="1" applyBorder="1" applyAlignment="1">
      <alignment horizontal="right"/>
    </xf>
    <xf numFmtId="166" fontId="1" fillId="0" borderId="0" xfId="8" applyNumberFormat="1" applyFont="1" applyBorder="1"/>
    <xf numFmtId="166" fontId="1" fillId="0" borderId="0" xfId="8" applyNumberFormat="1" applyFont="1" applyFill="1" applyBorder="1"/>
    <xf numFmtId="166" fontId="1" fillId="0" borderId="0" xfId="8" applyNumberFormat="1" applyFont="1" applyBorder="1" applyAlignment="1">
      <alignment horizontal="right"/>
    </xf>
    <xf numFmtId="0" fontId="1" fillId="0" borderId="0" xfId="8" applyFill="1" applyBorder="1"/>
    <xf numFmtId="165" fontId="1" fillId="0" borderId="0" xfId="9" applyNumberFormat="1" applyFont="1" applyFill="1" applyBorder="1"/>
    <xf numFmtId="165" fontId="1" fillId="0" borderId="0" xfId="9" applyNumberFormat="1" applyFont="1" applyFill="1" applyBorder="1" applyAlignment="1">
      <alignment horizontal="right"/>
    </xf>
    <xf numFmtId="167" fontId="1" fillId="0" borderId="0" xfId="10" applyNumberFormat="1" applyFont="1" applyFill="1" applyBorder="1"/>
    <xf numFmtId="167" fontId="1" fillId="0" borderId="0" xfId="9" applyNumberFormat="1" applyFont="1" applyFill="1" applyBorder="1"/>
    <xf numFmtId="166" fontId="1" fillId="0" borderId="0" xfId="8" applyNumberFormat="1" applyFont="1" applyFill="1" applyBorder="1" applyAlignment="1">
      <alignment horizontal="right"/>
    </xf>
    <xf numFmtId="167" fontId="1" fillId="0" borderId="0" xfId="8" applyNumberFormat="1" applyFill="1"/>
    <xf numFmtId="0" fontId="1" fillId="0" borderId="0" xfId="8" applyFill="1"/>
    <xf numFmtId="0" fontId="13" fillId="0" borderId="0" xfId="8" applyFont="1" applyFill="1" applyBorder="1"/>
    <xf numFmtId="0" fontId="1" fillId="0" borderId="0" xfId="8" applyFont="1" applyFill="1" applyBorder="1"/>
    <xf numFmtId="165" fontId="1" fillId="0" borderId="0" xfId="8" applyNumberFormat="1" applyFill="1"/>
    <xf numFmtId="165" fontId="1" fillId="0" borderId="0" xfId="8" applyNumberFormat="1" applyFont="1" applyFill="1" applyBorder="1"/>
    <xf numFmtId="167" fontId="1" fillId="0" borderId="0" xfId="8" applyNumberFormat="1" applyFont="1" applyFill="1" applyBorder="1"/>
    <xf numFmtId="0" fontId="4" fillId="0" borderId="2" xfId="8" applyFont="1" applyFill="1" applyBorder="1"/>
    <xf numFmtId="0" fontId="1" fillId="0" borderId="2" xfId="8" applyFill="1" applyBorder="1"/>
    <xf numFmtId="166" fontId="1" fillId="0" borderId="2" xfId="8" applyNumberFormat="1" applyFont="1" applyFill="1" applyBorder="1"/>
    <xf numFmtId="0" fontId="4" fillId="0" borderId="0" xfId="8" applyFont="1" applyFill="1"/>
    <xf numFmtId="0" fontId="5" fillId="0" borderId="0" xfId="8" applyFont="1" applyFill="1"/>
    <xf numFmtId="169" fontId="1" fillId="0" borderId="0" xfId="8" applyNumberFormat="1" applyFill="1"/>
    <xf numFmtId="0" fontId="4" fillId="0" borderId="0" xfId="8" applyFont="1"/>
    <xf numFmtId="167" fontId="1" fillId="0" borderId="0" xfId="8" applyNumberFormat="1"/>
    <xf numFmtId="164" fontId="1" fillId="0" borderId="0" xfId="8" applyNumberFormat="1"/>
    <xf numFmtId="165" fontId="1" fillId="0" borderId="0" xfId="8" applyNumberFormat="1"/>
    <xf numFmtId="164" fontId="15" fillId="0" borderId="0" xfId="4" quotePrefix="1" applyFont="1"/>
    <xf numFmtId="170" fontId="15" fillId="0" borderId="0" xfId="0" applyNumberFormat="1" applyFont="1"/>
    <xf numFmtId="170" fontId="15" fillId="4" borderId="0" xfId="0" applyNumberFormat="1" applyFont="1" applyFill="1"/>
    <xf numFmtId="43" fontId="15" fillId="0" borderId="0" xfId="0" applyNumberFormat="1" applyFont="1"/>
    <xf numFmtId="172" fontId="0" fillId="0" borderId="0" xfId="0" applyNumberFormat="1" applyFill="1"/>
    <xf numFmtId="0" fontId="6" fillId="0" borderId="0" xfId="0" quotePrefix="1" applyFont="1" applyFill="1" applyBorder="1" applyAlignment="1">
      <alignment horizontal="center"/>
    </xf>
    <xf numFmtId="167" fontId="1" fillId="0" borderId="0" xfId="2" applyNumberFormat="1" applyFont="1" applyFill="1" applyBorder="1"/>
    <xf numFmtId="0" fontId="7" fillId="0" borderId="1" xfId="8" applyFont="1" applyBorder="1" applyAlignment="1">
      <alignment horizontal="center" vertical="center" wrapText="1"/>
    </xf>
    <xf numFmtId="0" fontId="7" fillId="0" borderId="0" xfId="8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/>
    </xf>
    <xf numFmtId="0" fontId="7" fillId="0" borderId="0" xfId="8" applyFont="1" applyBorder="1" applyAlignment="1">
      <alignment horizontal="center" vertical="center"/>
    </xf>
    <xf numFmtId="0" fontId="8" fillId="2" borderId="0" xfId="8" applyFont="1" applyFill="1" applyAlignment="1"/>
    <xf numFmtId="0" fontId="8" fillId="2" borderId="0" xfId="8" applyFont="1" applyFill="1" applyAlignment="1">
      <alignment vertical="top" wrapText="1"/>
    </xf>
    <xf numFmtId="0" fontId="8" fillId="2" borderId="0" xfId="8" applyFont="1" applyFill="1" applyAlignment="1">
      <alignment horizontal="left" vertical="top" indent="1"/>
    </xf>
    <xf numFmtId="0" fontId="7" fillId="0" borderId="1" xfId="8" applyFont="1" applyBorder="1" applyAlignment="1">
      <alignment horizontal="center"/>
    </xf>
    <xf numFmtId="0" fontId="7" fillId="0" borderId="0" xfId="8" applyFont="1" applyBorder="1" applyAlignment="1">
      <alignment horizontal="center"/>
    </xf>
    <xf numFmtId="0" fontId="7" fillId="0" borderId="3" xfId="8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vertical="top" inden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1">
    <cellStyle name="=C:\WINNT\SYSTEM32\COMMAND.COM" xfId="1"/>
    <cellStyle name="=C:\WINNT\SYSTEM32\COMMAND.COM 2" xfId="5"/>
    <cellStyle name="=C:\WINNT\SYSTEM32\COMMAND.COM 3" xfId="9"/>
    <cellStyle name="=C:\WINNT\SYSTEM32\COMMAND.COM_CIGF_5 A PPTO MOD  (1)" xfId="2"/>
    <cellStyle name="=C:\WINNT\SYSTEM32\COMMAND.COM_CIGF_5 A PPTO MOD  (1) 2" xfId="10"/>
    <cellStyle name="Euro" xfId="3"/>
    <cellStyle name="Millares" xfId="4" builtinId="3"/>
    <cellStyle name="Millares 2" xfId="7"/>
    <cellStyle name="Normal" xfId="0" builtinId="0"/>
    <cellStyle name="Normal 2" xfId="6"/>
    <cellStyle name="Normal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zoomScale="90" zoomScaleNormal="9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baseColWidth="10" defaultRowHeight="12.75"/>
  <cols>
    <col min="1" max="1" width="4.5703125" style="53" customWidth="1"/>
    <col min="2" max="2" width="53.140625" style="53" bestFit="1" customWidth="1"/>
    <col min="3" max="3" width="14.5703125" style="53" customWidth="1"/>
    <col min="4" max="4" width="14.140625" style="53" customWidth="1"/>
    <col min="5" max="5" width="14.5703125" style="53" customWidth="1"/>
    <col min="6" max="6" width="13.7109375" style="53" customWidth="1"/>
    <col min="7" max="7" width="15.140625" style="53" customWidth="1"/>
    <col min="8" max="8" width="13.7109375" style="53" customWidth="1"/>
    <col min="9" max="9" width="14.28515625" style="53" customWidth="1"/>
    <col min="10" max="11" width="13.85546875" style="53" customWidth="1"/>
    <col min="12" max="16384" width="11.42578125" style="53"/>
  </cols>
  <sheetData>
    <row r="1" spans="1:12" ht="15" customHeight="1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2" s="55" customFormat="1" ht="15" customHeight="1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ht="15" customHeight="1">
      <c r="A3" s="111" t="s">
        <v>43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2" ht="15" customHeight="1">
      <c r="A4" s="112" t="s">
        <v>90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2" ht="15" customHeight="1">
      <c r="A5" s="56" t="s">
        <v>51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2" ht="15">
      <c r="A6" s="58"/>
      <c r="B6" s="59"/>
      <c r="C6" s="59"/>
      <c r="D6" s="59"/>
      <c r="E6" s="59"/>
      <c r="F6" s="59"/>
      <c r="G6" s="60"/>
      <c r="H6" s="59"/>
      <c r="I6" s="59"/>
      <c r="J6" s="61"/>
      <c r="K6" s="61"/>
    </row>
    <row r="7" spans="1:12" ht="15">
      <c r="A7" s="113"/>
      <c r="B7" s="108" t="s">
        <v>0</v>
      </c>
      <c r="C7" s="113" t="s">
        <v>9</v>
      </c>
      <c r="D7" s="113"/>
      <c r="E7" s="113"/>
      <c r="F7" s="113"/>
      <c r="G7" s="113" t="s">
        <v>10</v>
      </c>
      <c r="H7" s="113"/>
      <c r="I7" s="113"/>
      <c r="J7" s="113"/>
      <c r="K7" s="62"/>
    </row>
    <row r="8" spans="1:12" ht="15">
      <c r="A8" s="114"/>
      <c r="B8" s="109"/>
      <c r="C8" s="63"/>
      <c r="D8" s="115" t="s">
        <v>42</v>
      </c>
      <c r="E8" s="115"/>
      <c r="F8" s="63"/>
      <c r="G8" s="63"/>
      <c r="H8" s="115" t="s">
        <v>42</v>
      </c>
      <c r="I8" s="115"/>
      <c r="J8" s="63"/>
      <c r="K8" s="64"/>
    </row>
    <row r="9" spans="1:12" ht="12.75" customHeight="1">
      <c r="A9" s="114"/>
      <c r="B9" s="109"/>
      <c r="C9" s="107" t="s">
        <v>38</v>
      </c>
      <c r="D9" s="106" t="s">
        <v>22</v>
      </c>
      <c r="E9" s="106" t="s">
        <v>23</v>
      </c>
      <c r="F9" s="108" t="s">
        <v>29</v>
      </c>
      <c r="G9" s="107" t="s">
        <v>38</v>
      </c>
      <c r="H9" s="106" t="s">
        <v>22</v>
      </c>
      <c r="I9" s="106" t="s">
        <v>23</v>
      </c>
      <c r="J9" s="108" t="s">
        <v>28</v>
      </c>
      <c r="K9" s="107" t="s">
        <v>36</v>
      </c>
    </row>
    <row r="10" spans="1:12" ht="12.75" customHeight="1">
      <c r="A10" s="114"/>
      <c r="B10" s="109"/>
      <c r="C10" s="107"/>
      <c r="D10" s="107"/>
      <c r="E10" s="107"/>
      <c r="F10" s="109"/>
      <c r="G10" s="107"/>
      <c r="H10" s="107"/>
      <c r="I10" s="107"/>
      <c r="J10" s="109"/>
      <c r="K10" s="107"/>
    </row>
    <row r="11" spans="1:12" s="67" customFormat="1" ht="17.25" customHeight="1">
      <c r="A11" s="64"/>
      <c r="B11" s="64"/>
      <c r="C11" s="65" t="s">
        <v>1</v>
      </c>
      <c r="D11" s="65" t="s">
        <v>2</v>
      </c>
      <c r="E11" s="65" t="s">
        <v>3</v>
      </c>
      <c r="F11" s="65" t="s">
        <v>11</v>
      </c>
      <c r="G11" s="65" t="s">
        <v>39</v>
      </c>
      <c r="H11" s="65" t="s">
        <v>4</v>
      </c>
      <c r="I11" s="65" t="s">
        <v>12</v>
      </c>
      <c r="J11" s="66" t="s">
        <v>40</v>
      </c>
      <c r="K11" s="65" t="s">
        <v>41</v>
      </c>
    </row>
    <row r="12" spans="1:12" ht="16.5" customHeight="1">
      <c r="A12" s="68"/>
      <c r="B12" s="69" t="s">
        <v>8</v>
      </c>
      <c r="C12" s="70">
        <v>56645.62638583334</v>
      </c>
      <c r="D12" s="70">
        <v>16489.60266</v>
      </c>
      <c r="E12" s="70">
        <v>31156.730088000004</v>
      </c>
      <c r="F12" s="70">
        <v>8999.2936378333325</v>
      </c>
      <c r="G12" s="70">
        <v>127757.21705998827</v>
      </c>
      <c r="H12" s="70">
        <v>15330.564833</v>
      </c>
      <c r="I12" s="70">
        <v>20428.670018999997</v>
      </c>
      <c r="J12" s="71">
        <v>91997.982207988272</v>
      </c>
      <c r="K12" s="72" t="s">
        <v>99</v>
      </c>
    </row>
    <row r="13" spans="1:12">
      <c r="A13" s="68"/>
      <c r="B13" s="68"/>
      <c r="C13" s="73"/>
      <c r="D13" s="73"/>
      <c r="E13" s="73"/>
      <c r="F13" s="73"/>
      <c r="G13" s="73"/>
      <c r="H13" s="73"/>
      <c r="I13" s="73"/>
      <c r="J13" s="74"/>
      <c r="K13" s="75"/>
    </row>
    <row r="14" spans="1:12" s="83" customFormat="1" ht="14.1" customHeight="1">
      <c r="A14" s="76">
        <v>1</v>
      </c>
      <c r="B14" s="76" t="s">
        <v>17</v>
      </c>
      <c r="C14" s="77">
        <v>368.21653666666657</v>
      </c>
      <c r="D14" s="78">
        <v>237.43257400000002</v>
      </c>
      <c r="E14" s="77">
        <v>112.82306800000001</v>
      </c>
      <c r="F14" s="74">
        <v>17.960894666666547</v>
      </c>
      <c r="G14" s="79">
        <v>390.67221978000003</v>
      </c>
      <c r="H14" s="80">
        <v>315.49280900000002</v>
      </c>
      <c r="I14" s="80">
        <v>71.311368999999985</v>
      </c>
      <c r="J14" s="74">
        <v>3.8680417800000271</v>
      </c>
      <c r="K14" s="81">
        <v>-78.464091840710537</v>
      </c>
      <c r="L14" s="82"/>
    </row>
    <row r="15" spans="1:12" s="83" customFormat="1" ht="14.1" customHeight="1">
      <c r="A15" s="76">
        <v>2</v>
      </c>
      <c r="B15" s="76" t="s">
        <v>13</v>
      </c>
      <c r="C15" s="77">
        <v>1863.559404166667</v>
      </c>
      <c r="D15" s="78">
        <v>528.99130999999988</v>
      </c>
      <c r="E15" s="77">
        <v>1277.177128</v>
      </c>
      <c r="F15" s="74">
        <v>57.390966166667113</v>
      </c>
      <c r="G15" s="79">
        <v>4653.4874461500003</v>
      </c>
      <c r="H15" s="80">
        <v>408.54290499999996</v>
      </c>
      <c r="I15" s="80">
        <v>671.05771400000003</v>
      </c>
      <c r="J15" s="74">
        <v>3573.88682715</v>
      </c>
      <c r="K15" s="81" t="s">
        <v>99</v>
      </c>
      <c r="L15" s="82"/>
    </row>
    <row r="16" spans="1:12" s="83" customFormat="1" ht="14.1" customHeight="1">
      <c r="A16" s="76">
        <v>3</v>
      </c>
      <c r="B16" s="76" t="s">
        <v>18</v>
      </c>
      <c r="C16" s="77">
        <v>2915.5387574999991</v>
      </c>
      <c r="D16" s="78">
        <v>851.7258250000001</v>
      </c>
      <c r="E16" s="77">
        <v>1439.935567</v>
      </c>
      <c r="F16" s="74">
        <v>623.87736549999909</v>
      </c>
      <c r="G16" s="79">
        <v>6718.2519565699995</v>
      </c>
      <c r="H16" s="80">
        <v>895.80975100000001</v>
      </c>
      <c r="I16" s="80">
        <v>1352.8973169999999</v>
      </c>
      <c r="J16" s="74">
        <v>4469.5448885699998</v>
      </c>
      <c r="K16" s="81" t="s">
        <v>99</v>
      </c>
      <c r="L16" s="82"/>
    </row>
    <row r="17" spans="1:12" s="83" customFormat="1" ht="14.1" customHeight="1">
      <c r="A17" s="76">
        <v>4</v>
      </c>
      <c r="B17" s="76" t="s">
        <v>5</v>
      </c>
      <c r="C17" s="77">
        <v>1468.1170116666665</v>
      </c>
      <c r="D17" s="78">
        <v>374.11086</v>
      </c>
      <c r="E17" s="77">
        <v>587.66229400000009</v>
      </c>
      <c r="F17" s="74">
        <v>506.34385766666639</v>
      </c>
      <c r="G17" s="79">
        <v>2091.0586993100001</v>
      </c>
      <c r="H17" s="80">
        <v>413.77278799999999</v>
      </c>
      <c r="I17" s="80">
        <v>296.582289</v>
      </c>
      <c r="J17" s="74">
        <v>1380.7036223100001</v>
      </c>
      <c r="K17" s="81">
        <v>172.68102523699173</v>
      </c>
      <c r="L17" s="82"/>
    </row>
    <row r="18" spans="1:12" s="83" customFormat="1" ht="14.1" customHeight="1">
      <c r="A18" s="76">
        <v>5</v>
      </c>
      <c r="B18" s="76" t="s">
        <v>33</v>
      </c>
      <c r="C18" s="77">
        <v>1393.7168875</v>
      </c>
      <c r="D18" s="78">
        <v>340.50669599999998</v>
      </c>
      <c r="E18" s="77">
        <v>857.121127</v>
      </c>
      <c r="F18" s="74">
        <v>196.08906450000006</v>
      </c>
      <c r="G18" s="79">
        <v>4000.7666178099994</v>
      </c>
      <c r="H18" s="80">
        <v>358.48583500000001</v>
      </c>
      <c r="I18" s="80">
        <v>559.56992200000002</v>
      </c>
      <c r="J18" s="74">
        <v>3082.7108608099993</v>
      </c>
      <c r="K18" s="81" t="s">
        <v>99</v>
      </c>
      <c r="L18" s="82"/>
    </row>
    <row r="19" spans="1:12" s="83" customFormat="1" ht="14.1" customHeight="1">
      <c r="A19" s="76">
        <v>6</v>
      </c>
      <c r="B19" s="84" t="s">
        <v>19</v>
      </c>
      <c r="C19" s="77">
        <v>1994.6700791666669</v>
      </c>
      <c r="D19" s="78">
        <v>311.93694799999997</v>
      </c>
      <c r="E19" s="77">
        <v>1148.1441739999998</v>
      </c>
      <c r="F19" s="74">
        <v>534.58895716666711</v>
      </c>
      <c r="G19" s="79">
        <v>4419.0576572</v>
      </c>
      <c r="H19" s="80">
        <v>338.89538199999998</v>
      </c>
      <c r="I19" s="80">
        <v>758.2129020000001</v>
      </c>
      <c r="J19" s="74">
        <v>3321.9493731999996</v>
      </c>
      <c r="K19" s="81" t="s">
        <v>99</v>
      </c>
      <c r="L19" s="82"/>
    </row>
    <row r="20" spans="1:12" s="83" customFormat="1" ht="14.1" customHeight="1">
      <c r="A20" s="76">
        <v>7</v>
      </c>
      <c r="B20" s="76" t="s">
        <v>14</v>
      </c>
      <c r="C20" s="77">
        <v>1851.181690833334</v>
      </c>
      <c r="D20" s="78">
        <v>668.08671900000002</v>
      </c>
      <c r="E20" s="77">
        <v>1203.66444</v>
      </c>
      <c r="F20" s="74">
        <v>-20.569468166665956</v>
      </c>
      <c r="G20" s="79">
        <v>5556.4629809999997</v>
      </c>
      <c r="H20" s="80">
        <v>722.32235000000003</v>
      </c>
      <c r="I20" s="80">
        <v>746.88202999999999</v>
      </c>
      <c r="J20" s="74">
        <v>4087.2586009999995</v>
      </c>
      <c r="K20" s="81" t="s">
        <v>96</v>
      </c>
      <c r="L20" s="82"/>
    </row>
    <row r="21" spans="1:12" s="83" customFormat="1" ht="14.1" customHeight="1">
      <c r="A21" s="76">
        <v>8</v>
      </c>
      <c r="B21" s="76" t="s">
        <v>6</v>
      </c>
      <c r="C21" s="77">
        <v>1647.0325025000002</v>
      </c>
      <c r="D21" s="78">
        <v>321.49870699999997</v>
      </c>
      <c r="E21" s="77">
        <v>769.50374699999998</v>
      </c>
      <c r="F21" s="74">
        <v>556.03004850000025</v>
      </c>
      <c r="G21" s="79">
        <v>3509.6421886796425</v>
      </c>
      <c r="H21" s="80">
        <v>334.537891</v>
      </c>
      <c r="I21" s="80">
        <v>475.47967399999993</v>
      </c>
      <c r="J21" s="74">
        <v>2699.6246236796424</v>
      </c>
      <c r="K21" s="81">
        <v>385.51775771154951</v>
      </c>
      <c r="L21" s="82"/>
    </row>
    <row r="22" spans="1:12" s="83" customFormat="1" ht="14.1" customHeight="1">
      <c r="A22" s="76">
        <v>9</v>
      </c>
      <c r="B22" s="76" t="s">
        <v>20</v>
      </c>
      <c r="C22" s="77">
        <v>1840.3955999999996</v>
      </c>
      <c r="D22" s="78">
        <v>528.276838</v>
      </c>
      <c r="E22" s="77">
        <v>1189.8612780000001</v>
      </c>
      <c r="F22" s="74">
        <v>122.25748399999952</v>
      </c>
      <c r="G22" s="79">
        <v>5070.8214113200011</v>
      </c>
      <c r="H22" s="80">
        <v>467.68490400000002</v>
      </c>
      <c r="I22" s="80">
        <v>779.556152</v>
      </c>
      <c r="J22" s="74">
        <v>3823.5803553200012</v>
      </c>
      <c r="K22" s="81" t="s">
        <v>99</v>
      </c>
      <c r="L22" s="82"/>
    </row>
    <row r="23" spans="1:12" s="83" customFormat="1" ht="14.1" customHeight="1">
      <c r="A23" s="76">
        <v>10</v>
      </c>
      <c r="B23" s="76" t="s">
        <v>24</v>
      </c>
      <c r="C23" s="77">
        <v>1765.0659775000004</v>
      </c>
      <c r="D23" s="78">
        <v>533.97725100000002</v>
      </c>
      <c r="E23" s="77">
        <v>972.12605700000006</v>
      </c>
      <c r="F23" s="74">
        <v>258.96266950000029</v>
      </c>
      <c r="G23" s="79">
        <v>1469.8115563199997</v>
      </c>
      <c r="H23" s="80">
        <v>553.44581400000004</v>
      </c>
      <c r="I23" s="80">
        <v>605.08732899999995</v>
      </c>
      <c r="J23" s="74">
        <v>311.27841331999969</v>
      </c>
      <c r="K23" s="81">
        <v>20.202040672892949</v>
      </c>
      <c r="L23" s="82"/>
    </row>
    <row r="24" spans="1:12" s="83" customFormat="1" ht="14.1" customHeight="1">
      <c r="A24" s="76">
        <v>11</v>
      </c>
      <c r="B24" s="85" t="s">
        <v>15</v>
      </c>
      <c r="C24" s="77">
        <v>1215.9944041666668</v>
      </c>
      <c r="D24" s="78">
        <v>390.88778400000001</v>
      </c>
      <c r="E24" s="77">
        <v>673.71529500000008</v>
      </c>
      <c r="F24" s="74">
        <v>151.39132516666666</v>
      </c>
      <c r="G24" s="79">
        <v>2688.8787920899995</v>
      </c>
      <c r="H24" s="80">
        <v>380.3380949999999</v>
      </c>
      <c r="I24" s="80">
        <v>375.68727299999995</v>
      </c>
      <c r="J24" s="74">
        <v>1932.8534240899994</v>
      </c>
      <c r="K24" s="81" t="s">
        <v>99</v>
      </c>
      <c r="L24" s="82"/>
    </row>
    <row r="25" spans="1:12" s="83" customFormat="1" ht="14.1" customHeight="1">
      <c r="A25" s="76">
        <v>12</v>
      </c>
      <c r="B25" s="76" t="s">
        <v>16</v>
      </c>
      <c r="C25" s="77">
        <v>2260.045435</v>
      </c>
      <c r="D25" s="78">
        <v>766.85187899999994</v>
      </c>
      <c r="E25" s="77">
        <v>1345.081586</v>
      </c>
      <c r="F25" s="74">
        <v>148.11197000000016</v>
      </c>
      <c r="G25" s="79">
        <v>6357.9430500600001</v>
      </c>
      <c r="H25" s="80">
        <v>792.86164500000007</v>
      </c>
      <c r="I25" s="80">
        <v>823.40384399999994</v>
      </c>
      <c r="J25" s="74">
        <v>4741.6775610599998</v>
      </c>
      <c r="K25" s="81" t="s">
        <v>99</v>
      </c>
      <c r="L25" s="82"/>
    </row>
    <row r="26" spans="1:12" s="83" customFormat="1" ht="14.1" customHeight="1">
      <c r="A26" s="76">
        <v>13</v>
      </c>
      <c r="B26" s="76" t="s">
        <v>21</v>
      </c>
      <c r="C26" s="77">
        <v>429.15208999999999</v>
      </c>
      <c r="D26" s="78">
        <v>346.42467399999998</v>
      </c>
      <c r="E26" s="77">
        <v>58.927200000000006</v>
      </c>
      <c r="F26" s="74">
        <v>23.800215999999999</v>
      </c>
      <c r="G26" s="79">
        <v>303.72525878000005</v>
      </c>
      <c r="H26" s="80">
        <v>277.88325800000001</v>
      </c>
      <c r="I26" s="80">
        <v>22.834819999999997</v>
      </c>
      <c r="J26" s="74">
        <v>3.0071807800000379</v>
      </c>
      <c r="K26" s="81">
        <v>-87.364901310139203</v>
      </c>
      <c r="L26" s="82"/>
    </row>
    <row r="27" spans="1:12" s="83" customFormat="1" ht="14.1" customHeight="1">
      <c r="A27" s="76">
        <v>15</v>
      </c>
      <c r="B27" s="76" t="s">
        <v>25</v>
      </c>
      <c r="C27" s="77">
        <v>4451.2096499999998</v>
      </c>
      <c r="D27" s="78">
        <v>1059.7901280000001</v>
      </c>
      <c r="E27" s="77">
        <v>2576.7069799999999</v>
      </c>
      <c r="F27" s="74">
        <v>814.71254199999976</v>
      </c>
      <c r="G27" s="79">
        <v>10878.206470198093</v>
      </c>
      <c r="H27" s="80">
        <v>1042.246034</v>
      </c>
      <c r="I27" s="80">
        <v>1784.0212499999998</v>
      </c>
      <c r="J27" s="74">
        <v>8051.939186198093</v>
      </c>
      <c r="K27" s="81" t="s">
        <v>99</v>
      </c>
      <c r="L27" s="82"/>
    </row>
    <row r="28" spans="1:12" s="83" customFormat="1" ht="14.1" customHeight="1">
      <c r="A28" s="76">
        <v>16</v>
      </c>
      <c r="B28" s="76" t="s">
        <v>26</v>
      </c>
      <c r="C28" s="77">
        <v>1639.2778266666664</v>
      </c>
      <c r="D28" s="78">
        <v>379.48904800000003</v>
      </c>
      <c r="E28" s="77">
        <v>993.386618</v>
      </c>
      <c r="F28" s="74">
        <v>266.40216066666653</v>
      </c>
      <c r="G28" s="79">
        <v>3267.7647730200006</v>
      </c>
      <c r="H28" s="80">
        <v>400.38904100000002</v>
      </c>
      <c r="I28" s="80">
        <v>516.57071400000007</v>
      </c>
      <c r="J28" s="74">
        <v>2350.8050180200007</v>
      </c>
      <c r="K28" s="81" t="s">
        <v>99</v>
      </c>
      <c r="L28" s="82"/>
    </row>
    <row r="29" spans="1:12" s="83" customFormat="1" ht="14.1" customHeight="1">
      <c r="A29" s="76">
        <v>17</v>
      </c>
      <c r="B29" s="76" t="s">
        <v>34</v>
      </c>
      <c r="C29" s="77">
        <v>2726.7362341666667</v>
      </c>
      <c r="D29" s="78">
        <v>881.09059799999977</v>
      </c>
      <c r="E29" s="77">
        <v>1498.6043109999998</v>
      </c>
      <c r="F29" s="74">
        <v>347.04132516666709</v>
      </c>
      <c r="G29" s="79">
        <v>6862.4968019595935</v>
      </c>
      <c r="H29" s="80">
        <v>962.69503899999995</v>
      </c>
      <c r="I29" s="80">
        <v>951.32399299999997</v>
      </c>
      <c r="J29" s="74">
        <v>4948.4777699595934</v>
      </c>
      <c r="K29" s="81" t="s">
        <v>99</v>
      </c>
      <c r="L29" s="82"/>
    </row>
    <row r="30" spans="1:12" s="83" customFormat="1" ht="14.1" customHeight="1">
      <c r="A30" s="76">
        <v>18</v>
      </c>
      <c r="B30" s="76" t="s">
        <v>27</v>
      </c>
      <c r="C30" s="77">
        <v>2572.7391316666667</v>
      </c>
      <c r="D30" s="78">
        <v>583.893822</v>
      </c>
      <c r="E30" s="77">
        <v>989.13539400000013</v>
      </c>
      <c r="F30" s="74">
        <v>999.70991566666657</v>
      </c>
      <c r="G30" s="79">
        <v>5327.3424720287876</v>
      </c>
      <c r="H30" s="80">
        <v>503.99310800000006</v>
      </c>
      <c r="I30" s="80">
        <v>797.95576700000004</v>
      </c>
      <c r="J30" s="74">
        <v>4025.393597028788</v>
      </c>
      <c r="K30" s="81">
        <v>302.65616394776015</v>
      </c>
      <c r="L30" s="82"/>
    </row>
    <row r="31" spans="1:12" s="83" customFormat="1" ht="14.1" customHeight="1">
      <c r="A31" s="76">
        <v>19</v>
      </c>
      <c r="B31" s="76" t="s">
        <v>7</v>
      </c>
      <c r="C31" s="77">
        <v>4572.3868924999997</v>
      </c>
      <c r="D31" s="78">
        <v>1389.9782399999997</v>
      </c>
      <c r="E31" s="77">
        <v>2889.8079350000003</v>
      </c>
      <c r="F31" s="74">
        <v>292.60071749999997</v>
      </c>
      <c r="G31" s="79">
        <v>10943.119770006619</v>
      </c>
      <c r="H31" s="80">
        <v>999.40060200000005</v>
      </c>
      <c r="I31" s="80">
        <v>1567.2056700000001</v>
      </c>
      <c r="J31" s="74">
        <v>8376.5134980066196</v>
      </c>
      <c r="K31" s="81" t="s">
        <v>99</v>
      </c>
      <c r="L31" s="82"/>
    </row>
    <row r="32" spans="1:12" s="83" customFormat="1" ht="14.1" customHeight="1">
      <c r="A32" s="76">
        <v>20</v>
      </c>
      <c r="B32" s="76" t="s">
        <v>31</v>
      </c>
      <c r="C32" s="77">
        <v>4403.9046483333332</v>
      </c>
      <c r="D32" s="78">
        <v>1292.3771499999996</v>
      </c>
      <c r="E32" s="77">
        <v>2710.9698239999993</v>
      </c>
      <c r="F32" s="74">
        <v>400.55767433333449</v>
      </c>
      <c r="G32" s="79">
        <v>10163.47107292836</v>
      </c>
      <c r="H32" s="80">
        <v>1404.9003740000003</v>
      </c>
      <c r="I32" s="80">
        <v>1626.2016459999998</v>
      </c>
      <c r="J32" s="74">
        <v>7132.3690529283595</v>
      </c>
      <c r="K32" s="81" t="s">
        <v>99</v>
      </c>
      <c r="L32" s="82"/>
    </row>
    <row r="33" spans="1:12" s="83" customFormat="1" ht="14.1" customHeight="1">
      <c r="A33" s="76">
        <v>21</v>
      </c>
      <c r="B33" s="76" t="s">
        <v>35</v>
      </c>
      <c r="C33" s="77">
        <v>4977.6832041666685</v>
      </c>
      <c r="D33" s="78">
        <v>1311.0426540000001</v>
      </c>
      <c r="E33" s="77">
        <v>2881.27702</v>
      </c>
      <c r="F33" s="74">
        <v>785.36353016666862</v>
      </c>
      <c r="G33" s="79">
        <v>12053.088740822592</v>
      </c>
      <c r="H33" s="80">
        <v>1437.2661179999998</v>
      </c>
      <c r="I33" s="80">
        <v>1796.2844379999997</v>
      </c>
      <c r="J33" s="74">
        <v>8819.5381848225916</v>
      </c>
      <c r="K33" s="81" t="s">
        <v>99</v>
      </c>
      <c r="L33" s="82"/>
    </row>
    <row r="34" spans="1:12" s="83" customFormat="1" ht="14.1" customHeight="1">
      <c r="A34" s="76">
        <v>24</v>
      </c>
      <c r="B34" s="76" t="s">
        <v>37</v>
      </c>
      <c r="C34" s="77">
        <v>2147.9536450000001</v>
      </c>
      <c r="D34" s="78">
        <v>530.44119699999999</v>
      </c>
      <c r="E34" s="77">
        <v>1068.6709410000001</v>
      </c>
      <c r="F34" s="74">
        <v>548.84150699999987</v>
      </c>
      <c r="G34" s="79">
        <v>5256.5319099199996</v>
      </c>
      <c r="H34" s="80">
        <v>451.19387200000006</v>
      </c>
      <c r="I34" s="80">
        <v>709.73478699999987</v>
      </c>
      <c r="J34" s="74">
        <v>4095.6032509199999</v>
      </c>
      <c r="K34" s="81" t="s">
        <v>99</v>
      </c>
      <c r="L34" s="82"/>
    </row>
    <row r="35" spans="1:12" s="83" customFormat="1" ht="14.1" customHeight="1">
      <c r="A35" s="76">
        <v>25</v>
      </c>
      <c r="B35" s="76" t="s">
        <v>32</v>
      </c>
      <c r="C35" s="77">
        <v>2699.3178933333324</v>
      </c>
      <c r="D35" s="78">
        <v>539.56507299999998</v>
      </c>
      <c r="E35" s="77">
        <v>1429.608043</v>
      </c>
      <c r="F35" s="74">
        <v>730.14477733333229</v>
      </c>
      <c r="G35" s="79">
        <v>4119.7973001199998</v>
      </c>
      <c r="H35" s="80">
        <v>576.597396</v>
      </c>
      <c r="I35" s="80">
        <v>690.21509299999991</v>
      </c>
      <c r="J35" s="74">
        <v>2852.9848111199999</v>
      </c>
      <c r="K35" s="81">
        <v>290.74234311992205</v>
      </c>
      <c r="L35" s="82"/>
    </row>
    <row r="36" spans="1:12" s="83" customFormat="1" ht="14.1" customHeight="1">
      <c r="A36" s="76">
        <v>26</v>
      </c>
      <c r="B36" s="76" t="s">
        <v>30</v>
      </c>
      <c r="C36" s="77">
        <v>1958.260399166666</v>
      </c>
      <c r="D36" s="78">
        <v>647.10205300000007</v>
      </c>
      <c r="E36" s="77">
        <v>1194.8125040000002</v>
      </c>
      <c r="F36" s="74">
        <v>116.34584216666576</v>
      </c>
      <c r="G36" s="79">
        <v>3939.6429192900005</v>
      </c>
      <c r="H36" s="80">
        <v>513.30640800000003</v>
      </c>
      <c r="I36" s="80">
        <v>485.10057</v>
      </c>
      <c r="J36" s="74">
        <v>2941.2359412900005</v>
      </c>
      <c r="K36" s="81" t="s">
        <v>99</v>
      </c>
      <c r="L36" s="82"/>
    </row>
    <row r="37" spans="1:12" s="83" customFormat="1" ht="14.1" customHeight="1">
      <c r="A37" s="85">
        <v>29</v>
      </c>
      <c r="B37" s="76" t="s">
        <v>49</v>
      </c>
      <c r="C37" s="77">
        <v>2235.6086624999994</v>
      </c>
      <c r="D37" s="78">
        <v>644.28645500000005</v>
      </c>
      <c r="E37" s="77">
        <v>1278.0518200000001</v>
      </c>
      <c r="F37" s="74">
        <v>313.27038749999929</v>
      </c>
      <c r="G37" s="79">
        <v>6026.2156351799995</v>
      </c>
      <c r="H37" s="80">
        <v>778.50341400000002</v>
      </c>
      <c r="I37" s="80">
        <v>954.70874800000001</v>
      </c>
      <c r="J37" s="74">
        <v>4293.0034731799997</v>
      </c>
      <c r="K37" s="81" t="s">
        <v>99</v>
      </c>
      <c r="L37" s="82"/>
    </row>
    <row r="38" spans="1:12" s="83" customFormat="1" ht="14.1" customHeight="1">
      <c r="A38" s="85">
        <v>31</v>
      </c>
      <c r="B38" s="68" t="s">
        <v>52</v>
      </c>
      <c r="C38" s="86">
        <v>239.02493166666667</v>
      </c>
      <c r="D38" s="78">
        <v>159.06903916666667</v>
      </c>
      <c r="E38" s="77">
        <v>4.789161</v>
      </c>
      <c r="F38" s="74">
        <v>75.166731499999997</v>
      </c>
      <c r="G38" s="79">
        <v>0</v>
      </c>
      <c r="H38" s="80">
        <v>0</v>
      </c>
      <c r="I38" s="80">
        <v>0</v>
      </c>
      <c r="J38" s="74">
        <v>0</v>
      </c>
      <c r="K38" s="81" t="s">
        <v>100</v>
      </c>
      <c r="L38" s="82"/>
    </row>
    <row r="39" spans="1:12" s="83" customFormat="1" ht="14.1" customHeight="1">
      <c r="A39" s="85">
        <v>33</v>
      </c>
      <c r="B39" s="68" t="s">
        <v>53</v>
      </c>
      <c r="C39" s="77">
        <v>299.72374416666668</v>
      </c>
      <c r="D39" s="78">
        <v>193.2118266666667</v>
      </c>
      <c r="E39" s="77">
        <v>5.1665760000000001</v>
      </c>
      <c r="F39" s="74">
        <v>101.34534149999998</v>
      </c>
      <c r="G39" s="79">
        <v>191.75057792000001</v>
      </c>
      <c r="H39" s="80">
        <v>0</v>
      </c>
      <c r="I39" s="80">
        <v>51.933518999999997</v>
      </c>
      <c r="J39" s="74">
        <v>139.81705892000002</v>
      </c>
      <c r="K39" s="81">
        <v>37.961012169464205</v>
      </c>
      <c r="L39" s="82"/>
    </row>
    <row r="40" spans="1:12" s="83" customFormat="1" ht="14.1" customHeight="1">
      <c r="A40" s="85">
        <v>34</v>
      </c>
      <c r="B40" s="85" t="s">
        <v>50</v>
      </c>
      <c r="C40" s="77">
        <v>709.11314583333331</v>
      </c>
      <c r="D40" s="78">
        <v>677.55731116666584</v>
      </c>
      <c r="E40" s="77">
        <v>0</v>
      </c>
      <c r="F40" s="74">
        <v>31.555834666667465</v>
      </c>
      <c r="G40" s="79">
        <v>1497.2087815245727</v>
      </c>
      <c r="H40" s="80">
        <v>0</v>
      </c>
      <c r="I40" s="80">
        <v>958.85118899999986</v>
      </c>
      <c r="J40" s="74">
        <v>538.35759252457285</v>
      </c>
      <c r="K40" s="81" t="s">
        <v>99</v>
      </c>
      <c r="L40" s="82"/>
    </row>
    <row r="41" spans="1:12" s="83" customFormat="1" ht="14.1" customHeight="1">
      <c r="A41" s="85"/>
      <c r="B41" s="85"/>
      <c r="C41" s="87"/>
      <c r="D41" s="87"/>
      <c r="E41" s="87"/>
      <c r="F41" s="88"/>
      <c r="G41" s="85"/>
      <c r="H41" s="87"/>
      <c r="I41" s="74"/>
      <c r="J41" s="74"/>
      <c r="K41" s="81"/>
    </row>
    <row r="42" spans="1:12" s="83" customFormat="1" ht="9" customHeight="1" thickBot="1">
      <c r="A42" s="89"/>
      <c r="B42" s="90"/>
      <c r="C42" s="90"/>
      <c r="D42" s="91"/>
      <c r="E42" s="90"/>
      <c r="F42" s="90"/>
      <c r="G42" s="90"/>
      <c r="H42" s="90"/>
      <c r="I42" s="90"/>
      <c r="J42" s="90"/>
      <c r="K42" s="90"/>
    </row>
    <row r="43" spans="1:12" s="83" customFormat="1" ht="13.5" customHeight="1">
      <c r="A43" s="92" t="s">
        <v>46</v>
      </c>
      <c r="D43" s="74"/>
    </row>
    <row r="44" spans="1:12" s="83" customFormat="1" ht="13.5" customHeight="1">
      <c r="A44" s="92" t="s">
        <v>44</v>
      </c>
      <c r="B44" s="93"/>
      <c r="D44" s="74"/>
      <c r="G44" s="94"/>
      <c r="H44" s="86"/>
      <c r="I44" s="86"/>
      <c r="K44" s="86"/>
    </row>
    <row r="45" spans="1:12" s="83" customFormat="1" ht="13.5" customHeight="1">
      <c r="A45" s="92" t="s">
        <v>97</v>
      </c>
      <c r="B45" s="93"/>
      <c r="D45" s="74"/>
      <c r="G45" s="94"/>
      <c r="H45" s="86"/>
      <c r="I45" s="86"/>
      <c r="K45" s="86"/>
    </row>
    <row r="46" spans="1:12" s="83" customFormat="1" ht="13.5" customHeight="1">
      <c r="A46" s="92" t="s">
        <v>98</v>
      </c>
      <c r="B46" s="93"/>
      <c r="D46" s="74"/>
      <c r="G46" s="94"/>
      <c r="H46" s="86"/>
      <c r="I46" s="86"/>
      <c r="K46" s="86"/>
    </row>
    <row r="47" spans="1:12" s="83" customFormat="1" ht="13.5" customHeight="1">
      <c r="A47" s="92" t="s">
        <v>45</v>
      </c>
      <c r="D47" s="74"/>
      <c r="E47" s="42"/>
      <c r="F47" s="43"/>
      <c r="J47" s="86"/>
    </row>
    <row r="48" spans="1:12" ht="9" customHeight="1">
      <c r="A48" s="95"/>
      <c r="D48" s="74"/>
      <c r="G48" s="96"/>
    </row>
    <row r="49" spans="1:11">
      <c r="A49" s="95"/>
      <c r="D49" s="87"/>
      <c r="E49" s="97"/>
      <c r="I49" s="98"/>
      <c r="K49" s="98"/>
    </row>
    <row r="50" spans="1:11">
      <c r="D50" s="98"/>
    </row>
  </sheetData>
  <mergeCells count="18">
    <mergeCell ref="A1:K1"/>
    <mergeCell ref="A3:K3"/>
    <mergeCell ref="A4:K4"/>
    <mergeCell ref="A7:A10"/>
    <mergeCell ref="B7:B10"/>
    <mergeCell ref="C7:F7"/>
    <mergeCell ref="G7:J7"/>
    <mergeCell ref="D8:E8"/>
    <mergeCell ref="H8:I8"/>
    <mergeCell ref="C9:C10"/>
    <mergeCell ref="J9:J10"/>
    <mergeCell ref="K9:K10"/>
    <mergeCell ref="D9:D10"/>
    <mergeCell ref="E9:E10"/>
    <mergeCell ref="F9:F10"/>
    <mergeCell ref="G9:G10"/>
    <mergeCell ref="H9:H10"/>
    <mergeCell ref="I9:I10"/>
  </mergeCells>
  <printOptions horizontalCentered="1"/>
  <pageMargins left="0.19685039370078741" right="0.19685039370078741" top="0.39370078740157483" bottom="0.39370078740157483" header="0" footer="0"/>
  <pageSetup scale="7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baseColWidth="10" defaultRowHeight="12.75"/>
  <cols>
    <col min="1" max="1" width="3.7109375" style="53" customWidth="1"/>
    <col min="2" max="2" width="53.140625" style="53" bestFit="1" customWidth="1"/>
    <col min="3" max="3" width="14.5703125" style="53" customWidth="1"/>
    <col min="4" max="4" width="14.140625" style="53" customWidth="1"/>
    <col min="5" max="5" width="14.5703125" style="53" customWidth="1"/>
    <col min="6" max="6" width="13.7109375" style="53" customWidth="1"/>
    <col min="7" max="7" width="15.140625" style="53" customWidth="1"/>
    <col min="8" max="8" width="13.7109375" style="53" customWidth="1"/>
    <col min="9" max="9" width="14.28515625" style="53" customWidth="1"/>
    <col min="10" max="11" width="13.85546875" style="53" customWidth="1"/>
    <col min="12" max="16384" width="11.42578125" style="53"/>
  </cols>
  <sheetData>
    <row r="1" spans="1:13" ht="15" customHeight="1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3" s="55" customFormat="1" ht="15" customHeight="1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3" ht="15" customHeight="1">
      <c r="A3" s="111" t="s">
        <v>43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3" ht="15" customHeight="1">
      <c r="A4" s="112" t="s">
        <v>91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3" ht="15" customHeight="1">
      <c r="A5" s="56" t="s">
        <v>51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3" ht="15">
      <c r="A6" s="58"/>
      <c r="B6" s="59"/>
      <c r="C6" s="59"/>
      <c r="D6" s="59"/>
      <c r="E6" s="59"/>
      <c r="F6" s="59"/>
      <c r="G6" s="60"/>
      <c r="H6" s="59"/>
      <c r="I6" s="59"/>
      <c r="J6" s="61"/>
      <c r="K6" s="61"/>
    </row>
    <row r="7" spans="1:13" ht="15">
      <c r="A7" s="113"/>
      <c r="B7" s="108" t="s">
        <v>0</v>
      </c>
      <c r="C7" s="113" t="s">
        <v>9</v>
      </c>
      <c r="D7" s="113"/>
      <c r="E7" s="113"/>
      <c r="F7" s="113"/>
      <c r="G7" s="113" t="s">
        <v>10</v>
      </c>
      <c r="H7" s="113"/>
      <c r="I7" s="113"/>
      <c r="J7" s="113"/>
      <c r="K7" s="62"/>
    </row>
    <row r="8" spans="1:13" ht="15">
      <c r="A8" s="114"/>
      <c r="B8" s="109"/>
      <c r="C8" s="63"/>
      <c r="D8" s="115" t="s">
        <v>42</v>
      </c>
      <c r="E8" s="115"/>
      <c r="F8" s="63"/>
      <c r="G8" s="63"/>
      <c r="H8" s="115" t="s">
        <v>42</v>
      </c>
      <c r="I8" s="115"/>
      <c r="J8" s="63"/>
      <c r="K8" s="64"/>
    </row>
    <row r="9" spans="1:13" ht="12.75" customHeight="1">
      <c r="A9" s="114"/>
      <c r="B9" s="109"/>
      <c r="C9" s="107" t="s">
        <v>38</v>
      </c>
      <c r="D9" s="106" t="s">
        <v>22</v>
      </c>
      <c r="E9" s="106" t="s">
        <v>23</v>
      </c>
      <c r="F9" s="108" t="s">
        <v>29</v>
      </c>
      <c r="G9" s="107" t="s">
        <v>38</v>
      </c>
      <c r="H9" s="106" t="s">
        <v>22</v>
      </c>
      <c r="I9" s="106" t="s">
        <v>23</v>
      </c>
      <c r="J9" s="108" t="s">
        <v>28</v>
      </c>
      <c r="K9" s="107" t="s">
        <v>36</v>
      </c>
    </row>
    <row r="10" spans="1:13" ht="12.75" customHeight="1">
      <c r="A10" s="114"/>
      <c r="B10" s="109"/>
      <c r="C10" s="107"/>
      <c r="D10" s="107"/>
      <c r="E10" s="107"/>
      <c r="F10" s="109"/>
      <c r="G10" s="107"/>
      <c r="H10" s="107"/>
      <c r="I10" s="107"/>
      <c r="J10" s="109"/>
      <c r="K10" s="107"/>
    </row>
    <row r="11" spans="1:13" s="67" customFormat="1" ht="17.25" customHeight="1">
      <c r="A11" s="64"/>
      <c r="B11" s="64"/>
      <c r="C11" s="65" t="s">
        <v>1</v>
      </c>
      <c r="D11" s="65" t="s">
        <v>2</v>
      </c>
      <c r="E11" s="65" t="s">
        <v>3</v>
      </c>
      <c r="F11" s="65" t="s">
        <v>11</v>
      </c>
      <c r="G11" s="65" t="s">
        <v>39</v>
      </c>
      <c r="H11" s="65" t="s">
        <v>4</v>
      </c>
      <c r="I11" s="65" t="s">
        <v>12</v>
      </c>
      <c r="J11" s="66" t="s">
        <v>40</v>
      </c>
      <c r="K11" s="65" t="s">
        <v>41</v>
      </c>
    </row>
    <row r="12" spans="1:13" ht="16.5" customHeight="1">
      <c r="A12" s="68"/>
      <c r="B12" s="69" t="s">
        <v>8</v>
      </c>
      <c r="C12" s="70">
        <v>62310.189024416657</v>
      </c>
      <c r="D12" s="70">
        <v>18141.138545000002</v>
      </c>
      <c r="E12" s="70">
        <v>34468.317784999999</v>
      </c>
      <c r="F12" s="70">
        <v>9700.7326944166562</v>
      </c>
      <c r="G12" s="70">
        <v>136706.1281198457</v>
      </c>
      <c r="H12" s="70">
        <v>16814.706146999997</v>
      </c>
      <c r="I12" s="70">
        <v>22955.792686000001</v>
      </c>
      <c r="J12" s="71">
        <v>96935.629286845709</v>
      </c>
      <c r="K12" s="72" t="s">
        <v>99</v>
      </c>
    </row>
    <row r="13" spans="1:13">
      <c r="A13" s="68"/>
      <c r="B13" s="68"/>
      <c r="C13" s="73"/>
      <c r="D13" s="73"/>
      <c r="E13" s="73"/>
      <c r="F13" s="73"/>
      <c r="G13" s="73"/>
      <c r="H13" s="73"/>
      <c r="I13" s="73"/>
      <c r="J13" s="74"/>
      <c r="K13" s="75"/>
    </row>
    <row r="14" spans="1:13" s="83" customFormat="1" ht="14.1" customHeight="1">
      <c r="A14" s="76">
        <v>1</v>
      </c>
      <c r="B14" s="76" t="s">
        <v>17</v>
      </c>
      <c r="C14" s="77">
        <v>405.0381903333332</v>
      </c>
      <c r="D14" s="78">
        <v>261.87768699999998</v>
      </c>
      <c r="E14" s="77">
        <v>125.861187</v>
      </c>
      <c r="F14" s="74">
        <v>17.299316333333223</v>
      </c>
      <c r="G14" s="79">
        <v>430.57207686999999</v>
      </c>
      <c r="H14" s="80">
        <v>347.138485</v>
      </c>
      <c r="I14" s="80">
        <v>79.170502000000013</v>
      </c>
      <c r="J14" s="74">
        <v>4.2630898699999733</v>
      </c>
      <c r="K14" s="81">
        <v>-75.356888169125909</v>
      </c>
      <c r="L14" s="82"/>
      <c r="M14" s="82"/>
    </row>
    <row r="15" spans="1:13" s="83" customFormat="1" ht="14.1" customHeight="1">
      <c r="A15" s="76">
        <v>2</v>
      </c>
      <c r="B15" s="76" t="s">
        <v>13</v>
      </c>
      <c r="C15" s="77">
        <v>2049.9153445833335</v>
      </c>
      <c r="D15" s="78">
        <v>550.79177900000002</v>
      </c>
      <c r="E15" s="77">
        <v>1416.7903550000001</v>
      </c>
      <c r="F15" s="74">
        <v>82.333210583333312</v>
      </c>
      <c r="G15" s="79">
        <v>5028.0238427499999</v>
      </c>
      <c r="H15" s="80">
        <v>419.51112100000006</v>
      </c>
      <c r="I15" s="80">
        <v>762.04426400000011</v>
      </c>
      <c r="J15" s="74">
        <v>3846.4684577499993</v>
      </c>
      <c r="K15" s="81" t="s">
        <v>99</v>
      </c>
      <c r="L15" s="82"/>
      <c r="M15" s="82"/>
    </row>
    <row r="16" spans="1:13" s="83" customFormat="1" ht="14.1" customHeight="1">
      <c r="A16" s="76">
        <v>3</v>
      </c>
      <c r="B16" s="76" t="s">
        <v>18</v>
      </c>
      <c r="C16" s="77">
        <v>3207.0926332499989</v>
      </c>
      <c r="D16" s="78">
        <v>856.6866930000001</v>
      </c>
      <c r="E16" s="77">
        <v>1588.8290720000002</v>
      </c>
      <c r="F16" s="74">
        <v>761.5768682499986</v>
      </c>
      <c r="G16" s="79">
        <v>7165.1905721499998</v>
      </c>
      <c r="H16" s="80">
        <v>900.69880599999999</v>
      </c>
      <c r="I16" s="80">
        <v>1479.1555209999997</v>
      </c>
      <c r="J16" s="74">
        <v>4785.3362451499997</v>
      </c>
      <c r="K16" s="81" t="s">
        <v>99</v>
      </c>
      <c r="L16" s="82"/>
      <c r="M16" s="82"/>
    </row>
    <row r="17" spans="1:13" s="83" customFormat="1" ht="14.1" customHeight="1">
      <c r="A17" s="76">
        <v>4</v>
      </c>
      <c r="B17" s="76" t="s">
        <v>5</v>
      </c>
      <c r="C17" s="77">
        <v>1614.9287128333331</v>
      </c>
      <c r="D17" s="78">
        <v>506.70831799999996</v>
      </c>
      <c r="E17" s="77">
        <v>642.05891200000008</v>
      </c>
      <c r="F17" s="74">
        <v>466.16148283333303</v>
      </c>
      <c r="G17" s="79">
        <v>2251.7715821300003</v>
      </c>
      <c r="H17" s="80">
        <v>538.92966499999989</v>
      </c>
      <c r="I17" s="80">
        <v>400.39556699999997</v>
      </c>
      <c r="J17" s="74">
        <v>1312.4463501300004</v>
      </c>
      <c r="K17" s="81">
        <v>181.54328456159473</v>
      </c>
      <c r="L17" s="82"/>
      <c r="M17" s="82"/>
    </row>
    <row r="18" spans="1:13" s="83" customFormat="1" ht="14.1" customHeight="1">
      <c r="A18" s="76">
        <v>5</v>
      </c>
      <c r="B18" s="76" t="s">
        <v>33</v>
      </c>
      <c r="C18" s="77">
        <v>1533.08857625</v>
      </c>
      <c r="D18" s="78">
        <v>386.08755400000001</v>
      </c>
      <c r="E18" s="77">
        <v>946.79287999999997</v>
      </c>
      <c r="F18" s="74">
        <v>200.20814225000004</v>
      </c>
      <c r="G18" s="79">
        <v>4216.9570802299995</v>
      </c>
      <c r="H18" s="80">
        <v>408.48134900000002</v>
      </c>
      <c r="I18" s="80">
        <v>624.17325600000004</v>
      </c>
      <c r="J18" s="74">
        <v>3184.3024752299993</v>
      </c>
      <c r="K18" s="81" t="s">
        <v>99</v>
      </c>
      <c r="L18" s="82"/>
      <c r="M18" s="82"/>
    </row>
    <row r="19" spans="1:13" s="83" customFormat="1" ht="14.1" customHeight="1">
      <c r="A19" s="76">
        <v>6</v>
      </c>
      <c r="B19" s="84" t="s">
        <v>19</v>
      </c>
      <c r="C19" s="77">
        <v>2194.1370870833334</v>
      </c>
      <c r="D19" s="78">
        <v>564.68318399999998</v>
      </c>
      <c r="E19" s="77">
        <v>1252.9890870000002</v>
      </c>
      <c r="F19" s="74">
        <v>376.46481608333329</v>
      </c>
      <c r="G19" s="79">
        <v>4738.0433905600003</v>
      </c>
      <c r="H19" s="80">
        <v>612.59542699999986</v>
      </c>
      <c r="I19" s="80">
        <v>834.65514100000007</v>
      </c>
      <c r="J19" s="74">
        <v>3290.7928225599999</v>
      </c>
      <c r="K19" s="81" t="s">
        <v>99</v>
      </c>
      <c r="L19" s="82"/>
      <c r="M19" s="82"/>
    </row>
    <row r="20" spans="1:13" s="83" customFormat="1" ht="14.1" customHeight="1">
      <c r="A20" s="76">
        <v>7</v>
      </c>
      <c r="B20" s="76" t="s">
        <v>14</v>
      </c>
      <c r="C20" s="77">
        <v>2036.2998599166674</v>
      </c>
      <c r="D20" s="78">
        <v>680.54752900000005</v>
      </c>
      <c r="E20" s="77">
        <v>1322.7865909999998</v>
      </c>
      <c r="F20" s="74">
        <v>32.965739916667417</v>
      </c>
      <c r="G20" s="79">
        <v>5965.3906620500002</v>
      </c>
      <c r="H20" s="80">
        <v>735.66337500000009</v>
      </c>
      <c r="I20" s="80">
        <v>830.89963400000011</v>
      </c>
      <c r="J20" s="74">
        <v>4398.8276530499998</v>
      </c>
      <c r="K20" s="81" t="s">
        <v>99</v>
      </c>
      <c r="L20" s="82"/>
      <c r="M20" s="82"/>
    </row>
    <row r="21" spans="1:13" s="83" customFormat="1" ht="14.1" customHeight="1">
      <c r="A21" s="76">
        <v>8</v>
      </c>
      <c r="B21" s="76" t="s">
        <v>6</v>
      </c>
      <c r="C21" s="77">
        <v>1811.7357527500003</v>
      </c>
      <c r="D21" s="78">
        <v>364.23755</v>
      </c>
      <c r="E21" s="77">
        <v>856.40883499999995</v>
      </c>
      <c r="F21" s="74">
        <v>591.08936775000029</v>
      </c>
      <c r="G21" s="79">
        <v>3656.5881077430922</v>
      </c>
      <c r="H21" s="80">
        <v>375.63717200000002</v>
      </c>
      <c r="I21" s="80">
        <v>545.52298199999996</v>
      </c>
      <c r="J21" s="74">
        <v>2735.4279537430921</v>
      </c>
      <c r="K21" s="81">
        <v>362.77739086317553</v>
      </c>
      <c r="L21" s="82"/>
      <c r="M21" s="82"/>
    </row>
    <row r="22" spans="1:13" s="83" customFormat="1" ht="14.1" customHeight="1">
      <c r="A22" s="76">
        <v>9</v>
      </c>
      <c r="B22" s="76" t="s">
        <v>20</v>
      </c>
      <c r="C22" s="77">
        <v>2024.4351599999995</v>
      </c>
      <c r="D22" s="78">
        <v>574.57465999999999</v>
      </c>
      <c r="E22" s="77">
        <v>1319.3997380000001</v>
      </c>
      <c r="F22" s="74">
        <v>130.46076199999948</v>
      </c>
      <c r="G22" s="79">
        <v>5428.1060837599998</v>
      </c>
      <c r="H22" s="80">
        <v>503.52402900000004</v>
      </c>
      <c r="I22" s="80">
        <v>885.95974200000012</v>
      </c>
      <c r="J22" s="74">
        <v>4038.6223127599997</v>
      </c>
      <c r="K22" s="81" t="s">
        <v>99</v>
      </c>
      <c r="L22" s="82"/>
      <c r="M22" s="82"/>
    </row>
    <row r="23" spans="1:13" s="83" customFormat="1" ht="14.1" customHeight="1">
      <c r="A23" s="76">
        <v>10</v>
      </c>
      <c r="B23" s="76" t="s">
        <v>24</v>
      </c>
      <c r="C23" s="77">
        <v>1941.5725752500005</v>
      </c>
      <c r="D23" s="78">
        <v>543.67877800000008</v>
      </c>
      <c r="E23" s="77">
        <v>1046.957052</v>
      </c>
      <c r="F23" s="74">
        <v>350.93674525000029</v>
      </c>
      <c r="G23" s="79">
        <v>1534.0553289499999</v>
      </c>
      <c r="H23" s="80">
        <v>563.59000200000003</v>
      </c>
      <c r="I23" s="80">
        <v>687.95471599999985</v>
      </c>
      <c r="J23" s="74">
        <v>282.51061095</v>
      </c>
      <c r="K23" s="81">
        <v>-19.498138974092008</v>
      </c>
      <c r="L23" s="82"/>
      <c r="M23" s="82"/>
    </row>
    <row r="24" spans="1:13" s="83" customFormat="1" ht="14.1" customHeight="1">
      <c r="A24" s="76">
        <v>11</v>
      </c>
      <c r="B24" s="85" t="s">
        <v>15</v>
      </c>
      <c r="C24" s="77">
        <v>1337.5938445833335</v>
      </c>
      <c r="D24" s="78">
        <v>395.54245299999997</v>
      </c>
      <c r="E24" s="77">
        <v>745.96030799999994</v>
      </c>
      <c r="F24" s="74">
        <v>196.09108358333356</v>
      </c>
      <c r="G24" s="79">
        <v>2910.1898160000001</v>
      </c>
      <c r="H24" s="80">
        <v>384.12166400000001</v>
      </c>
      <c r="I24" s="80">
        <v>422.49441000000002</v>
      </c>
      <c r="J24" s="74">
        <v>2103.5737419999996</v>
      </c>
      <c r="K24" s="81" t="s">
        <v>99</v>
      </c>
      <c r="L24" s="82"/>
      <c r="M24" s="82"/>
    </row>
    <row r="25" spans="1:13" s="83" customFormat="1" ht="14.1" customHeight="1">
      <c r="A25" s="76">
        <v>12</v>
      </c>
      <c r="B25" s="76" t="s">
        <v>16</v>
      </c>
      <c r="C25" s="77">
        <v>2486.0499785000002</v>
      </c>
      <c r="D25" s="78">
        <v>782.61417099999994</v>
      </c>
      <c r="E25" s="77">
        <v>1483.1264460000002</v>
      </c>
      <c r="F25" s="74">
        <v>220.30936150000002</v>
      </c>
      <c r="G25" s="79">
        <v>6830.4415657500003</v>
      </c>
      <c r="H25" s="80">
        <v>809.17975299999989</v>
      </c>
      <c r="I25" s="80">
        <v>917.41703299999995</v>
      </c>
      <c r="J25" s="74">
        <v>5103.8447797500012</v>
      </c>
      <c r="K25" s="81" t="s">
        <v>99</v>
      </c>
      <c r="L25" s="82"/>
      <c r="M25" s="82"/>
    </row>
    <row r="26" spans="1:13" s="83" customFormat="1" ht="14.1" customHeight="1">
      <c r="A26" s="76">
        <v>13</v>
      </c>
      <c r="B26" s="76" t="s">
        <v>21</v>
      </c>
      <c r="C26" s="77">
        <v>472.06729899999999</v>
      </c>
      <c r="D26" s="78">
        <v>376.64442799999995</v>
      </c>
      <c r="E26" s="77">
        <v>64.81992000000001</v>
      </c>
      <c r="F26" s="74">
        <v>30.602951000000033</v>
      </c>
      <c r="G26" s="79">
        <v>323.19867690000001</v>
      </c>
      <c r="H26" s="80">
        <v>294.93226300000003</v>
      </c>
      <c r="I26" s="80">
        <v>25.066426999999997</v>
      </c>
      <c r="J26" s="74">
        <v>3.1999868999999777</v>
      </c>
      <c r="K26" s="81">
        <v>-89.543534870215709</v>
      </c>
      <c r="L26" s="82"/>
      <c r="M26" s="82"/>
    </row>
    <row r="27" spans="1:13" s="83" customFormat="1" ht="14.1" customHeight="1">
      <c r="A27" s="76">
        <v>15</v>
      </c>
      <c r="B27" s="76" t="s">
        <v>25</v>
      </c>
      <c r="C27" s="77">
        <v>4896.3306149999999</v>
      </c>
      <c r="D27" s="78">
        <v>1124.2773459999999</v>
      </c>
      <c r="E27" s="77">
        <v>2848.5625709999999</v>
      </c>
      <c r="F27" s="74">
        <v>923.49069800000007</v>
      </c>
      <c r="G27" s="79">
        <v>11681.310721590835</v>
      </c>
      <c r="H27" s="80">
        <v>1102.16328</v>
      </c>
      <c r="I27" s="80">
        <v>1993.8129899999999</v>
      </c>
      <c r="J27" s="74">
        <v>8585.3344515908339</v>
      </c>
      <c r="K27" s="81" t="s">
        <v>99</v>
      </c>
      <c r="L27" s="82"/>
      <c r="M27" s="82"/>
    </row>
    <row r="28" spans="1:13" s="83" customFormat="1" ht="14.1" customHeight="1">
      <c r="A28" s="76">
        <v>16</v>
      </c>
      <c r="B28" s="76" t="s">
        <v>26</v>
      </c>
      <c r="C28" s="77">
        <v>1803.2056093333331</v>
      </c>
      <c r="D28" s="78">
        <v>396.04865000000007</v>
      </c>
      <c r="E28" s="77">
        <v>1077.0067910000002</v>
      </c>
      <c r="F28" s="74">
        <v>330.15016833333266</v>
      </c>
      <c r="G28" s="79">
        <v>3321.7077785400002</v>
      </c>
      <c r="H28" s="80">
        <v>423.33531200000004</v>
      </c>
      <c r="I28" s="80">
        <v>586.54949099999999</v>
      </c>
      <c r="J28" s="74">
        <v>2311.8229755399998</v>
      </c>
      <c r="K28" s="81" t="s">
        <v>99</v>
      </c>
      <c r="L28" s="82"/>
      <c r="M28" s="82"/>
    </row>
    <row r="29" spans="1:13" s="83" customFormat="1" ht="14.1" customHeight="1">
      <c r="A29" s="76">
        <v>17</v>
      </c>
      <c r="B29" s="76" t="s">
        <v>34</v>
      </c>
      <c r="C29" s="77">
        <v>2999.4098575833332</v>
      </c>
      <c r="D29" s="78">
        <v>969.75067199999978</v>
      </c>
      <c r="E29" s="77">
        <v>1654.2994939999999</v>
      </c>
      <c r="F29" s="74">
        <v>375.35969158333364</v>
      </c>
      <c r="G29" s="79">
        <v>7327.8328210271047</v>
      </c>
      <c r="H29" s="80">
        <v>1057.9094749999999</v>
      </c>
      <c r="I29" s="80">
        <v>1102.3014459999999</v>
      </c>
      <c r="J29" s="74">
        <v>5167.6219000271049</v>
      </c>
      <c r="K29" s="81" t="s">
        <v>99</v>
      </c>
      <c r="L29" s="82"/>
      <c r="M29" s="82"/>
    </row>
    <row r="30" spans="1:13" s="83" customFormat="1" ht="14.1" customHeight="1">
      <c r="A30" s="76">
        <v>18</v>
      </c>
      <c r="B30" s="76" t="s">
        <v>27</v>
      </c>
      <c r="C30" s="77">
        <v>2830.0130448333334</v>
      </c>
      <c r="D30" s="78">
        <v>611.48348600000008</v>
      </c>
      <c r="E30" s="77">
        <v>1159.4994509999999</v>
      </c>
      <c r="F30" s="74">
        <v>1059.0301078333334</v>
      </c>
      <c r="G30" s="79">
        <v>5666.8495803508495</v>
      </c>
      <c r="H30" s="80">
        <v>530.99016500000005</v>
      </c>
      <c r="I30" s="80">
        <v>904.42381300000011</v>
      </c>
      <c r="J30" s="74">
        <v>4231.435602350849</v>
      </c>
      <c r="K30" s="81">
        <v>299.55763023658795</v>
      </c>
      <c r="L30" s="82"/>
      <c r="M30" s="82"/>
    </row>
    <row r="31" spans="1:13" s="83" customFormat="1" ht="14.1" customHeight="1">
      <c r="A31" s="76">
        <v>19</v>
      </c>
      <c r="B31" s="76" t="s">
        <v>7</v>
      </c>
      <c r="C31" s="77">
        <v>5029.6255817499996</v>
      </c>
      <c r="D31" s="78">
        <v>1490.6332299999997</v>
      </c>
      <c r="E31" s="77">
        <v>3195.9913060000003</v>
      </c>
      <c r="F31" s="74">
        <v>343.00104574999978</v>
      </c>
      <c r="G31" s="79">
        <v>11772.577579256034</v>
      </c>
      <c r="H31" s="80">
        <v>1061.5056879999997</v>
      </c>
      <c r="I31" s="80">
        <v>1792.284281</v>
      </c>
      <c r="J31" s="74">
        <v>8918.7876102560349</v>
      </c>
      <c r="K31" s="81" t="s">
        <v>99</v>
      </c>
      <c r="L31" s="82"/>
      <c r="M31" s="82"/>
    </row>
    <row r="32" spans="1:13" s="83" customFormat="1" ht="14.1" customHeight="1">
      <c r="A32" s="76">
        <v>20</v>
      </c>
      <c r="B32" s="76" t="s">
        <v>31</v>
      </c>
      <c r="C32" s="77">
        <v>4844.2951131666669</v>
      </c>
      <c r="D32" s="78">
        <v>1422.4976839999997</v>
      </c>
      <c r="E32" s="77">
        <v>3022.5973329999997</v>
      </c>
      <c r="F32" s="74">
        <v>399.20009616666721</v>
      </c>
      <c r="G32" s="79">
        <v>10744.395302388224</v>
      </c>
      <c r="H32" s="80">
        <v>1541.0392989999998</v>
      </c>
      <c r="I32" s="80">
        <v>1786.221446</v>
      </c>
      <c r="J32" s="74">
        <v>7417.1345573882245</v>
      </c>
      <c r="K32" s="81" t="s">
        <v>99</v>
      </c>
      <c r="L32" s="82"/>
      <c r="M32" s="82"/>
    </row>
    <row r="33" spans="1:13" s="83" customFormat="1" ht="14.1" customHeight="1">
      <c r="A33" s="76">
        <v>21</v>
      </c>
      <c r="B33" s="76" t="s">
        <v>35</v>
      </c>
      <c r="C33" s="77">
        <v>5475.4515245833354</v>
      </c>
      <c r="D33" s="78">
        <v>1443.2578149999999</v>
      </c>
      <c r="E33" s="77">
        <v>3173.6708039999994</v>
      </c>
      <c r="F33" s="74">
        <v>858.52290558333607</v>
      </c>
      <c r="G33" s="79">
        <v>12589.912808640493</v>
      </c>
      <c r="H33" s="80">
        <v>1580.4178719999998</v>
      </c>
      <c r="I33" s="80">
        <v>1953.3695570000002</v>
      </c>
      <c r="J33" s="74">
        <v>9056.1253796404926</v>
      </c>
      <c r="K33" s="81" t="s">
        <v>99</v>
      </c>
      <c r="L33" s="82"/>
      <c r="M33" s="82"/>
    </row>
    <row r="34" spans="1:13" s="83" customFormat="1" ht="14.1" customHeight="1">
      <c r="A34" s="76">
        <v>24</v>
      </c>
      <c r="B34" s="76" t="s">
        <v>37</v>
      </c>
      <c r="C34" s="77">
        <v>2362.7490095000003</v>
      </c>
      <c r="D34" s="78">
        <v>558.51605700000005</v>
      </c>
      <c r="E34" s="77">
        <v>1177.931501</v>
      </c>
      <c r="F34" s="74">
        <v>626.30145150000021</v>
      </c>
      <c r="G34" s="79">
        <v>5689.2164013599995</v>
      </c>
      <c r="H34" s="80">
        <v>471.57864799999999</v>
      </c>
      <c r="I34" s="80">
        <v>816.78684900000007</v>
      </c>
      <c r="J34" s="74">
        <v>4400.8509043599997</v>
      </c>
      <c r="K34" s="81" t="s">
        <v>99</v>
      </c>
      <c r="L34" s="82"/>
      <c r="M34" s="82"/>
    </row>
    <row r="35" spans="1:13" s="83" customFormat="1" ht="14.1" customHeight="1">
      <c r="A35" s="76">
        <v>25</v>
      </c>
      <c r="B35" s="76" t="s">
        <v>32</v>
      </c>
      <c r="C35" s="77">
        <v>2969.2496826666656</v>
      </c>
      <c r="D35" s="78">
        <v>733.50000799999987</v>
      </c>
      <c r="E35" s="77">
        <v>1586.660222</v>
      </c>
      <c r="F35" s="74">
        <v>649.08945266666569</v>
      </c>
      <c r="G35" s="79">
        <v>4583.4683844499996</v>
      </c>
      <c r="H35" s="80">
        <v>728.73253799999998</v>
      </c>
      <c r="I35" s="80">
        <v>707.67877199999998</v>
      </c>
      <c r="J35" s="74">
        <v>3147.0570744499992</v>
      </c>
      <c r="K35" s="81">
        <v>384.84181363922778</v>
      </c>
      <c r="L35" s="82"/>
      <c r="M35" s="82"/>
    </row>
    <row r="36" spans="1:13" s="83" customFormat="1" ht="14.1" customHeight="1">
      <c r="A36" s="76">
        <v>26</v>
      </c>
      <c r="B36" s="76" t="s">
        <v>30</v>
      </c>
      <c r="C36" s="77">
        <v>2154.0864390833326</v>
      </c>
      <c r="D36" s="78">
        <v>708.27380700000003</v>
      </c>
      <c r="E36" s="77">
        <v>1337.0337020000002</v>
      </c>
      <c r="F36" s="74">
        <v>108.7789300833324</v>
      </c>
      <c r="G36" s="79">
        <v>4295.8412772900001</v>
      </c>
      <c r="H36" s="80">
        <v>565.999326</v>
      </c>
      <c r="I36" s="80">
        <v>542.06679799999995</v>
      </c>
      <c r="J36" s="74">
        <v>3187.7751532900002</v>
      </c>
      <c r="K36" s="81" t="s">
        <v>99</v>
      </c>
      <c r="L36" s="82"/>
      <c r="M36" s="82"/>
    </row>
    <row r="37" spans="1:13" s="83" customFormat="1" ht="14.1" customHeight="1">
      <c r="A37" s="85">
        <v>29</v>
      </c>
      <c r="B37" s="76" t="s">
        <v>49</v>
      </c>
      <c r="C37" s="77">
        <v>2459.1695287499992</v>
      </c>
      <c r="D37" s="78">
        <v>691.93737500000009</v>
      </c>
      <c r="E37" s="77">
        <v>1411.2222970000003</v>
      </c>
      <c r="F37" s="74">
        <v>356.00985674999902</v>
      </c>
      <c r="G37" s="79">
        <v>6326.6921439599992</v>
      </c>
      <c r="H37" s="80">
        <v>857.03143300000011</v>
      </c>
      <c r="I37" s="80">
        <v>1020.5529180000002</v>
      </c>
      <c r="J37" s="74">
        <v>4449.1077929599987</v>
      </c>
      <c r="K37" s="81" t="s">
        <v>99</v>
      </c>
      <c r="L37" s="82"/>
      <c r="M37" s="82"/>
    </row>
    <row r="38" spans="1:13" s="83" customFormat="1" ht="14.1" customHeight="1">
      <c r="A38" s="85">
        <v>31</v>
      </c>
      <c r="B38" s="68" t="s">
        <v>52</v>
      </c>
      <c r="C38" s="86">
        <v>262.92742483333336</v>
      </c>
      <c r="D38" s="78">
        <v>174.97594308333333</v>
      </c>
      <c r="E38" s="77">
        <v>5.3212900000000003</v>
      </c>
      <c r="F38" s="74">
        <v>82.630191750000023</v>
      </c>
      <c r="G38" s="79">
        <v>193.64502457908193</v>
      </c>
      <c r="H38" s="80">
        <v>0</v>
      </c>
      <c r="I38" s="80">
        <v>122.613603</v>
      </c>
      <c r="J38" s="74">
        <v>71.031421579081936</v>
      </c>
      <c r="K38" s="81">
        <v>-14.03696388120518</v>
      </c>
      <c r="L38" s="82"/>
      <c r="M38" s="82"/>
    </row>
    <row r="39" spans="1:13" s="83" customFormat="1" ht="14.1" customHeight="1">
      <c r="A39" s="85">
        <v>33</v>
      </c>
      <c r="B39" s="68" t="s">
        <v>53</v>
      </c>
      <c r="C39" s="77">
        <v>329.69611858333337</v>
      </c>
      <c r="D39" s="78">
        <v>212.53300933333335</v>
      </c>
      <c r="E39" s="77">
        <v>5.74064</v>
      </c>
      <c r="F39" s="74">
        <v>111.42246925000002</v>
      </c>
      <c r="G39" s="79">
        <v>255.00389614000002</v>
      </c>
      <c r="H39" s="80">
        <v>0</v>
      </c>
      <c r="I39" s="80">
        <v>82.617012000000003</v>
      </c>
      <c r="J39" s="74">
        <v>172.38688414000001</v>
      </c>
      <c r="K39" s="81">
        <v>54.714650734595857</v>
      </c>
      <c r="L39" s="82"/>
      <c r="M39" s="82"/>
    </row>
    <row r="40" spans="1:13" s="83" customFormat="1" ht="14.1" customHeight="1">
      <c r="A40" s="85">
        <v>34</v>
      </c>
      <c r="B40" s="85" t="s">
        <v>50</v>
      </c>
      <c r="C40" s="77">
        <v>780.02446041666667</v>
      </c>
      <c r="D40" s="78">
        <v>758.77867858333605</v>
      </c>
      <c r="E40" s="77">
        <v>0</v>
      </c>
      <c r="F40" s="74">
        <v>21.245781833330625</v>
      </c>
      <c r="G40" s="79">
        <v>1779.1456144299859</v>
      </c>
      <c r="H40" s="80">
        <v>0</v>
      </c>
      <c r="I40" s="80">
        <v>1049.604515</v>
      </c>
      <c r="J40" s="74">
        <v>729.54109942998593</v>
      </c>
      <c r="K40" s="81" t="s">
        <v>99</v>
      </c>
      <c r="L40" s="82"/>
    </row>
    <row r="41" spans="1:13" s="83" customFormat="1" ht="14.1" customHeight="1">
      <c r="A41" s="85"/>
      <c r="B41" s="85"/>
      <c r="C41" s="87"/>
      <c r="D41" s="87"/>
      <c r="E41" s="87"/>
      <c r="F41" s="88"/>
      <c r="G41" s="85"/>
      <c r="H41" s="87"/>
      <c r="I41" s="74"/>
      <c r="J41" s="74"/>
      <c r="K41" s="81"/>
    </row>
    <row r="42" spans="1:13" s="83" customFormat="1" ht="9" customHeight="1" thickBot="1">
      <c r="A42" s="89"/>
      <c r="B42" s="90"/>
      <c r="C42" s="90"/>
      <c r="D42" s="91"/>
      <c r="E42" s="90"/>
      <c r="F42" s="90"/>
      <c r="G42" s="90"/>
      <c r="H42" s="90"/>
      <c r="I42" s="90"/>
      <c r="J42" s="90"/>
      <c r="K42" s="90"/>
    </row>
    <row r="43" spans="1:13" s="83" customFormat="1" ht="13.5" customHeight="1">
      <c r="A43" s="92" t="s">
        <v>46</v>
      </c>
      <c r="D43" s="74"/>
    </row>
    <row r="44" spans="1:13" s="83" customFormat="1" ht="13.5" customHeight="1">
      <c r="A44" s="92" t="s">
        <v>44</v>
      </c>
      <c r="B44" s="93"/>
      <c r="D44" s="74"/>
      <c r="G44" s="94"/>
      <c r="H44" s="86"/>
      <c r="I44" s="86"/>
      <c r="K44" s="86"/>
    </row>
    <row r="45" spans="1:13" s="83" customFormat="1" ht="13.5" customHeight="1">
      <c r="A45" s="92" t="str">
        <f>'ENE-OCT'!A45</f>
        <v>* La variación es mayor a (500%)</v>
      </c>
      <c r="B45" s="93"/>
      <c r="D45" s="74"/>
      <c r="G45" s="94"/>
      <c r="H45" s="86"/>
      <c r="I45" s="86"/>
      <c r="K45" s="86"/>
    </row>
    <row r="46" spans="1:13" s="83" customFormat="1" ht="13.5" customHeight="1">
      <c r="A46" s="92" t="str">
        <f>'ENE-OCT'!A46</f>
        <v>N.A. No Aplica</v>
      </c>
      <c r="B46" s="93"/>
      <c r="D46" s="74"/>
      <c r="G46" s="94"/>
      <c r="H46" s="86"/>
      <c r="I46" s="86"/>
      <c r="K46" s="86"/>
    </row>
    <row r="47" spans="1:13" s="83" customFormat="1" ht="13.5" customHeight="1">
      <c r="A47" s="92" t="s">
        <v>45</v>
      </c>
      <c r="D47" s="74"/>
      <c r="E47" s="42"/>
      <c r="F47" s="43"/>
      <c r="J47" s="86"/>
    </row>
    <row r="48" spans="1:13" ht="9" customHeight="1">
      <c r="A48" s="95"/>
      <c r="D48" s="74"/>
      <c r="G48" s="96"/>
    </row>
    <row r="49" spans="1:11">
      <c r="A49" s="95"/>
      <c r="D49" s="87"/>
      <c r="E49" s="97"/>
      <c r="I49" s="98"/>
      <c r="K49" s="98"/>
    </row>
    <row r="50" spans="1:11">
      <c r="D50" s="98"/>
    </row>
  </sheetData>
  <mergeCells count="18">
    <mergeCell ref="A1:K1"/>
    <mergeCell ref="A3:K3"/>
    <mergeCell ref="A4:K4"/>
    <mergeCell ref="A7:A10"/>
    <mergeCell ref="B7:B10"/>
    <mergeCell ref="C7:F7"/>
    <mergeCell ref="G7:J7"/>
    <mergeCell ref="D8:E8"/>
    <mergeCell ref="H8:I8"/>
    <mergeCell ref="C9:C10"/>
    <mergeCell ref="J9:J10"/>
    <mergeCell ref="K9:K10"/>
    <mergeCell ref="D9:D10"/>
    <mergeCell ref="E9:E10"/>
    <mergeCell ref="F9:F10"/>
    <mergeCell ref="G9:G10"/>
    <mergeCell ref="H9:H10"/>
    <mergeCell ref="I9:I10"/>
  </mergeCells>
  <printOptions horizontalCentered="1"/>
  <pageMargins left="0.19685039370078741" right="0.19685039370078741" top="0.39370078740157483" bottom="0.39370078740157483" header="0" footer="0"/>
  <pageSetup scale="70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3"/>
  <sheetViews>
    <sheetView showGridLines="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C21" sqref="C21"/>
    </sheetView>
  </sheetViews>
  <sheetFormatPr baseColWidth="10" defaultRowHeight="12.75"/>
  <cols>
    <col min="1" max="1" width="0" hidden="1" customWidth="1"/>
    <col min="2" max="2" width="4.5703125" customWidth="1"/>
    <col min="3" max="3" width="53.140625" bestFit="1" customWidth="1"/>
    <col min="4" max="4" width="14.5703125" customWidth="1"/>
    <col min="5" max="5" width="14.140625" customWidth="1"/>
    <col min="6" max="6" width="14.5703125" customWidth="1"/>
    <col min="7" max="7" width="13.7109375" customWidth="1"/>
    <col min="8" max="8" width="15.140625" customWidth="1"/>
    <col min="9" max="9" width="13.7109375" customWidth="1"/>
    <col min="10" max="10" width="14.28515625" customWidth="1"/>
    <col min="11" max="12" width="13.85546875" customWidth="1"/>
  </cols>
  <sheetData>
    <row r="1" spans="2:14" ht="15" customHeight="1">
      <c r="B1" s="123" t="s">
        <v>48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4" s="2" customFormat="1" ht="15" customHeight="1">
      <c r="B2" s="45" t="s">
        <v>47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4" ht="15" customHeight="1">
      <c r="B3" s="124" t="s">
        <v>43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2:14" ht="15" customHeight="1">
      <c r="B4" s="125" t="s">
        <v>54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14" ht="15" customHeight="1">
      <c r="B5" s="18" t="s">
        <v>89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4" ht="15">
      <c r="B6" s="5"/>
      <c r="C6" s="7"/>
      <c r="D6" s="7"/>
      <c r="E6" s="7"/>
      <c r="F6" s="7"/>
      <c r="G6" s="7"/>
      <c r="H6" s="27"/>
      <c r="I6" s="7"/>
      <c r="J6" s="7"/>
      <c r="K6" s="6"/>
      <c r="L6" s="6"/>
    </row>
    <row r="7" spans="2:14" ht="15">
      <c r="B7" s="126"/>
      <c r="C7" s="118" t="s">
        <v>0</v>
      </c>
      <c r="D7" s="126" t="s">
        <v>9</v>
      </c>
      <c r="E7" s="126"/>
      <c r="F7" s="126"/>
      <c r="G7" s="126"/>
      <c r="H7" s="126" t="s">
        <v>10</v>
      </c>
      <c r="I7" s="126"/>
      <c r="J7" s="126"/>
      <c r="K7" s="126"/>
      <c r="L7" s="16"/>
    </row>
    <row r="8" spans="2:14" ht="15">
      <c r="B8" s="127"/>
      <c r="C8" s="119"/>
      <c r="D8" s="46"/>
      <c r="E8" s="128" t="s">
        <v>42</v>
      </c>
      <c r="F8" s="128"/>
      <c r="G8" s="46"/>
      <c r="H8" s="46"/>
      <c r="I8" s="128" t="s">
        <v>42</v>
      </c>
      <c r="J8" s="128"/>
      <c r="K8" s="46"/>
      <c r="L8" s="8"/>
    </row>
    <row r="9" spans="2:14" ht="12.75" customHeight="1">
      <c r="B9" s="127"/>
      <c r="C9" s="119"/>
      <c r="D9" s="117" t="s">
        <v>38</v>
      </c>
      <c r="E9" s="121" t="s">
        <v>22</v>
      </c>
      <c r="F9" s="116" t="s">
        <v>23</v>
      </c>
      <c r="G9" s="118" t="s">
        <v>29</v>
      </c>
      <c r="H9" s="120" t="s">
        <v>38</v>
      </c>
      <c r="I9" s="121" t="s">
        <v>22</v>
      </c>
      <c r="J9" s="116" t="s">
        <v>23</v>
      </c>
      <c r="K9" s="118" t="s">
        <v>28</v>
      </c>
      <c r="L9" s="117" t="s">
        <v>36</v>
      </c>
    </row>
    <row r="10" spans="2:14" ht="12.75" customHeight="1">
      <c r="B10" s="127"/>
      <c r="C10" s="119"/>
      <c r="D10" s="117"/>
      <c r="E10" s="122"/>
      <c r="F10" s="117"/>
      <c r="G10" s="119"/>
      <c r="H10" s="120"/>
      <c r="I10" s="122"/>
      <c r="J10" s="117"/>
      <c r="K10" s="119"/>
      <c r="L10" s="117"/>
    </row>
    <row r="11" spans="2:14" s="1" customFormat="1" ht="17.25" customHeight="1">
      <c r="B11" s="8"/>
      <c r="C11" s="8"/>
      <c r="D11" s="9" t="s">
        <v>1</v>
      </c>
      <c r="E11" s="9" t="s">
        <v>2</v>
      </c>
      <c r="F11" s="9" t="s">
        <v>3</v>
      </c>
      <c r="G11" s="9" t="s">
        <v>11</v>
      </c>
      <c r="H11" s="104" t="s">
        <v>39</v>
      </c>
      <c r="I11" s="9" t="s">
        <v>4</v>
      </c>
      <c r="J11" s="9" t="s">
        <v>12</v>
      </c>
      <c r="K11" s="10" t="s">
        <v>40</v>
      </c>
      <c r="L11" s="9" t="s">
        <v>41</v>
      </c>
    </row>
    <row r="12" spans="2:14" ht="16.5" customHeight="1">
      <c r="B12" s="11"/>
      <c r="C12" s="12" t="s">
        <v>8</v>
      </c>
      <c r="D12" s="44">
        <v>67974.751663000003</v>
      </c>
      <c r="E12" s="44">
        <v>20521.470782000004</v>
      </c>
      <c r="F12" s="44">
        <v>37678.245138999999</v>
      </c>
      <c r="G12" s="44">
        <v>9775.035742</v>
      </c>
      <c r="H12" s="44">
        <v>146066.610268772</v>
      </c>
      <c r="I12" s="44">
        <v>18786.889202000002</v>
      </c>
      <c r="J12" s="44">
        <v>25412.300276999995</v>
      </c>
      <c r="K12" s="13">
        <v>101867.420789772</v>
      </c>
      <c r="L12" s="26" t="s">
        <v>99</v>
      </c>
    </row>
    <row r="13" spans="2:14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4" s="31" customFormat="1" ht="14.1" customHeight="1">
      <c r="B14" s="14">
        <v>1</v>
      </c>
      <c r="C14" s="14" t="s">
        <v>17</v>
      </c>
      <c r="D14" s="22">
        <v>441.85984400000007</v>
      </c>
      <c r="E14" s="25">
        <v>286.33180399999998</v>
      </c>
      <c r="F14" s="22">
        <v>136.82179200000002</v>
      </c>
      <c r="G14" s="4">
        <v>18.706248000000073</v>
      </c>
      <c r="H14" s="105">
        <v>472.69950411000002</v>
      </c>
      <c r="I14" s="48">
        <v>378.76194500000003</v>
      </c>
      <c r="J14" s="20">
        <v>89.192836000000014</v>
      </c>
      <c r="K14" s="4">
        <v>4.7447231099999811</v>
      </c>
      <c r="L14" s="29">
        <v>-74.635623830070244</v>
      </c>
      <c r="M14" s="30"/>
      <c r="N14" s="103"/>
    </row>
    <row r="15" spans="2:14" s="31" customFormat="1" ht="14.1" customHeight="1">
      <c r="B15" s="14">
        <v>2</v>
      </c>
      <c r="C15" s="14" t="s">
        <v>13</v>
      </c>
      <c r="D15" s="22">
        <v>2236.2712850000003</v>
      </c>
      <c r="E15" s="25">
        <v>572.62748399999998</v>
      </c>
      <c r="F15" s="22">
        <v>1568.6986230000002</v>
      </c>
      <c r="G15" s="4">
        <v>94.945177999999942</v>
      </c>
      <c r="H15" s="105">
        <v>5498.8084631199999</v>
      </c>
      <c r="I15" s="20">
        <v>395.69991900000002</v>
      </c>
      <c r="J15" s="20">
        <v>846.7132529999999</v>
      </c>
      <c r="K15" s="4">
        <v>4256.3952911200004</v>
      </c>
      <c r="L15" s="29" t="s">
        <v>99</v>
      </c>
      <c r="M15" s="30"/>
    </row>
    <row r="16" spans="2:14" s="31" customFormat="1" ht="14.1" customHeight="1">
      <c r="B16" s="14">
        <v>3</v>
      </c>
      <c r="C16" s="14" t="s">
        <v>18</v>
      </c>
      <c r="D16" s="22">
        <v>3498.6465090000002</v>
      </c>
      <c r="E16" s="25">
        <v>861.65521899999999</v>
      </c>
      <c r="F16" s="22">
        <v>1751.2520649999999</v>
      </c>
      <c r="G16" s="4">
        <v>885.73922500000003</v>
      </c>
      <c r="H16" s="105">
        <v>7728.3788869999998</v>
      </c>
      <c r="I16" s="20">
        <v>905.4746160000002</v>
      </c>
      <c r="J16" s="20">
        <v>1629.3950609999999</v>
      </c>
      <c r="K16" s="4">
        <v>5193.5092099999993</v>
      </c>
      <c r="L16" s="29">
        <v>486.34743312852595</v>
      </c>
      <c r="M16" s="30"/>
    </row>
    <row r="17" spans="2:13" s="31" customFormat="1" ht="14.1" customHeight="1">
      <c r="B17" s="14">
        <v>4</v>
      </c>
      <c r="C17" s="14" t="s">
        <v>5</v>
      </c>
      <c r="D17" s="22">
        <v>1761.7404140000003</v>
      </c>
      <c r="E17" s="25">
        <v>533.78091399999994</v>
      </c>
      <c r="F17" s="22">
        <v>706.06894299999999</v>
      </c>
      <c r="G17" s="4">
        <v>521.8905570000004</v>
      </c>
      <c r="H17" s="105">
        <v>2358.1905450999998</v>
      </c>
      <c r="I17" s="20">
        <v>518.32224300000007</v>
      </c>
      <c r="J17" s="20">
        <v>440.42331199999995</v>
      </c>
      <c r="K17" s="4">
        <v>1399.4449900999998</v>
      </c>
      <c r="L17" s="29">
        <v>168.14913037409082</v>
      </c>
      <c r="M17" s="30"/>
    </row>
    <row r="18" spans="2:13" s="31" customFormat="1" ht="14.1" customHeight="1">
      <c r="B18" s="14">
        <v>5</v>
      </c>
      <c r="C18" s="14" t="s">
        <v>33</v>
      </c>
      <c r="D18" s="22">
        <v>1672.4602649999999</v>
      </c>
      <c r="E18" s="25">
        <v>432.27830599999999</v>
      </c>
      <c r="F18" s="22">
        <v>1060.0330750000001</v>
      </c>
      <c r="G18" s="4">
        <v>180.14888399999995</v>
      </c>
      <c r="H18" s="105">
        <v>4474.528191639999</v>
      </c>
      <c r="I18" s="20">
        <v>455.88255099999998</v>
      </c>
      <c r="J18" s="20">
        <v>684.487616</v>
      </c>
      <c r="K18" s="4">
        <v>3334.158024639999</v>
      </c>
      <c r="L18" s="29" t="s">
        <v>99</v>
      </c>
      <c r="M18" s="30"/>
    </row>
    <row r="19" spans="2:13" s="31" customFormat="1" ht="14.1" customHeight="1">
      <c r="B19" s="14">
        <v>6</v>
      </c>
      <c r="C19" s="32" t="s">
        <v>19</v>
      </c>
      <c r="D19" s="22">
        <v>2393.6040950000001</v>
      </c>
      <c r="E19" s="25">
        <v>579.72450400000002</v>
      </c>
      <c r="F19" s="22">
        <v>1399.0119669999999</v>
      </c>
      <c r="G19" s="4">
        <v>414.86762400000021</v>
      </c>
      <c r="H19" s="105">
        <v>5124.2226797100002</v>
      </c>
      <c r="I19" s="20">
        <v>628.14323400000001</v>
      </c>
      <c r="J19" s="20">
        <v>921.39816800000006</v>
      </c>
      <c r="K19" s="4">
        <v>3574.6812777099999</v>
      </c>
      <c r="L19" s="29" t="s">
        <v>99</v>
      </c>
      <c r="M19" s="30"/>
    </row>
    <row r="20" spans="2:13" s="31" customFormat="1" ht="14.1" customHeight="1">
      <c r="B20" s="14">
        <v>7</v>
      </c>
      <c r="C20" s="14" t="s">
        <v>14</v>
      </c>
      <c r="D20" s="22">
        <v>2221.4180289999995</v>
      </c>
      <c r="E20" s="25">
        <v>692.90037900000004</v>
      </c>
      <c r="F20" s="22">
        <v>1484.9417139999998</v>
      </c>
      <c r="G20" s="4">
        <v>43.575935999999501</v>
      </c>
      <c r="H20" s="105">
        <v>6374.7839911200008</v>
      </c>
      <c r="I20" s="20">
        <v>748.884593</v>
      </c>
      <c r="J20" s="20">
        <v>917.77404400000012</v>
      </c>
      <c r="K20" s="4">
        <v>4708.1253541200012</v>
      </c>
      <c r="L20" s="29" t="s">
        <v>99</v>
      </c>
      <c r="M20" s="30"/>
    </row>
    <row r="21" spans="2:13" s="31" customFormat="1" ht="14.1" customHeight="1">
      <c r="B21" s="14">
        <v>8</v>
      </c>
      <c r="C21" s="14" t="s">
        <v>6</v>
      </c>
      <c r="D21" s="22">
        <v>1976.439003</v>
      </c>
      <c r="E21" s="25">
        <v>407.39800399999996</v>
      </c>
      <c r="F21" s="22">
        <v>947.7520219999999</v>
      </c>
      <c r="G21" s="4">
        <v>621.28897700000016</v>
      </c>
      <c r="H21" s="105">
        <v>3907.5338913564105</v>
      </c>
      <c r="I21" s="20">
        <v>413.19881599999997</v>
      </c>
      <c r="J21" s="20">
        <v>586.42329900000016</v>
      </c>
      <c r="K21" s="4">
        <v>2907.9117763564104</v>
      </c>
      <c r="L21" s="29">
        <v>368.0449652266098</v>
      </c>
      <c r="M21" s="30"/>
    </row>
    <row r="22" spans="2:13" s="31" customFormat="1" ht="14.1" customHeight="1">
      <c r="B22" s="14">
        <v>9</v>
      </c>
      <c r="C22" s="14" t="s">
        <v>20</v>
      </c>
      <c r="D22" s="22">
        <v>2208.4747200000002</v>
      </c>
      <c r="E22" s="25">
        <v>580.74075200000004</v>
      </c>
      <c r="F22" s="22">
        <v>1441.1745750000002</v>
      </c>
      <c r="G22" s="4">
        <v>186.55939299999977</v>
      </c>
      <c r="H22" s="105">
        <v>5860.4332511899993</v>
      </c>
      <c r="I22" s="20">
        <v>508.40827700000006</v>
      </c>
      <c r="J22" s="20">
        <v>984.46602400000006</v>
      </c>
      <c r="K22" s="4">
        <v>4367.5589501899985</v>
      </c>
      <c r="L22" s="29" t="s">
        <v>99</v>
      </c>
      <c r="M22" s="30"/>
    </row>
    <row r="23" spans="2:13" s="31" customFormat="1" ht="14.1" customHeight="1">
      <c r="B23" s="14">
        <v>10</v>
      </c>
      <c r="C23" s="14" t="s">
        <v>24</v>
      </c>
      <c r="D23" s="22">
        <v>2118.0791730000001</v>
      </c>
      <c r="E23" s="25">
        <v>804.59311100000002</v>
      </c>
      <c r="F23" s="22">
        <v>1105.0505420000002</v>
      </c>
      <c r="G23" s="4">
        <v>208.43551999999977</v>
      </c>
      <c r="H23" s="105">
        <v>1592.6470864499997</v>
      </c>
      <c r="I23" s="20">
        <v>850.1652069999999</v>
      </c>
      <c r="J23" s="20">
        <v>734.95564999999999</v>
      </c>
      <c r="K23" s="4">
        <v>7.5262294499998461</v>
      </c>
      <c r="L23" s="29">
        <v>-96.389180956297722</v>
      </c>
      <c r="M23" s="30"/>
    </row>
    <row r="24" spans="2:13" s="31" customFormat="1" ht="14.1" customHeight="1">
      <c r="B24" s="14">
        <v>11</v>
      </c>
      <c r="C24" s="33" t="s">
        <v>15</v>
      </c>
      <c r="D24" s="22">
        <v>1459.1932850000003</v>
      </c>
      <c r="E24" s="25">
        <v>400.20372499999996</v>
      </c>
      <c r="F24" s="22">
        <v>816.82795299999998</v>
      </c>
      <c r="G24" s="4">
        <v>242.16160700000046</v>
      </c>
      <c r="H24" s="105">
        <v>3169.4546303599996</v>
      </c>
      <c r="I24" s="20">
        <v>387.909559</v>
      </c>
      <c r="J24" s="20">
        <v>475.00445600000006</v>
      </c>
      <c r="K24" s="4">
        <v>2306.5406153599993</v>
      </c>
      <c r="L24" s="29" t="s">
        <v>99</v>
      </c>
      <c r="M24" s="30"/>
    </row>
    <row r="25" spans="2:13" s="31" customFormat="1" ht="14.1" customHeight="1">
      <c r="B25" s="14">
        <v>12</v>
      </c>
      <c r="C25" s="14" t="s">
        <v>16</v>
      </c>
      <c r="D25" s="22">
        <v>2712.0545219999999</v>
      </c>
      <c r="E25" s="25">
        <v>799.07243999999992</v>
      </c>
      <c r="F25" s="22">
        <v>1533.5770020000002</v>
      </c>
      <c r="G25" s="4">
        <v>379.40507999999977</v>
      </c>
      <c r="H25" s="105">
        <v>7361.4424707600001</v>
      </c>
      <c r="I25" s="20">
        <v>826.91794400000003</v>
      </c>
      <c r="J25" s="20">
        <v>1026.1955049999997</v>
      </c>
      <c r="K25" s="4">
        <v>5508.3290217600006</v>
      </c>
      <c r="L25" s="29" t="s">
        <v>99</v>
      </c>
      <c r="M25" s="30"/>
    </row>
    <row r="26" spans="2:13" s="31" customFormat="1" ht="14.1" customHeight="1">
      <c r="B26" s="14">
        <v>13</v>
      </c>
      <c r="C26" s="14" t="s">
        <v>21</v>
      </c>
      <c r="D26" s="22">
        <v>514.98250800000005</v>
      </c>
      <c r="E26" s="25">
        <v>416.01024000000001</v>
      </c>
      <c r="F26" s="22">
        <v>70.712639999999993</v>
      </c>
      <c r="G26" s="4">
        <v>28.259628000000049</v>
      </c>
      <c r="H26" s="105">
        <v>334.21452167000001</v>
      </c>
      <c r="I26" s="20">
        <v>302.69556900000003</v>
      </c>
      <c r="J26" s="20">
        <v>28.209898000000003</v>
      </c>
      <c r="K26" s="4">
        <v>3.3090546699999734</v>
      </c>
      <c r="L26" s="29">
        <v>-88.290522897187586</v>
      </c>
      <c r="M26" s="30"/>
    </row>
    <row r="27" spans="2:13" s="31" customFormat="1" ht="14.1" customHeight="1">
      <c r="B27" s="14">
        <v>15</v>
      </c>
      <c r="C27" s="14" t="s">
        <v>25</v>
      </c>
      <c r="D27" s="22">
        <v>5341.4515799999999</v>
      </c>
      <c r="E27" s="25">
        <v>1611.6167669999998</v>
      </c>
      <c r="F27" s="22">
        <v>3108.423847</v>
      </c>
      <c r="G27" s="4">
        <v>621.41096600000037</v>
      </c>
      <c r="H27" s="105">
        <v>12536.895057503349</v>
      </c>
      <c r="I27" s="20">
        <v>1511.1459800000002</v>
      </c>
      <c r="J27" s="20">
        <v>2227.1464100000003</v>
      </c>
      <c r="K27" s="4">
        <v>8798.6026675033463</v>
      </c>
      <c r="L27" s="29" t="s">
        <v>99</v>
      </c>
      <c r="M27" s="30"/>
    </row>
    <row r="28" spans="2:13" s="31" customFormat="1" ht="14.1" customHeight="1">
      <c r="B28" s="14">
        <v>16</v>
      </c>
      <c r="C28" s="14" t="s">
        <v>26</v>
      </c>
      <c r="D28" s="22">
        <v>1967.1333920000002</v>
      </c>
      <c r="E28" s="25">
        <v>412.61896900000011</v>
      </c>
      <c r="F28" s="22">
        <v>1107.3114060000003</v>
      </c>
      <c r="G28" s="4">
        <v>447.20301699999982</v>
      </c>
      <c r="H28" s="105">
        <v>3497.3234338400002</v>
      </c>
      <c r="I28" s="20">
        <v>440.03504900000001</v>
      </c>
      <c r="J28" s="20">
        <v>602.64117800000008</v>
      </c>
      <c r="K28" s="4">
        <v>2454.6472068399999</v>
      </c>
      <c r="L28" s="29">
        <v>448.88878507722609</v>
      </c>
      <c r="M28" s="30"/>
    </row>
    <row r="29" spans="2:13" s="31" customFormat="1" ht="14.1" customHeight="1">
      <c r="B29" s="14">
        <v>17</v>
      </c>
      <c r="C29" s="14" t="s">
        <v>34</v>
      </c>
      <c r="D29" s="22">
        <v>3272.0834809999997</v>
      </c>
      <c r="E29" s="25">
        <v>1058.4457819999996</v>
      </c>
      <c r="F29" s="22">
        <v>1818.275942</v>
      </c>
      <c r="G29" s="4">
        <v>395.3617569999999</v>
      </c>
      <c r="H29" s="105">
        <v>7742.8624542066855</v>
      </c>
      <c r="I29" s="20">
        <v>1152.6613419999999</v>
      </c>
      <c r="J29" s="20">
        <v>1226.173853</v>
      </c>
      <c r="K29" s="4">
        <v>5364.0272592066849</v>
      </c>
      <c r="L29" s="29" t="s">
        <v>99</v>
      </c>
      <c r="M29" s="30"/>
    </row>
    <row r="30" spans="2:13" s="31" customFormat="1" ht="14.1" customHeight="1">
      <c r="B30" s="14">
        <v>18</v>
      </c>
      <c r="C30" s="14" t="s">
        <v>27</v>
      </c>
      <c r="D30" s="22">
        <v>3087.2869579999997</v>
      </c>
      <c r="E30" s="25">
        <v>951.24701700000003</v>
      </c>
      <c r="F30" s="22">
        <v>1236.6506570000001</v>
      </c>
      <c r="G30" s="4">
        <v>899.38928399999941</v>
      </c>
      <c r="H30" s="105">
        <v>6024.9937789139058</v>
      </c>
      <c r="I30" s="20">
        <v>875.77895999999998</v>
      </c>
      <c r="J30" s="20">
        <v>1012.3561299999999</v>
      </c>
      <c r="K30" s="4">
        <v>4136.858688913906</v>
      </c>
      <c r="L30" s="29">
        <v>359.963084118079</v>
      </c>
      <c r="M30" s="30"/>
    </row>
    <row r="31" spans="2:13" s="31" customFormat="1" ht="14.1" customHeight="1">
      <c r="B31" s="14">
        <v>19</v>
      </c>
      <c r="C31" s="14" t="s">
        <v>7</v>
      </c>
      <c r="D31" s="22">
        <v>5486.8642710000004</v>
      </c>
      <c r="E31" s="25">
        <v>1603.2854359999999</v>
      </c>
      <c r="F31" s="22">
        <v>3523.5528330000002</v>
      </c>
      <c r="G31" s="4">
        <v>360.02600200000006</v>
      </c>
      <c r="H31" s="105">
        <v>12626.294794603184</v>
      </c>
      <c r="I31" s="20">
        <v>1070.432446</v>
      </c>
      <c r="J31" s="20">
        <v>2016.5682839999999</v>
      </c>
      <c r="K31" s="4">
        <v>9539.2940646031821</v>
      </c>
      <c r="L31" s="29" t="s">
        <v>99</v>
      </c>
      <c r="M31" s="30"/>
    </row>
    <row r="32" spans="2:13" s="31" customFormat="1" ht="14.1" customHeight="1">
      <c r="B32" s="14">
        <v>20</v>
      </c>
      <c r="C32" s="14" t="s">
        <v>31</v>
      </c>
      <c r="D32" s="22">
        <v>5284.6855779999996</v>
      </c>
      <c r="E32" s="25">
        <v>1552.6795429999995</v>
      </c>
      <c r="F32" s="22">
        <v>3336.3776749999988</v>
      </c>
      <c r="G32" s="4">
        <v>395.62836000000152</v>
      </c>
      <c r="H32" s="105">
        <v>11201.511027110982</v>
      </c>
      <c r="I32" s="20">
        <v>1674.4441270000002</v>
      </c>
      <c r="J32" s="20">
        <v>1923.006619</v>
      </c>
      <c r="K32" s="4">
        <v>7604.060281110982</v>
      </c>
      <c r="L32" s="29" t="s">
        <v>99</v>
      </c>
      <c r="M32" s="30"/>
    </row>
    <row r="33" spans="2:13" s="31" customFormat="1" ht="14.1" customHeight="1">
      <c r="B33" s="14">
        <v>21</v>
      </c>
      <c r="C33" s="14" t="s">
        <v>35</v>
      </c>
      <c r="D33" s="22">
        <v>5973.2198450000005</v>
      </c>
      <c r="E33" s="25">
        <v>1575.5135030000001</v>
      </c>
      <c r="F33" s="22">
        <v>3453.3666990000002</v>
      </c>
      <c r="G33" s="4">
        <v>944.33964300000025</v>
      </c>
      <c r="H33" s="105">
        <v>13002.255466527586</v>
      </c>
      <c r="I33" s="20">
        <v>1720.5395249999999</v>
      </c>
      <c r="J33" s="20">
        <v>2077.462203</v>
      </c>
      <c r="K33" s="4">
        <v>9204.2537385275864</v>
      </c>
      <c r="L33" s="29" t="s">
        <v>99</v>
      </c>
      <c r="M33" s="30"/>
    </row>
    <row r="34" spans="2:13" s="31" customFormat="1" ht="14.1" customHeight="1">
      <c r="B34" s="14">
        <v>24</v>
      </c>
      <c r="C34" s="14" t="s">
        <v>37</v>
      </c>
      <c r="D34" s="22">
        <v>2577.5443740000001</v>
      </c>
      <c r="E34" s="25">
        <v>857.624596</v>
      </c>
      <c r="F34" s="22">
        <v>1284.664115</v>
      </c>
      <c r="G34" s="4">
        <v>435.25566299999991</v>
      </c>
      <c r="H34" s="105">
        <v>6138.9076644299994</v>
      </c>
      <c r="I34" s="20">
        <v>716.21019100000001</v>
      </c>
      <c r="J34" s="20">
        <v>923.20891299999994</v>
      </c>
      <c r="K34" s="4">
        <v>4499.4885604299998</v>
      </c>
      <c r="L34" s="29" t="s">
        <v>99</v>
      </c>
      <c r="M34" s="30"/>
    </row>
    <row r="35" spans="2:13" s="31" customFormat="1" ht="14.1" customHeight="1">
      <c r="B35" s="14">
        <v>25</v>
      </c>
      <c r="C35" s="14" t="s">
        <v>32</v>
      </c>
      <c r="D35" s="22">
        <v>3239.1814720000007</v>
      </c>
      <c r="E35" s="25">
        <v>769.69211999999993</v>
      </c>
      <c r="F35" s="22">
        <v>1744.6584250000001</v>
      </c>
      <c r="G35" s="4">
        <v>724.83092700000043</v>
      </c>
      <c r="H35" s="105">
        <v>5125.0166961399991</v>
      </c>
      <c r="I35" s="20">
        <v>756.80252800000005</v>
      </c>
      <c r="J35" s="20">
        <v>802.00264200000004</v>
      </c>
      <c r="K35" s="4">
        <v>3566.211526139999</v>
      </c>
      <c r="L35" s="29">
        <v>392.00598281590663</v>
      </c>
      <c r="M35" s="30"/>
    </row>
    <row r="36" spans="2:13" s="31" customFormat="1" ht="14.1" customHeight="1">
      <c r="B36" s="14">
        <v>26</v>
      </c>
      <c r="C36" s="14" t="s">
        <v>30</v>
      </c>
      <c r="D36" s="22">
        <v>2349.9124790000001</v>
      </c>
      <c r="E36" s="25">
        <v>766.75095500000009</v>
      </c>
      <c r="F36" s="22">
        <v>1474.8975090000001</v>
      </c>
      <c r="G36" s="4">
        <v>108.26401499999997</v>
      </c>
      <c r="H36" s="105">
        <v>4579.4617198099995</v>
      </c>
      <c r="I36" s="20">
        <v>614.63042700000017</v>
      </c>
      <c r="J36" s="20">
        <v>617.47768800000006</v>
      </c>
      <c r="K36" s="4">
        <v>3347.3536048099995</v>
      </c>
      <c r="L36" s="29" t="s">
        <v>99</v>
      </c>
      <c r="M36" s="30"/>
    </row>
    <row r="37" spans="2:13" s="31" customFormat="1" ht="14.1" customHeight="1">
      <c r="B37" s="21">
        <v>29</v>
      </c>
      <c r="C37" s="14" t="s">
        <v>49</v>
      </c>
      <c r="D37" s="22">
        <v>2682.730395</v>
      </c>
      <c r="E37" s="25">
        <v>739.60261600000001</v>
      </c>
      <c r="F37" s="22">
        <v>1555.974995</v>
      </c>
      <c r="G37" s="4">
        <v>387.15278399999988</v>
      </c>
      <c r="H37" s="105">
        <v>6843.9215143699994</v>
      </c>
      <c r="I37" s="20">
        <v>933.74415399999987</v>
      </c>
      <c r="J37" s="20">
        <v>1097.5910739999999</v>
      </c>
      <c r="K37" s="4">
        <v>4812.5862863699995</v>
      </c>
      <c r="L37" s="29" t="s">
        <v>99</v>
      </c>
      <c r="M37" s="30"/>
    </row>
    <row r="38" spans="2:13" s="31" customFormat="1" ht="14.1" customHeight="1">
      <c r="B38" s="21">
        <v>31</v>
      </c>
      <c r="C38" s="11" t="s">
        <v>52</v>
      </c>
      <c r="D38" s="41">
        <v>286.82991800000002</v>
      </c>
      <c r="E38" s="25">
        <v>190.882847</v>
      </c>
      <c r="F38" s="22">
        <v>5.8534189999999997</v>
      </c>
      <c r="G38" s="4">
        <v>90.09365200000002</v>
      </c>
      <c r="H38" s="105">
        <v>220.40308016770564</v>
      </c>
      <c r="I38" s="20">
        <v>0</v>
      </c>
      <c r="J38" s="20">
        <v>203.55875399999999</v>
      </c>
      <c r="K38" s="4">
        <v>16.844326167705646</v>
      </c>
      <c r="L38" s="29">
        <v>-81.303537159637358</v>
      </c>
      <c r="M38" s="30"/>
    </row>
    <row r="39" spans="2:13" s="31" customFormat="1" ht="14.1" customHeight="1">
      <c r="B39" s="21">
        <v>33</v>
      </c>
      <c r="C39" s="11" t="s">
        <v>53</v>
      </c>
      <c r="D39" s="22">
        <v>359.66849300000001</v>
      </c>
      <c r="E39" s="25">
        <v>231.85419199999998</v>
      </c>
      <c r="F39" s="22">
        <v>6.3147040000000008</v>
      </c>
      <c r="G39" s="4">
        <v>121.49959700000002</v>
      </c>
      <c r="H39" s="105">
        <v>304.58695298999999</v>
      </c>
      <c r="I39" s="20">
        <v>0</v>
      </c>
      <c r="J39" s="20">
        <v>117.81948000000001</v>
      </c>
      <c r="K39" s="4">
        <v>186.76747298999999</v>
      </c>
      <c r="L39" s="29">
        <v>53.718594630400261</v>
      </c>
      <c r="M39" s="30"/>
    </row>
    <row r="40" spans="2:13" s="31" customFormat="1" ht="14.1" customHeight="1">
      <c r="B40" s="21">
        <v>34</v>
      </c>
      <c r="C40" s="33" t="s">
        <v>50</v>
      </c>
      <c r="D40" s="22">
        <v>850.93577500000004</v>
      </c>
      <c r="E40" s="25">
        <v>832.33955700000263</v>
      </c>
      <c r="F40" s="22">
        <v>0</v>
      </c>
      <c r="G40" s="4">
        <v>18.596217999997407</v>
      </c>
      <c r="H40" s="105">
        <v>1964.8385145721677</v>
      </c>
      <c r="I40" s="20">
        <v>0</v>
      </c>
      <c r="J40" s="20">
        <v>1200.647927</v>
      </c>
      <c r="K40" s="4">
        <v>764.19058757216771</v>
      </c>
      <c r="L40" s="29" t="s">
        <v>99</v>
      </c>
      <c r="M40" s="30"/>
    </row>
    <row r="41" spans="2:13" s="31" customFormat="1" ht="14.1" customHeight="1">
      <c r="B41" s="33"/>
      <c r="C41" s="33"/>
      <c r="D41" s="24"/>
      <c r="E41" s="24"/>
      <c r="F41" s="24"/>
      <c r="G41" s="35"/>
      <c r="H41" s="33"/>
      <c r="I41" s="34"/>
      <c r="J41" s="15"/>
      <c r="K41" s="15"/>
      <c r="L41" s="29"/>
    </row>
    <row r="42" spans="2:13" s="31" customFormat="1" ht="9" customHeight="1" thickBot="1">
      <c r="B42" s="36"/>
      <c r="C42" s="37"/>
      <c r="D42" s="37"/>
      <c r="E42" s="17"/>
      <c r="F42" s="37"/>
      <c r="G42" s="37"/>
      <c r="H42" s="37"/>
      <c r="I42" s="37"/>
      <c r="J42" s="37"/>
      <c r="K42" s="37"/>
      <c r="L42" s="37"/>
    </row>
    <row r="43" spans="2:13" s="31" customFormat="1" ht="13.5" customHeight="1">
      <c r="B43" s="38" t="s">
        <v>46</v>
      </c>
      <c r="E43" s="4"/>
    </row>
    <row r="44" spans="2:13" s="31" customFormat="1" ht="13.5" customHeight="1">
      <c r="B44" s="38" t="s">
        <v>44</v>
      </c>
      <c r="C44" s="39"/>
      <c r="E44" s="4"/>
      <c r="H44" s="40"/>
      <c r="I44" s="41"/>
      <c r="J44" s="41"/>
      <c r="L44" s="41"/>
    </row>
    <row r="45" spans="2:13" s="31" customFormat="1" ht="13.5" customHeight="1">
      <c r="B45" s="38" t="str">
        <f>'ENE-NOV'!A45</f>
        <v>* La variación es mayor a (500%)</v>
      </c>
      <c r="C45" s="39"/>
      <c r="E45" s="4"/>
      <c r="H45" s="40"/>
      <c r="I45" s="41"/>
      <c r="J45" s="41"/>
      <c r="L45" s="41"/>
    </row>
    <row r="46" spans="2:13" s="31" customFormat="1" ht="13.5" customHeight="1">
      <c r="B46" s="38" t="str">
        <f>'ENE-NOV'!A46</f>
        <v>N.A. No Aplica</v>
      </c>
      <c r="C46" s="39"/>
      <c r="E46" s="4"/>
      <c r="H46" s="40"/>
      <c r="I46" s="41"/>
      <c r="J46" s="41"/>
      <c r="L46" s="41"/>
    </row>
    <row r="47" spans="2:13" s="31" customFormat="1" ht="13.5" customHeight="1">
      <c r="B47" s="38" t="s">
        <v>45</v>
      </c>
      <c r="E47" s="4"/>
      <c r="F47" s="42"/>
      <c r="G47" s="43"/>
      <c r="K47" s="41"/>
    </row>
    <row r="48" spans="2:13" ht="13.5" customHeight="1">
      <c r="B48" s="3"/>
      <c r="E48" s="4"/>
      <c r="H48" s="47"/>
    </row>
    <row r="49" spans="2:12" ht="13.5" customHeight="1">
      <c r="B49" s="3"/>
      <c r="E49" s="34"/>
      <c r="F49" s="28"/>
      <c r="J49" s="23"/>
      <c r="L49" s="23"/>
    </row>
    <row r="50" spans="2:12" ht="13.5" customHeight="1">
      <c r="E50" s="23"/>
    </row>
    <row r="51" spans="2:12" ht="13.5" customHeight="1"/>
    <row r="52" spans="2:12" ht="13.5" customHeight="1"/>
    <row r="53" spans="2:12" ht="13.5" customHeight="1"/>
  </sheetData>
  <mergeCells count="18">
    <mergeCell ref="B1:L1"/>
    <mergeCell ref="B3:L3"/>
    <mergeCell ref="B4:L4"/>
    <mergeCell ref="B7:B10"/>
    <mergeCell ref="C7:C10"/>
    <mergeCell ref="D7:G7"/>
    <mergeCell ref="H7:K7"/>
    <mergeCell ref="E8:F8"/>
    <mergeCell ref="I8:J8"/>
    <mergeCell ref="D9:D10"/>
    <mergeCell ref="K9:K10"/>
    <mergeCell ref="L9:L10"/>
    <mergeCell ref="E9:E10"/>
    <mergeCell ref="F9:F10"/>
    <mergeCell ref="G9:G10"/>
    <mergeCell ref="H9:H10"/>
    <mergeCell ref="I9:I10"/>
    <mergeCell ref="J9:J10"/>
  </mergeCells>
  <printOptions horizontalCentered="1"/>
  <pageMargins left="0.19685039370078741" right="0.19685039370078741" top="0.39370078740157483" bottom="0.39370078740157483" header="0" footer="0"/>
  <pageSetup scale="70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>
      <pane xSplit="2" ySplit="6" topLeftCell="C16" activePane="bottomRight" state="frozen"/>
      <selection pane="topRight" activeCell="B1" sqref="B1"/>
      <selection pane="bottomLeft" activeCell="A7" sqref="A7"/>
      <selection pane="bottomRight" activeCell="J37" sqref="J37"/>
    </sheetView>
  </sheetViews>
  <sheetFormatPr baseColWidth="10" defaultRowHeight="15"/>
  <cols>
    <col min="1" max="1" width="11.42578125" style="49"/>
    <col min="2" max="2" width="34.28515625" style="49" bestFit="1" customWidth="1"/>
    <col min="3" max="3" width="30.42578125" style="49" bestFit="1" customWidth="1"/>
    <col min="4" max="4" width="23.85546875" style="49" bestFit="1" customWidth="1"/>
    <col min="5" max="5" width="1.28515625" style="49" customWidth="1"/>
    <col min="6" max="6" width="24.140625" style="49" bestFit="1" customWidth="1"/>
    <col min="7" max="7" width="23.85546875" style="49" bestFit="1" customWidth="1"/>
    <col min="8" max="8" width="1.140625" style="49" customWidth="1"/>
    <col min="9" max="9" width="24.140625" style="49" bestFit="1" customWidth="1"/>
    <col min="10" max="10" width="23.85546875" style="49" bestFit="1" customWidth="1"/>
    <col min="11" max="16384" width="11.42578125" style="49"/>
  </cols>
  <sheetData>
    <row r="1" spans="1:10">
      <c r="C1" s="50" t="s">
        <v>92</v>
      </c>
      <c r="F1" s="50" t="s">
        <v>95</v>
      </c>
      <c r="I1" s="50" t="s">
        <v>57</v>
      </c>
    </row>
    <row r="2" spans="1:10">
      <c r="C2" s="50" t="s">
        <v>56</v>
      </c>
      <c r="F2" s="50" t="s">
        <v>56</v>
      </c>
      <c r="I2" s="50" t="s">
        <v>56</v>
      </c>
    </row>
    <row r="3" spans="1:10">
      <c r="C3" s="50" t="s">
        <v>10</v>
      </c>
      <c r="F3" s="50" t="s">
        <v>10</v>
      </c>
      <c r="I3" s="50" t="s">
        <v>10</v>
      </c>
    </row>
    <row r="4" spans="1:10">
      <c r="C4" s="50" t="s">
        <v>88</v>
      </c>
      <c r="F4" s="50" t="s">
        <v>88</v>
      </c>
      <c r="I4" s="50" t="s">
        <v>88</v>
      </c>
    </row>
    <row r="5" spans="1:10">
      <c r="C5" s="50" t="s">
        <v>55</v>
      </c>
      <c r="F5" s="50" t="s">
        <v>55</v>
      </c>
      <c r="I5" s="50" t="s">
        <v>55</v>
      </c>
    </row>
    <row r="6" spans="1:10">
      <c r="C6" s="50" t="s">
        <v>93</v>
      </c>
      <c r="D6" s="50" t="s">
        <v>58</v>
      </c>
      <c r="F6" s="50" t="s">
        <v>93</v>
      </c>
      <c r="G6" s="50" t="s">
        <v>58</v>
      </c>
      <c r="I6" s="50" t="s">
        <v>93</v>
      </c>
      <c r="J6" s="50" t="s">
        <v>58</v>
      </c>
    </row>
    <row r="7" spans="1:10">
      <c r="A7" s="49">
        <v>1</v>
      </c>
      <c r="B7" s="50" t="s">
        <v>59</v>
      </c>
      <c r="C7" s="51">
        <v>315.49280900000002</v>
      </c>
      <c r="D7" s="51">
        <v>71.311368999999985</v>
      </c>
      <c r="E7" s="51"/>
      <c r="F7" s="51">
        <v>347.138485</v>
      </c>
      <c r="G7" s="51">
        <v>79.170501999999985</v>
      </c>
      <c r="H7" s="51"/>
      <c r="I7" s="52">
        <v>378.82647500000002</v>
      </c>
      <c r="J7" s="51">
        <v>89.192835999999986</v>
      </c>
    </row>
    <row r="8" spans="1:10">
      <c r="A8" s="49">
        <v>2</v>
      </c>
      <c r="B8" s="50" t="s">
        <v>60</v>
      </c>
      <c r="C8" s="51">
        <v>408.54290499999996</v>
      </c>
      <c r="D8" s="51">
        <v>671.05771400000003</v>
      </c>
      <c r="E8" s="51"/>
      <c r="F8" s="51">
        <v>419.51112099999995</v>
      </c>
      <c r="G8" s="51">
        <v>762.044264</v>
      </c>
      <c r="H8" s="51"/>
      <c r="I8" s="52">
        <v>395.69991899999997</v>
      </c>
      <c r="J8" s="51">
        <v>846.71325300000001</v>
      </c>
    </row>
    <row r="9" spans="1:10">
      <c r="A9" s="49">
        <v>3</v>
      </c>
      <c r="B9" s="50" t="s">
        <v>61</v>
      </c>
      <c r="C9" s="51">
        <v>895.80975100000001</v>
      </c>
      <c r="D9" s="51">
        <v>1352.8973169999999</v>
      </c>
      <c r="E9" s="51"/>
      <c r="F9" s="51">
        <v>900.69880599999999</v>
      </c>
      <c r="G9" s="51">
        <v>1479.1555209999999</v>
      </c>
      <c r="H9" s="51"/>
      <c r="I9" s="52">
        <v>905.47461599999997</v>
      </c>
      <c r="J9" s="51">
        <v>1629.3950609999999</v>
      </c>
    </row>
    <row r="10" spans="1:10">
      <c r="A10" s="49">
        <v>4</v>
      </c>
      <c r="B10" s="50" t="s">
        <v>62</v>
      </c>
      <c r="C10" s="51">
        <v>413.77278799999999</v>
      </c>
      <c r="D10" s="51">
        <v>296.582289</v>
      </c>
      <c r="E10" s="51"/>
      <c r="F10" s="51">
        <v>538.929665</v>
      </c>
      <c r="G10" s="51">
        <v>400.39556700000003</v>
      </c>
      <c r="H10" s="51"/>
      <c r="I10" s="52">
        <v>518.32224299999996</v>
      </c>
      <c r="J10" s="51">
        <v>440.42331200000001</v>
      </c>
    </row>
    <row r="11" spans="1:10">
      <c r="A11" s="49">
        <v>5</v>
      </c>
      <c r="B11" s="50" t="s">
        <v>63</v>
      </c>
      <c r="C11" s="51">
        <v>358.48583500000001</v>
      </c>
      <c r="D11" s="51">
        <v>559.56992200000002</v>
      </c>
      <c r="E11" s="51"/>
      <c r="F11" s="51">
        <v>408.48134900000002</v>
      </c>
      <c r="G11" s="51">
        <v>624.17325600000004</v>
      </c>
      <c r="H11" s="51"/>
      <c r="I11" s="52">
        <v>455.88255100000003</v>
      </c>
      <c r="J11" s="51">
        <v>684.487616</v>
      </c>
    </row>
    <row r="12" spans="1:10">
      <c r="A12" s="49">
        <v>6</v>
      </c>
      <c r="B12" s="50" t="s">
        <v>64</v>
      </c>
      <c r="C12" s="51">
        <v>338.89538199999998</v>
      </c>
      <c r="D12" s="51">
        <v>758.2129020000001</v>
      </c>
      <c r="E12" s="51"/>
      <c r="F12" s="51">
        <v>612.59542699999997</v>
      </c>
      <c r="G12" s="51">
        <v>834.65514100000007</v>
      </c>
      <c r="H12" s="51"/>
      <c r="I12" s="52">
        <v>628.14323400000001</v>
      </c>
      <c r="J12" s="51">
        <v>921.39816800000006</v>
      </c>
    </row>
    <row r="13" spans="1:10">
      <c r="A13" s="49">
        <v>7</v>
      </c>
      <c r="B13" s="50" t="s">
        <v>65</v>
      </c>
      <c r="C13" s="51">
        <v>722.32235000000003</v>
      </c>
      <c r="D13" s="51">
        <v>746.88202999999999</v>
      </c>
      <c r="E13" s="51"/>
      <c r="F13" s="51">
        <v>735.66337499999997</v>
      </c>
      <c r="G13" s="51">
        <v>830.89963399999999</v>
      </c>
      <c r="H13" s="51"/>
      <c r="I13" s="52">
        <v>748.884593</v>
      </c>
      <c r="J13" s="51">
        <v>917.774044</v>
      </c>
    </row>
    <row r="14" spans="1:10">
      <c r="A14" s="49">
        <v>8</v>
      </c>
      <c r="B14" s="50" t="s">
        <v>66</v>
      </c>
      <c r="C14" s="51">
        <v>334.537891</v>
      </c>
      <c r="D14" s="51">
        <v>475.47967399999993</v>
      </c>
      <c r="E14" s="51"/>
      <c r="F14" s="51">
        <v>375.63717200000002</v>
      </c>
      <c r="G14" s="51">
        <v>545.52298199999996</v>
      </c>
      <c r="H14" s="51"/>
      <c r="I14" s="52">
        <v>413.19881600000002</v>
      </c>
      <c r="J14" s="51">
        <v>586.42329899999993</v>
      </c>
    </row>
    <row r="15" spans="1:10">
      <c r="A15" s="49">
        <v>9</v>
      </c>
      <c r="B15" s="50" t="s">
        <v>67</v>
      </c>
      <c r="C15" s="51">
        <v>467.68490400000002</v>
      </c>
      <c r="D15" s="51">
        <v>779.556152</v>
      </c>
      <c r="E15" s="51"/>
      <c r="F15" s="51">
        <v>503.52402900000004</v>
      </c>
      <c r="G15" s="51">
        <v>885.95974200000001</v>
      </c>
      <c r="H15" s="51"/>
      <c r="I15" s="52">
        <v>508.40827700000006</v>
      </c>
      <c r="J15" s="51">
        <v>984.46602400000006</v>
      </c>
    </row>
    <row r="16" spans="1:10">
      <c r="A16" s="49">
        <v>10</v>
      </c>
      <c r="B16" s="50" t="s">
        <v>68</v>
      </c>
      <c r="C16" s="51">
        <v>553.44581400000004</v>
      </c>
      <c r="D16" s="51">
        <v>605.08732899999995</v>
      </c>
      <c r="E16" s="51"/>
      <c r="F16" s="51">
        <v>563.59000200000003</v>
      </c>
      <c r="G16" s="51">
        <v>687.95471599999996</v>
      </c>
      <c r="H16" s="51"/>
      <c r="I16" s="52">
        <v>850.16520700000001</v>
      </c>
      <c r="J16" s="51">
        <v>734.95564999999999</v>
      </c>
    </row>
    <row r="17" spans="1:10">
      <c r="A17" s="49">
        <v>11</v>
      </c>
      <c r="B17" s="50" t="s">
        <v>69</v>
      </c>
      <c r="C17" s="51">
        <v>380.3380949999999</v>
      </c>
      <c r="D17" s="51">
        <v>375.68727299999995</v>
      </c>
      <c r="E17" s="51"/>
      <c r="F17" s="51">
        <v>384.1216639999999</v>
      </c>
      <c r="G17" s="51">
        <v>422.49440999999996</v>
      </c>
      <c r="H17" s="51"/>
      <c r="I17" s="52">
        <v>387.90955899999989</v>
      </c>
      <c r="J17" s="51">
        <v>475.00445599999995</v>
      </c>
    </row>
    <row r="18" spans="1:10">
      <c r="A18" s="49">
        <v>12</v>
      </c>
      <c r="B18" s="50" t="s">
        <v>70</v>
      </c>
      <c r="C18" s="51">
        <v>792.86164500000007</v>
      </c>
      <c r="D18" s="51">
        <v>823.40384399999994</v>
      </c>
      <c r="E18" s="51"/>
      <c r="F18" s="51">
        <v>809.17975300000012</v>
      </c>
      <c r="G18" s="51">
        <v>917.41703299999995</v>
      </c>
      <c r="H18" s="51"/>
      <c r="I18" s="52">
        <v>826.91794400000015</v>
      </c>
      <c r="J18" s="51">
        <v>1026.1955049999999</v>
      </c>
    </row>
    <row r="19" spans="1:10">
      <c r="A19" s="49">
        <v>13</v>
      </c>
      <c r="B19" s="50" t="s">
        <v>71</v>
      </c>
      <c r="C19" s="51">
        <v>277.88325800000001</v>
      </c>
      <c r="D19" s="51">
        <v>22.834820000000001</v>
      </c>
      <c r="E19" s="51"/>
      <c r="F19" s="51">
        <v>294.93226300000003</v>
      </c>
      <c r="G19" s="51">
        <v>25.066427000000001</v>
      </c>
      <c r="H19" s="51"/>
      <c r="I19" s="52">
        <v>302.69556900000003</v>
      </c>
      <c r="J19" s="51">
        <v>28.209898000000003</v>
      </c>
    </row>
    <row r="20" spans="1:10">
      <c r="A20" s="49">
        <v>15</v>
      </c>
      <c r="B20" s="50" t="s">
        <v>72</v>
      </c>
      <c r="C20" s="51">
        <v>1042.246034</v>
      </c>
      <c r="D20" s="51">
        <v>1784.0212499999998</v>
      </c>
      <c r="E20" s="51"/>
      <c r="F20" s="51">
        <v>1102.16328</v>
      </c>
      <c r="G20" s="51">
        <v>1993.8129899999999</v>
      </c>
      <c r="H20" s="51"/>
      <c r="I20" s="52">
        <v>1511.14598</v>
      </c>
      <c r="J20" s="51">
        <v>2227.1464099999998</v>
      </c>
    </row>
    <row r="21" spans="1:10">
      <c r="A21" s="49">
        <v>16</v>
      </c>
      <c r="B21" s="50" t="s">
        <v>73</v>
      </c>
      <c r="C21" s="51">
        <v>400.38904100000002</v>
      </c>
      <c r="D21" s="51">
        <v>516.57071400000007</v>
      </c>
      <c r="E21" s="51"/>
      <c r="F21" s="51">
        <v>423.33531200000004</v>
      </c>
      <c r="G21" s="51">
        <v>586.5494910000001</v>
      </c>
      <c r="H21" s="51"/>
      <c r="I21" s="52">
        <v>440.03504900000007</v>
      </c>
      <c r="J21" s="51">
        <v>602.64117800000008</v>
      </c>
    </row>
    <row r="22" spans="1:10">
      <c r="A22" s="49">
        <v>17</v>
      </c>
      <c r="B22" s="50" t="s">
        <v>74</v>
      </c>
      <c r="C22" s="51">
        <v>962.69503899999995</v>
      </c>
      <c r="D22" s="51">
        <v>951.32399299999997</v>
      </c>
      <c r="E22" s="51"/>
      <c r="F22" s="51">
        <v>1057.9094749999999</v>
      </c>
      <c r="G22" s="51">
        <v>1102.3014459999999</v>
      </c>
      <c r="H22" s="51"/>
      <c r="I22" s="52">
        <v>1152.6613419999999</v>
      </c>
      <c r="J22" s="51">
        <v>1226.173853</v>
      </c>
    </row>
    <row r="23" spans="1:10">
      <c r="A23" s="49">
        <v>18</v>
      </c>
      <c r="B23" s="50" t="s">
        <v>75</v>
      </c>
      <c r="C23" s="51">
        <v>503.99310800000006</v>
      </c>
      <c r="D23" s="51">
        <v>797.95576700000004</v>
      </c>
      <c r="E23" s="51"/>
      <c r="F23" s="51">
        <v>530.99016500000005</v>
      </c>
      <c r="G23" s="51">
        <v>904.423813</v>
      </c>
      <c r="H23" s="51"/>
      <c r="I23" s="52">
        <v>875.7789600000001</v>
      </c>
      <c r="J23" s="51">
        <v>1012.35613</v>
      </c>
    </row>
    <row r="24" spans="1:10">
      <c r="A24" s="49">
        <v>19</v>
      </c>
      <c r="B24" s="50" t="s">
        <v>76</v>
      </c>
      <c r="C24" s="51">
        <v>999.40060200000005</v>
      </c>
      <c r="D24" s="51">
        <v>1567.2056700000001</v>
      </c>
      <c r="E24" s="51"/>
      <c r="F24" s="51">
        <v>1061.505688</v>
      </c>
      <c r="G24" s="51">
        <v>1792.284281</v>
      </c>
      <c r="H24" s="51"/>
      <c r="I24" s="52">
        <v>1070.432446</v>
      </c>
      <c r="J24" s="51">
        <v>2016.5682839999999</v>
      </c>
    </row>
    <row r="25" spans="1:10">
      <c r="A25" s="49">
        <v>20</v>
      </c>
      <c r="B25" s="50" t="s">
        <v>77</v>
      </c>
      <c r="C25" s="51">
        <v>1404.9003740000003</v>
      </c>
      <c r="D25" s="51">
        <v>1626.2016459999998</v>
      </c>
      <c r="E25" s="51"/>
      <c r="F25" s="51">
        <v>1541.0392990000003</v>
      </c>
      <c r="G25" s="51">
        <v>1786.2214459999998</v>
      </c>
      <c r="H25" s="51"/>
      <c r="I25" s="52">
        <v>1674.4441270000002</v>
      </c>
      <c r="J25" s="51">
        <v>1923.0066189999998</v>
      </c>
    </row>
    <row r="26" spans="1:10">
      <c r="A26" s="49">
        <v>21</v>
      </c>
      <c r="B26" s="50" t="s">
        <v>78</v>
      </c>
      <c r="C26" s="51">
        <v>1437.2661179999998</v>
      </c>
      <c r="D26" s="51">
        <v>1796.2844379999997</v>
      </c>
      <c r="E26" s="51"/>
      <c r="F26" s="51">
        <v>1580.4178719999998</v>
      </c>
      <c r="G26" s="51">
        <v>1953.3695569999998</v>
      </c>
      <c r="H26" s="51"/>
      <c r="I26" s="52">
        <v>1720.5395249999997</v>
      </c>
      <c r="J26" s="51">
        <v>2077.4622029999996</v>
      </c>
    </row>
    <row r="27" spans="1:10">
      <c r="A27" s="49">
        <v>24</v>
      </c>
      <c r="B27" s="50" t="s">
        <v>79</v>
      </c>
      <c r="C27" s="51">
        <v>451.19387200000006</v>
      </c>
      <c r="D27" s="51">
        <v>709.73478699999987</v>
      </c>
      <c r="E27" s="51"/>
      <c r="F27" s="51">
        <v>471.57864800000004</v>
      </c>
      <c r="G27" s="51">
        <v>816.78684899999985</v>
      </c>
      <c r="H27" s="51"/>
      <c r="I27" s="52">
        <v>716.21019100000001</v>
      </c>
      <c r="J27" s="51">
        <v>923.20891299999982</v>
      </c>
    </row>
    <row r="28" spans="1:10">
      <c r="A28" s="49">
        <v>25</v>
      </c>
      <c r="B28" s="50" t="s">
        <v>80</v>
      </c>
      <c r="C28" s="51">
        <v>576.597396</v>
      </c>
      <c r="D28" s="51">
        <v>690.21509299999991</v>
      </c>
      <c r="E28" s="51"/>
      <c r="F28" s="51">
        <v>728.73253799999998</v>
      </c>
      <c r="G28" s="51">
        <v>707.67877199999987</v>
      </c>
      <c r="H28" s="51"/>
      <c r="I28" s="52">
        <v>756.80252799999994</v>
      </c>
      <c r="J28" s="51">
        <v>802.00264199999992</v>
      </c>
    </row>
    <row r="29" spans="1:10">
      <c r="A29" s="49">
        <v>26</v>
      </c>
      <c r="B29" s="50" t="s">
        <v>81</v>
      </c>
      <c r="C29" s="51">
        <v>513.30640800000003</v>
      </c>
      <c r="D29" s="51">
        <v>485.10057</v>
      </c>
      <c r="E29" s="51"/>
      <c r="F29" s="51">
        <v>565.999326</v>
      </c>
      <c r="G29" s="51">
        <v>542.06679800000006</v>
      </c>
      <c r="H29" s="51"/>
      <c r="I29" s="52">
        <v>614.63042700000005</v>
      </c>
      <c r="J29" s="51">
        <v>617.47768800000006</v>
      </c>
    </row>
    <row r="30" spans="1:10">
      <c r="A30" s="49">
        <v>29</v>
      </c>
      <c r="B30" s="50" t="s">
        <v>82</v>
      </c>
      <c r="C30" s="51">
        <v>778.50341400000002</v>
      </c>
      <c r="D30" s="51">
        <v>954.70874800000001</v>
      </c>
      <c r="E30" s="51"/>
      <c r="F30" s="51">
        <v>857.03143299999999</v>
      </c>
      <c r="G30" s="51">
        <v>1020.552918</v>
      </c>
      <c r="H30" s="51"/>
      <c r="I30" s="52">
        <v>933.74415399999998</v>
      </c>
      <c r="J30" s="51">
        <v>1097.5910739999999</v>
      </c>
    </row>
    <row r="31" spans="1:10">
      <c r="A31" s="49">
        <v>33</v>
      </c>
      <c r="B31" s="50" t="s">
        <v>83</v>
      </c>
      <c r="C31" s="99" t="s">
        <v>94</v>
      </c>
      <c r="D31" s="51">
        <v>51.933518999999997</v>
      </c>
      <c r="E31" s="51"/>
      <c r="F31" s="99" t="s">
        <v>94</v>
      </c>
      <c r="G31" s="51">
        <v>82.617011999999988</v>
      </c>
      <c r="H31" s="51"/>
      <c r="I31" s="99" t="s">
        <v>94</v>
      </c>
      <c r="J31" s="51">
        <v>117.81948</v>
      </c>
    </row>
    <row r="32" spans="1:10">
      <c r="A32" s="49">
        <v>34</v>
      </c>
      <c r="B32" s="50" t="s">
        <v>84</v>
      </c>
      <c r="C32" s="99" t="s">
        <v>94</v>
      </c>
      <c r="D32" s="51">
        <v>299.60857099999993</v>
      </c>
      <c r="E32" s="51"/>
      <c r="F32" s="99" t="s">
        <v>94</v>
      </c>
      <c r="G32" s="51">
        <v>344.70826499999993</v>
      </c>
      <c r="H32" s="51"/>
      <c r="I32" s="99" t="s">
        <v>94</v>
      </c>
      <c r="J32" s="51">
        <v>396.05102099999993</v>
      </c>
    </row>
    <row r="33" spans="1:10">
      <c r="A33" s="49">
        <v>34</v>
      </c>
      <c r="B33" s="50" t="s">
        <v>85</v>
      </c>
      <c r="C33" s="99" t="s">
        <v>94</v>
      </c>
      <c r="D33" s="51">
        <v>353.638147</v>
      </c>
      <c r="E33" s="51"/>
      <c r="F33" s="99" t="s">
        <v>94</v>
      </c>
      <c r="G33" s="51">
        <v>359.752073</v>
      </c>
      <c r="H33" s="51"/>
      <c r="I33" s="99" t="s">
        <v>94</v>
      </c>
      <c r="J33" s="51">
        <v>408.67897399999998</v>
      </c>
    </row>
    <row r="34" spans="1:10">
      <c r="A34" s="49">
        <v>34</v>
      </c>
      <c r="B34" s="50" t="s">
        <v>86</v>
      </c>
      <c r="C34" s="99" t="s">
        <v>94</v>
      </c>
      <c r="D34" s="51">
        <v>305.60447099999999</v>
      </c>
      <c r="E34" s="51"/>
      <c r="F34" s="99" t="s">
        <v>94</v>
      </c>
      <c r="G34" s="51">
        <v>345.14417700000001</v>
      </c>
      <c r="H34" s="51"/>
      <c r="I34" s="99" t="s">
        <v>94</v>
      </c>
      <c r="J34" s="51">
        <v>395.91793200000001</v>
      </c>
    </row>
    <row r="35" spans="1:10">
      <c r="A35" s="49">
        <v>31</v>
      </c>
      <c r="B35" s="50" t="s">
        <v>87</v>
      </c>
      <c r="C35" s="99" t="s">
        <v>94</v>
      </c>
      <c r="D35" s="51">
        <v>0</v>
      </c>
      <c r="E35" s="51"/>
      <c r="F35" s="99" t="s">
        <v>94</v>
      </c>
      <c r="G35" s="51">
        <v>122.613603</v>
      </c>
      <c r="H35" s="51"/>
      <c r="I35" s="99" t="s">
        <v>94</v>
      </c>
      <c r="J35" s="51">
        <v>203.55875399999999</v>
      </c>
    </row>
    <row r="37" spans="1:10">
      <c r="C37" s="101">
        <f>SUM(C7:C35)</f>
        <v>15330.564833</v>
      </c>
      <c r="D37" s="101">
        <f>SUM(D7:D35)</f>
        <v>20428.670018999997</v>
      </c>
      <c r="E37" s="100">
        <f>SUM(E7:E35)</f>
        <v>0</v>
      </c>
      <c r="F37" s="100">
        <f>SUM(F7:F35)</f>
        <v>16814.706146999997</v>
      </c>
      <c r="G37" s="100">
        <f>SUM(G7:G35)</f>
        <v>22955.792685999997</v>
      </c>
      <c r="H37" s="100"/>
      <c r="I37" s="100">
        <f>SUM(I7:I35)</f>
        <v>18786.953732000002</v>
      </c>
      <c r="J37" s="100">
        <f>SUM(J7:J35)</f>
        <v>25412.300276999991</v>
      </c>
    </row>
    <row r="39" spans="1:10">
      <c r="G39" s="102">
        <f>G32+G33+G34</f>
        <v>1049.604515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ENE-OCT</vt:lpstr>
      <vt:lpstr>ENE-NOV</vt:lpstr>
      <vt:lpstr>ENE-DIC</vt:lpstr>
      <vt:lpstr>Hoja4</vt:lpstr>
      <vt:lpstr>'ENE-DIC'!Área_de_impresión</vt:lpstr>
      <vt:lpstr>'ENE-NOV'!Área_de_impresión</vt:lpstr>
      <vt:lpstr>'ENE-OCT'!Área_de_impresión</vt:lpstr>
      <vt:lpstr>'ENE-DIC'!Títulos_a_imprimir</vt:lpstr>
      <vt:lpstr>'ENE-NOV'!Títulos_a_imprimir</vt:lpstr>
      <vt:lpstr>'ENE-OCT'!Títulos_a_imprimir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CIGF 2002</dc:title>
  <dc:subject>Información de Pidiregas a la CIGF por trimestres</dc:subject>
  <dc:creator>Ing. Francisco Quiroz Morones</dc:creator>
  <cp:keywords>cigftrim</cp:keywords>
  <cp:lastModifiedBy>sirenia_antolin</cp:lastModifiedBy>
  <cp:lastPrinted>2013-01-16T18:00:38Z</cp:lastPrinted>
  <dcterms:created xsi:type="dcterms:W3CDTF">2002-04-15T21:59:07Z</dcterms:created>
  <dcterms:modified xsi:type="dcterms:W3CDTF">2013-02-05T23:31:03Z</dcterms:modified>
</cp:coreProperties>
</file>