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20730" windowHeight="5025" tabRatio="918" firstSheet="1" activeTab="2"/>
  </bookViews>
  <sheets>
    <sheet name="Sheet 1 (2)" sheetId="12" state="hidden" r:id="rId1"/>
    <sheet name="INV DIR CFE MILLDP" sheetId="13" r:id="rId2"/>
    <sheet name="INV COND CFE MILLDP" sheetId="14" r:id="rId3"/>
    <sheet name="Hoja1" sheetId="10" state="hidden" r:id="rId4"/>
  </sheets>
  <externalReferences>
    <externalReference r:id="rId5"/>
    <externalReference r:id="rId6"/>
  </externalReferences>
  <definedNames>
    <definedName name="_xlnm._FilterDatabase" localSheetId="0" hidden="1">'Sheet 1 (2)'!$B$3:$X$288</definedName>
    <definedName name="_TDC2001" localSheetId="2">'[1]Tipos de Cambio'!$C$4</definedName>
    <definedName name="_TDC2001" localSheetId="1">'[1]Tipos de Cambio'!$C$4</definedName>
    <definedName name="_TDC2001">'[2]Tipos de Cambio'!$C$4</definedName>
    <definedName name="_xlnm.Print_Area" localSheetId="2">'INV COND CFE MILLDP'!$A$1:$L$86</definedName>
    <definedName name="_xlnm.Print_Area" localSheetId="1">'INV DIR CFE MILLDP'!$A$1:$L$312</definedName>
    <definedName name="_xlnm.Print_Titles" localSheetId="2">'INV COND CFE MILLDP'!$1:$9</definedName>
    <definedName name="_xlnm.Print_Titles" localSheetId="1">'INV DIR CFE MILLDP'!$1:$9</definedName>
  </definedNames>
  <calcPr calcId="125725"/>
</workbook>
</file>

<file path=xl/calcChain.xml><?xml version="1.0" encoding="utf-8"?>
<calcChain xmlns="http://schemas.openxmlformats.org/spreadsheetml/2006/main">
  <c r="N289" i="12"/>
  <c r="N288"/>
  <c r="N287"/>
  <c r="N286"/>
  <c r="N285"/>
  <c r="N284"/>
  <c r="N283"/>
  <c r="N282"/>
  <c r="N281"/>
  <c r="N280"/>
  <c r="N279"/>
  <c r="N278"/>
  <c r="N277"/>
  <c r="N276"/>
  <c r="N275"/>
  <c r="N274"/>
  <c r="N273"/>
  <c r="N272"/>
  <c r="N271"/>
  <c r="N270"/>
  <c r="N269"/>
  <c r="N268"/>
  <c r="N267"/>
  <c r="N266"/>
  <c r="N265"/>
  <c r="N264"/>
  <c r="N263"/>
  <c r="N262"/>
  <c r="N261"/>
  <c r="N260"/>
  <c r="N259"/>
  <c r="N258"/>
  <c r="N257"/>
  <c r="N256"/>
  <c r="N255"/>
  <c r="N254"/>
  <c r="N253"/>
  <c r="N250"/>
  <c r="N249"/>
  <c r="N248"/>
  <c r="N247"/>
  <c r="N246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B16" i="10" l="1"/>
  <c r="B18" s="1"/>
  <c r="A16"/>
  <c r="C16" l="1"/>
  <c r="A18"/>
  <c r="C18" s="1"/>
</calcChain>
</file>

<file path=xl/sharedStrings.xml><?xml version="1.0" encoding="utf-8"?>
<sst xmlns="http://schemas.openxmlformats.org/spreadsheetml/2006/main" count="2454" uniqueCount="713">
  <si>
    <t>VALOR PRESENTE NETO POR PROYECTO DE INVERSIÓN FINANCIADA DIRECTA</t>
  </si>
  <si>
    <t>Comisión Federal de Electricidad</t>
  </si>
  <si>
    <t>TOTAL</t>
  </si>
  <si>
    <t>CG</t>
  </si>
  <si>
    <t>Cerro Prieto IV</t>
  </si>
  <si>
    <t>CC</t>
  </si>
  <si>
    <t>Chihuahua</t>
  </si>
  <si>
    <t>CCI</t>
  </si>
  <si>
    <t>Guerrero Negro II</t>
  </si>
  <si>
    <t>Monterrey II</t>
  </si>
  <si>
    <t>CD</t>
  </si>
  <si>
    <t>Puerto San Carlos II</t>
  </si>
  <si>
    <t>Rosarito III (Unidades 8 y 9)</t>
  </si>
  <si>
    <t>CT</t>
  </si>
  <si>
    <t>Samalayuca II</t>
  </si>
  <si>
    <t>LT</t>
  </si>
  <si>
    <t>211 Cable Submarino</t>
  </si>
  <si>
    <t>214 y 215 Sureste-Peninsular</t>
  </si>
  <si>
    <t>216 y 217 Noroeste</t>
  </si>
  <si>
    <t>SE</t>
  </si>
  <si>
    <t>212 y 213 SF6 Potencia y Distribución</t>
  </si>
  <si>
    <t>218 Noroeste</t>
  </si>
  <si>
    <t>219 Sureste-Peninsular</t>
  </si>
  <si>
    <t>220 Oriental-Centro</t>
  </si>
  <si>
    <t>221 Occidental</t>
  </si>
  <si>
    <t>Autorizados en 1998</t>
  </si>
  <si>
    <t>301 Centro</t>
  </si>
  <si>
    <t>302 Sureste</t>
  </si>
  <si>
    <t>303 Ixtapa - Pie de la Cuesta</t>
  </si>
  <si>
    <t>305 Centro-Oriente</t>
  </si>
  <si>
    <t>306 Sureste</t>
  </si>
  <si>
    <t>307 Noreste</t>
  </si>
  <si>
    <t>308 Noroeste</t>
  </si>
  <si>
    <t>Autorizados en 1999</t>
  </si>
  <si>
    <t>Los Azufres II y Campo Geotérmico</t>
  </si>
  <si>
    <t>CH</t>
  </si>
  <si>
    <t>Manuel Moreno Torres (2a. Etapa)</t>
  </si>
  <si>
    <t>406 Red Asociada a Tuxpan II, III y IV</t>
  </si>
  <si>
    <t>407 Red Asociada a Altamira II, III y IV</t>
  </si>
  <si>
    <t>408 Naco-Nogales - Área Noroeste</t>
  </si>
  <si>
    <t>411 Sistema Nacional</t>
  </si>
  <si>
    <t>Manuel Moreno Torres Red Asociada (2a. Etapa)</t>
  </si>
  <si>
    <t>401 Occidental - Central</t>
  </si>
  <si>
    <t>402 Oriental - Peninsular</t>
  </si>
  <si>
    <t>403 Noreste</t>
  </si>
  <si>
    <t>404 Noroeste-Norte</t>
  </si>
  <si>
    <t>405 Compensación Alta Tensión</t>
  </si>
  <si>
    <t>410 Sistema Nacional</t>
  </si>
  <si>
    <t>Autorizados en 2000</t>
  </si>
  <si>
    <t>414 Norte-Occidental</t>
  </si>
  <si>
    <t>502 Oriental - Norte</t>
  </si>
  <si>
    <t>506 Saltillo-Cañada</t>
  </si>
  <si>
    <t>Red Asociada de la Central Tamazunchale</t>
  </si>
  <si>
    <t>Red Asociada de la Central Río Bravo III</t>
  </si>
  <si>
    <t>412 Compensación Norte</t>
  </si>
  <si>
    <t>413 Noroeste - Occidental</t>
  </si>
  <si>
    <t>503 Oriental</t>
  </si>
  <si>
    <t>504 Norte - Occidental</t>
  </si>
  <si>
    <t>Autorizados en 2001</t>
  </si>
  <si>
    <t>Baja California Sur I</t>
  </si>
  <si>
    <t>609 Transmisión Noroeste - Occidental</t>
  </si>
  <si>
    <t>610 Transmisión Noroeste - Norte</t>
  </si>
  <si>
    <t>612 Subtransmisión Norte - Noreste</t>
  </si>
  <si>
    <t>613 Subtransmisión Occidental</t>
  </si>
  <si>
    <t>614 Subtransmisión Oriental</t>
  </si>
  <si>
    <t>615 Subtransmisión Peninsular</t>
  </si>
  <si>
    <t>Red Asociada de Transmisión de la CCI Baja California Sur I</t>
  </si>
  <si>
    <t>607 Sistema Bajio - Oriental</t>
  </si>
  <si>
    <t>611 Subtransmisión Baja California - Noroeste</t>
  </si>
  <si>
    <t>SUV</t>
  </si>
  <si>
    <t>Suministro de vapor a las Centrales de Cerro Prieto</t>
  </si>
  <si>
    <t>Autorizados en 2002</t>
  </si>
  <si>
    <t>CCC</t>
  </si>
  <si>
    <t>Pacífico</t>
  </si>
  <si>
    <t>El Cajón</t>
  </si>
  <si>
    <t>Lineas Centro</t>
  </si>
  <si>
    <t>Red de Transmisión Asociada a la CH el Cajón</t>
  </si>
  <si>
    <t>Red de Transmisión Asociada a Altamira V</t>
  </si>
  <si>
    <t>Red de Transmisión Asociada a la Laguna II</t>
  </si>
  <si>
    <t>Red de Transmisión Asociada a el Pacífico</t>
  </si>
  <si>
    <t>707 Enlace Norte-Sur</t>
  </si>
  <si>
    <t>Riviera Maya</t>
  </si>
  <si>
    <t>Presa Reguladora Amata</t>
  </si>
  <si>
    <t>RM</t>
  </si>
  <si>
    <t>Adolfo López Mateos</t>
  </si>
  <si>
    <t>Altamira</t>
  </si>
  <si>
    <t>Botello</t>
  </si>
  <si>
    <t>Carbón II</t>
  </si>
  <si>
    <t>Carlos Rodríguez Rivero</t>
  </si>
  <si>
    <t>Dos Bocas</t>
  </si>
  <si>
    <t>Emilio Portes Gil</t>
  </si>
  <si>
    <t>Francisco Pérez Ríos</t>
  </si>
  <si>
    <t>Gomez Palacio</t>
  </si>
  <si>
    <t>Huinalá</t>
  </si>
  <si>
    <t>Ixtaczoquitlán</t>
  </si>
  <si>
    <t>José Aceves Pozos (Mazatlán II)</t>
  </si>
  <si>
    <t>Gral. Manuel Alvarez Moreno (Manzanillo)</t>
  </si>
  <si>
    <t>CT Puerto Libertad</t>
  </si>
  <si>
    <t>Punta Prieta</t>
  </si>
  <si>
    <t>Salamanca</t>
  </si>
  <si>
    <t>Tuxpango</t>
  </si>
  <si>
    <t>CT Valle de México</t>
  </si>
  <si>
    <t>Norte</t>
  </si>
  <si>
    <t>705 Capacitores</t>
  </si>
  <si>
    <t>SLT</t>
  </si>
  <si>
    <t>701 Occidente-Centro</t>
  </si>
  <si>
    <t>702 Sureste-Peninsular</t>
  </si>
  <si>
    <t>703 Noreste-Norte</t>
  </si>
  <si>
    <t>704 Baja California -Noroeste</t>
  </si>
  <si>
    <t>706 Sistemas Norte</t>
  </si>
  <si>
    <t>709 Sistemas Sur</t>
  </si>
  <si>
    <t>Autorizados en 2003</t>
  </si>
  <si>
    <t>Conversión El Encino de TG aCC</t>
  </si>
  <si>
    <t>Baja California Sur II</t>
  </si>
  <si>
    <t>807 Durango I</t>
  </si>
  <si>
    <t>CCC Tula</t>
  </si>
  <si>
    <t>CGT Cerro Prieto (U5)</t>
  </si>
  <si>
    <t>CT Carbón II Unidades 2 y 4</t>
  </si>
  <si>
    <t>CT Emilio Portes Gil Unidad 4</t>
  </si>
  <si>
    <t>CT Francisco Pérez Ríos Unidad 5</t>
  </si>
  <si>
    <t>CT Pdte. Adolfo López Mateos Unidades 3, 4, 5 y 6</t>
  </si>
  <si>
    <t>CT Pdte. Plutarco Elías Calles Unidades 1 y 2</t>
  </si>
  <si>
    <t>811 Noroeste</t>
  </si>
  <si>
    <t>812 Golfo Norte</t>
  </si>
  <si>
    <t>813 División Bajío</t>
  </si>
  <si>
    <t>801 Altiplano</t>
  </si>
  <si>
    <t>802 Tamaulipas</t>
  </si>
  <si>
    <t>803 NOINE</t>
  </si>
  <si>
    <t>805 El Occidente</t>
  </si>
  <si>
    <t>806 Bajío</t>
  </si>
  <si>
    <t>Autorizados en 2004</t>
  </si>
  <si>
    <t>CE</t>
  </si>
  <si>
    <t>La Venta II</t>
  </si>
  <si>
    <t>Red de Transmisión Asociada a la CE La Venta II</t>
  </si>
  <si>
    <t>911 Noreste</t>
  </si>
  <si>
    <t>912 División Oriente</t>
  </si>
  <si>
    <t>914 División Centro Sur</t>
  </si>
  <si>
    <t>915 Occidental</t>
  </si>
  <si>
    <t>901 Pacífico</t>
  </si>
  <si>
    <t>902 Istmo</t>
  </si>
  <si>
    <t>903 Cabo - Norte</t>
  </si>
  <si>
    <t>TRN</t>
  </si>
  <si>
    <t>Autorizados en 2005</t>
  </si>
  <si>
    <t>La Yesca</t>
  </si>
  <si>
    <t>Baja California</t>
  </si>
  <si>
    <t>1005 Noroeste</t>
  </si>
  <si>
    <t>Infiernillo</t>
  </si>
  <si>
    <t>CT Francisco Pérez Ríos Unidades 1 y 2</t>
  </si>
  <si>
    <t>CCC Samalayuca II</t>
  </si>
  <si>
    <t>CCC El Sauz</t>
  </si>
  <si>
    <t>CCC Huinala II</t>
  </si>
  <si>
    <t>1004 Compensación Dinámica Área Central</t>
  </si>
  <si>
    <t>1003 Subestaciones Eléctricas de Occidente</t>
  </si>
  <si>
    <t>Red de Transmisión Asociada a la CH La Yesca</t>
  </si>
  <si>
    <t>Nota: La actualización a precios de 2003 se realiza utilizando un tipo de cambio de 10.20 pesos por dólar</t>
  </si>
  <si>
    <t>Terminal de Carbón de la CT Pdte. Plutarco Elías Calles</t>
  </si>
  <si>
    <t>Bajío</t>
  </si>
  <si>
    <t>Hermosillo</t>
  </si>
  <si>
    <t>Mérida III</t>
  </si>
  <si>
    <t>Monterrey III</t>
  </si>
  <si>
    <t>Naco-Nogales</t>
  </si>
  <si>
    <t>Saltillo</t>
  </si>
  <si>
    <t>Tuxpan II</t>
  </si>
  <si>
    <t>Gasoducto Cd. Pemex-Valladolid</t>
  </si>
  <si>
    <t>Gasoducto Samalayuca</t>
  </si>
  <si>
    <t>Altamira III y IV</t>
  </si>
  <si>
    <t>Río Bravo III</t>
  </si>
  <si>
    <t>Tuxpan III y IV</t>
  </si>
  <si>
    <t>Río Bravo IV</t>
  </si>
  <si>
    <t>Tuxpan V</t>
  </si>
  <si>
    <t>Norte II</t>
  </si>
  <si>
    <t>Plazo del pago</t>
  </si>
  <si>
    <t>años</t>
  </si>
  <si>
    <t>meses</t>
  </si>
  <si>
    <t>Fuente: Comisión Federal de Electricidad.</t>
  </si>
  <si>
    <t>Autorizados en 2006</t>
  </si>
  <si>
    <t>Agua Prieta II (con campo solar)</t>
  </si>
  <si>
    <t>1110 Compensación Capacitiva del Norte</t>
  </si>
  <si>
    <t>1116 Transformación del Noreste</t>
  </si>
  <si>
    <t>1111 Transmisión y Transformación del Central - Occidental</t>
  </si>
  <si>
    <t>1112 Transmisión y Transformación del Noroeste</t>
  </si>
  <si>
    <t>1118 Transmisión y Transformación del Norte</t>
  </si>
  <si>
    <t>1119 Transmisión y Transformación del Sureste</t>
  </si>
  <si>
    <t>La Venta III</t>
  </si>
  <si>
    <t>TG Baja California II</t>
  </si>
  <si>
    <t>CT Puerto Libertad Unidades 2 y 3</t>
  </si>
  <si>
    <t>1120 Noroeste</t>
  </si>
  <si>
    <t>1122 Golfo Norte</t>
  </si>
  <si>
    <t>1123 Norte</t>
  </si>
  <si>
    <t>1124 Bajío Centro</t>
  </si>
  <si>
    <t>1125 Distribución</t>
  </si>
  <si>
    <t>1126 Centro Oriente</t>
  </si>
  <si>
    <t>1127 Sureste</t>
  </si>
  <si>
    <t>1128 Centro Sur</t>
  </si>
  <si>
    <t>Antes de Impuestos</t>
  </si>
  <si>
    <t>Autorizados en 2007</t>
  </si>
  <si>
    <t>Oaxaca I</t>
  </si>
  <si>
    <t>1205 Compensación Oriental - Peninsular</t>
  </si>
  <si>
    <t>1203 Transmisión y Transformación Oriental - Sureste</t>
  </si>
  <si>
    <t>1201 Transmisión y Transformación de Baja California</t>
  </si>
  <si>
    <t>CCC Poza Rica</t>
  </si>
  <si>
    <t>CCC El Sauz Paquete 1</t>
  </si>
  <si>
    <t>Red de Trans Asoc al proy de temp abierta y Oax. II, III, IV</t>
  </si>
  <si>
    <t>Red de Transmisión Asociada a Manzanillo I U-1 y 2</t>
  </si>
  <si>
    <t>CC Repotenciación CT Manzanillo I U-1 y 2</t>
  </si>
  <si>
    <t>Red de transmisión asociada a la CG Los Humeros II</t>
  </si>
  <si>
    <t>Red de transmisión asociada a la CI Guerrero Negro III</t>
  </si>
  <si>
    <t>CI Guerrero Negro III</t>
  </si>
  <si>
    <t>Los Humeros II</t>
  </si>
  <si>
    <t>Red de transmisión asociada a la CCC Norte II</t>
  </si>
  <si>
    <t>VALOR PRESENTE NETO POR PROYECTO DE INVERSIÓN FINANCIADA CONDICIONADA</t>
  </si>
  <si>
    <t xml:space="preserve">Con base en los artículos 107 fracción I inciso d) de la Ley Federal de Presupuesto y Responsabilidad Hacendaria y 205 de su Reglamento. </t>
  </si>
  <si>
    <t>1_/ El año de autorización corresponde al ejercicio fiscal en que el proyecto se incluyó por primera vez en el Presupuesto de Egresos de la Federación en la modalidad de Pidiregas.</t>
  </si>
  <si>
    <t>Autorizados en 1997</t>
  </si>
  <si>
    <t>4_/ Es la fecha del último pago de amortizaciones de un proyecto</t>
  </si>
  <si>
    <t>1204 Conversión a 400 kV del Área Peninsular</t>
  </si>
  <si>
    <t>1202 Suministro de Energía a la Zona Manzanillo</t>
  </si>
  <si>
    <t>Entrega de obra</t>
  </si>
  <si>
    <t>1321 DISTRIBUCION NORESTE</t>
  </si>
  <si>
    <t>1301 Interconexión de Baja California</t>
  </si>
  <si>
    <t>1304 Transmisión y Transformación del Oriental</t>
  </si>
  <si>
    <t>1303 Transmisión y Transformación Baja - Noroeste</t>
  </si>
  <si>
    <t>1302 Transmisión y Transformación Norte y Occidente</t>
  </si>
  <si>
    <t>Baja California Sur IV</t>
  </si>
  <si>
    <t>Baja California Sur III</t>
  </si>
  <si>
    <t>1313 Red de Transmisión Asociada al CC Baja California III</t>
  </si>
  <si>
    <t>1323 DISTRIBUCION SUR</t>
  </si>
  <si>
    <t>1322 DISTRIBUCION CENTRO</t>
  </si>
  <si>
    <t>1320 DISTRIBUCION NOROESTE</t>
  </si>
  <si>
    <t>Autorizados en 2008</t>
  </si>
  <si>
    <t>Oaxaca II y CE Oaxaca III y CE Oaxaca IV</t>
  </si>
  <si>
    <t>Baja California III</t>
  </si>
  <si>
    <t>5_/ No Aplica</t>
  </si>
  <si>
    <t>Autorizados en 2009</t>
  </si>
  <si>
    <t>SLT 1404 Subestaciones del Oriente</t>
  </si>
  <si>
    <t>1401 SEs y LTs de las Áreas Baja California y Noroeste</t>
  </si>
  <si>
    <t>Santa Rosalía II</t>
  </si>
  <si>
    <t>CT Altamira Unidades 1 y 2</t>
  </si>
  <si>
    <t>San Lorenzo Conversión de TG a CC</t>
  </si>
  <si>
    <t>No. PEF</t>
  </si>
  <si>
    <t>Después de impuestos</t>
  </si>
  <si>
    <r>
      <t xml:space="preserve">Proyecto </t>
    </r>
    <r>
      <rPr>
        <vertAlign val="superscript"/>
        <sz val="10"/>
        <rFont val="Arial"/>
        <family val="2"/>
      </rPr>
      <t>1_/</t>
    </r>
  </si>
  <si>
    <r>
      <t xml:space="preserve">Inicio de operaciones </t>
    </r>
    <r>
      <rPr>
        <vertAlign val="superscript"/>
        <sz val="10"/>
        <rFont val="Arial"/>
        <family val="2"/>
      </rPr>
      <t>3_/</t>
    </r>
  </si>
  <si>
    <r>
      <t xml:space="preserve">Término de obligaciones </t>
    </r>
    <r>
      <rPr>
        <vertAlign val="superscript"/>
        <sz val="10"/>
        <rFont val="Arial"/>
        <family val="2"/>
      </rPr>
      <t>4_/</t>
    </r>
    <r>
      <rPr>
        <sz val="10"/>
        <rFont val="Arial"/>
        <family val="2"/>
      </rPr>
      <t xml:space="preserve"> </t>
    </r>
  </si>
  <si>
    <t>304 Noroeste</t>
  </si>
  <si>
    <t>1012 Red de Transmisión Asociada a la CCC Baja California</t>
  </si>
  <si>
    <t>PRR</t>
  </si>
  <si>
    <t>708 Compensación Dinámicas Oriental -Norte</t>
  </si>
  <si>
    <t>RFO</t>
  </si>
  <si>
    <t>Red de Fibra Optica Proyecto Sur</t>
  </si>
  <si>
    <t>Red de Fibra Optica Proyecto Centro</t>
  </si>
  <si>
    <t>Red de Fibra Optica Proyecto Norte</t>
  </si>
  <si>
    <t>1006 Central----Sur</t>
  </si>
  <si>
    <t>CT Puerto Libertad Unidad 4</t>
  </si>
  <si>
    <t>CT Valle de México Unidades 5,6 y 7</t>
  </si>
  <si>
    <t>Red de Transmisión Asociada a la CC San Lorenzo</t>
  </si>
  <si>
    <t>1002 Compensación y Transmisión Noreste - Sureste</t>
  </si>
  <si>
    <t>1001 Red de Transmisión Baja -- Nogales</t>
  </si>
  <si>
    <t>Red de transmisión asociada a la CC Agua Prieta II</t>
  </si>
  <si>
    <t>Red de Transmisión Asociada a la CE La Venta III</t>
  </si>
  <si>
    <t>CCC Huinalá Unidad 6</t>
  </si>
  <si>
    <t>CN Laguna Verde</t>
  </si>
  <si>
    <t>CT Punta Prieta Unidad 2</t>
  </si>
  <si>
    <t>1117 Transformación de Guaymas</t>
  </si>
  <si>
    <t>1121 Baja California</t>
  </si>
  <si>
    <t>1129 Compensación redes</t>
  </si>
  <si>
    <t>1114 Transmisión y Transformación del Oriental</t>
  </si>
  <si>
    <t>Suministro de 970 T/h a las Centrales de Cerro Prieto</t>
  </si>
  <si>
    <t>1206 Conversión a 400 kV de la LT Mazatlan II - La Higuera</t>
  </si>
  <si>
    <t>1213 COMPENSACION DE REDES</t>
  </si>
  <si>
    <t>1212 SUR - PENINSULAR</t>
  </si>
  <si>
    <t>1211 NORESTE - CENTRAL</t>
  </si>
  <si>
    <t>1210 NORTE - NOROESTE</t>
  </si>
  <si>
    <t>1405 Subest y Líneas de Transmisión de las Áreas Sureste</t>
  </si>
  <si>
    <t>1402 Cambio de Tensión de la LT Culiacán - Los Mochis</t>
  </si>
  <si>
    <t>1421 DISTRIBUCIÓN SUR</t>
  </si>
  <si>
    <t>1403 Compensación Capacitiva de las Áreas Noroeste - Norte</t>
  </si>
  <si>
    <t>1420 DISTRIBUCIÓN NORTE</t>
  </si>
  <si>
    <t>1520 DISTRIBUCION NORTE</t>
  </si>
  <si>
    <t>Cogeneración Salamanca Fase I</t>
  </si>
  <si>
    <r>
      <t xml:space="preserve">Valor Presente de las Obligaciones Fiscales </t>
    </r>
    <r>
      <rPr>
        <vertAlign val="subscript"/>
        <sz val="10"/>
        <rFont val="Arial"/>
        <family val="2"/>
      </rPr>
      <t>5_/</t>
    </r>
  </si>
  <si>
    <t>Autorizados en 2010</t>
  </si>
  <si>
    <t>El Sauz conversión de TG a CC</t>
  </si>
  <si>
    <t>Hermosillo Conversión de TG a CC</t>
  </si>
  <si>
    <t>p_/ Cifras preliminares</t>
  </si>
  <si>
    <t>Autorizados en 2011</t>
  </si>
  <si>
    <t>1602 Transmisión La Paz entronque Tuxpan - Texcoco</t>
  </si>
  <si>
    <t>Centro</t>
  </si>
  <si>
    <t>1603 Subestación Lago</t>
  </si>
  <si>
    <t>1604 Transmisión Ayotla-Chalco</t>
  </si>
  <si>
    <t>Guerrero Negro IV</t>
  </si>
  <si>
    <t>Red de Transmisión Asociada a la CI Guerrero Negro IV</t>
  </si>
  <si>
    <t>Santa Rosalía III</t>
  </si>
  <si>
    <t>Red de Transmisión Asociada a la CI Santa Rosalia III</t>
  </si>
  <si>
    <t>1621 Distribución Norte-Sur</t>
  </si>
  <si>
    <t>1620 Distribución Valle de México</t>
  </si>
  <si>
    <t>Los Azufres III (Fase I)</t>
  </si>
  <si>
    <t>La Parota</t>
  </si>
  <si>
    <t>Sureste I</t>
  </si>
  <si>
    <t>Sureste II</t>
  </si>
  <si>
    <t>Valor presente neto de la evaluación económica
(VPN)</t>
  </si>
  <si>
    <t>Valor presente  neto  de  la evaluación financiera
(VPN)</t>
  </si>
  <si>
    <r>
      <t>Autorizados en 1997</t>
    </r>
    <r>
      <rPr>
        <b/>
        <vertAlign val="superscript"/>
        <sz val="10"/>
        <rFont val="Arial"/>
        <family val="2"/>
      </rPr>
      <t xml:space="preserve"> </t>
    </r>
  </si>
  <si>
    <t xml:space="preserve">Valladolid III   </t>
  </si>
  <si>
    <t>Autorizados en 2012</t>
  </si>
  <si>
    <t>Red de Transmisión Asociada al CC Noroeste</t>
  </si>
  <si>
    <t>1721 DISTRIBUCIÓN NORTE</t>
  </si>
  <si>
    <t>Noroeste</t>
  </si>
  <si>
    <t>Noreste</t>
  </si>
  <si>
    <t>CICLO</t>
  </si>
  <si>
    <t>TIPO_INVERSION</t>
  </si>
  <si>
    <t>UNIDAD</t>
  </si>
  <si>
    <t>CVE_PIDIREGA</t>
  </si>
  <si>
    <t>CVE_IDENTIFICACION</t>
  </si>
  <si>
    <t>CVE_TIPO_PROY</t>
  </si>
  <si>
    <t>NOMBRE</t>
  </si>
  <si>
    <t>PID.FASE||'-'||F.DESC_FASE</t>
  </si>
  <si>
    <t>APROBADO</t>
  </si>
  <si>
    <t>INICIO_FLUJO</t>
  </si>
  <si>
    <t>FIN_PIDIREGA</t>
  </si>
  <si>
    <t>VIDA_UTIL</t>
  </si>
  <si>
    <t>VPN_MODIFICADO_EN_DLL</t>
  </si>
  <si>
    <t>VPN_PLANEADO_EN_DLL</t>
  </si>
  <si>
    <t>VPN__MODIFICADO_EN_PESOS</t>
  </si>
  <si>
    <t>VPN_PLANEADO_EN_PESOS</t>
  </si>
  <si>
    <t>TIR</t>
  </si>
  <si>
    <t>TRI</t>
  </si>
  <si>
    <t>REL_BC</t>
  </si>
  <si>
    <t>BP_FTN_DLS_DIRECTO</t>
  </si>
  <si>
    <t>BP_FTN_PESOS_DIRECTO</t>
  </si>
  <si>
    <t>BP_FTN_DLS_CONDICIONADA</t>
  </si>
  <si>
    <t>BP_FTN_PESOS_CONDICIONADA</t>
  </si>
  <si>
    <t>10-DIRECTA</t>
  </si>
  <si>
    <t>TOQ</t>
  </si>
  <si>
    <t>009 96 009</t>
  </si>
  <si>
    <t>99-Registrado</t>
  </si>
  <si>
    <t>006 96 006</t>
  </si>
  <si>
    <t>021 97 021</t>
  </si>
  <si>
    <t>007 96 007</t>
  </si>
  <si>
    <t>022 97 022</t>
  </si>
  <si>
    <t>008 96 008</t>
  </si>
  <si>
    <t>000 97 999</t>
  </si>
  <si>
    <t>017 96 017</t>
  </si>
  <si>
    <t>011 96 011</t>
  </si>
  <si>
    <t>012 96 012</t>
  </si>
  <si>
    <t>016 96 016</t>
  </si>
  <si>
    <t>013 96 013</t>
  </si>
  <si>
    <t>015 09 015</t>
  </si>
  <si>
    <t>010 96 010</t>
  </si>
  <si>
    <t>014 96 014</t>
  </si>
  <si>
    <t>001 98 001</t>
  </si>
  <si>
    <t>008 97 008</t>
  </si>
  <si>
    <t>005 97 005</t>
  </si>
  <si>
    <t>007 97 007</t>
  </si>
  <si>
    <t>003 98 003</t>
  </si>
  <si>
    <t>012 97 012</t>
  </si>
  <si>
    <t>004 98 004</t>
  </si>
  <si>
    <t>011 97 011</t>
  </si>
  <si>
    <t>155 99 155</t>
  </si>
  <si>
    <t>156 99 156</t>
  </si>
  <si>
    <t>046 00 046</t>
  </si>
  <si>
    <t>161 99 161</t>
  </si>
  <si>
    <t>165 99 165</t>
  </si>
  <si>
    <t>189 00 188</t>
  </si>
  <si>
    <t>202 99 202</t>
  </si>
  <si>
    <t>190 00 189</t>
  </si>
  <si>
    <t>186 00 185</t>
  </si>
  <si>
    <t>187 00 186</t>
  </si>
  <si>
    <t>159 99 159</t>
  </si>
  <si>
    <t>188 00 187</t>
  </si>
  <si>
    <t>191 00 190</t>
  </si>
  <si>
    <t>303 00 301</t>
  </si>
  <si>
    <t>229 99 229</t>
  </si>
  <si>
    <t>285 00 284</t>
  </si>
  <si>
    <t>214 99 214</t>
  </si>
  <si>
    <t>217 99 217</t>
  </si>
  <si>
    <t>166 99 166</t>
  </si>
  <si>
    <t>227 99 227</t>
  </si>
  <si>
    <t>228 99 228</t>
  </si>
  <si>
    <t>286 00 285</t>
  </si>
  <si>
    <t>287 00 286</t>
  </si>
  <si>
    <t>050 00 049</t>
  </si>
  <si>
    <t>305 00 303</t>
  </si>
  <si>
    <t>306 00 304</t>
  </si>
  <si>
    <t>308 00 306</t>
  </si>
  <si>
    <t>309 00 307</t>
  </si>
  <si>
    <t>310 00 308</t>
  </si>
  <si>
    <t>311 00 309</t>
  </si>
  <si>
    <t>059 00 058</t>
  </si>
  <si>
    <t>060 00 059</t>
  </si>
  <si>
    <t>304 00 302</t>
  </si>
  <si>
    <t>307 00 305</t>
  </si>
  <si>
    <t>057 00 056</t>
  </si>
  <si>
    <t>028 02 028</t>
  </si>
  <si>
    <t>029 02 029</t>
  </si>
  <si>
    <t>030 02 030</t>
  </si>
  <si>
    <t>026 02 026</t>
  </si>
  <si>
    <t>031 02 031</t>
  </si>
  <si>
    <t>032 02 032</t>
  </si>
  <si>
    <t>033 02 033</t>
  </si>
  <si>
    <t>034 02 034</t>
  </si>
  <si>
    <t>035 02 035</t>
  </si>
  <si>
    <t>036 02 036</t>
  </si>
  <si>
    <t>037 02 037</t>
  </si>
  <si>
    <t>003 02 003</t>
  </si>
  <si>
    <t>004 02 004</t>
  </si>
  <si>
    <t>005 02 005</t>
  </si>
  <si>
    <t>006 02 006</t>
  </si>
  <si>
    <t>007 02 007</t>
  </si>
  <si>
    <t>008 02 008</t>
  </si>
  <si>
    <t>009 02 009</t>
  </si>
  <si>
    <t>010 02 010</t>
  </si>
  <si>
    <t>011 02 011</t>
  </si>
  <si>
    <t>013 02 013</t>
  </si>
  <si>
    <t>014 02 014</t>
  </si>
  <si>
    <t>015 02 015</t>
  </si>
  <si>
    <t>018 02 018</t>
  </si>
  <si>
    <t>021 02 021</t>
  </si>
  <si>
    <t>022 02 022</t>
  </si>
  <si>
    <t>023 02 023</t>
  </si>
  <si>
    <t>024 02 024</t>
  </si>
  <si>
    <t>025 02 025</t>
  </si>
  <si>
    <t>027 02 027</t>
  </si>
  <si>
    <t>040 02 040</t>
  </si>
  <si>
    <t>041 02 041</t>
  </si>
  <si>
    <t>042 02 042</t>
  </si>
  <si>
    <t>043 02 043</t>
  </si>
  <si>
    <t>044 02 044</t>
  </si>
  <si>
    <t>045 02 045</t>
  </si>
  <si>
    <t>046 02 046</t>
  </si>
  <si>
    <t>047 02 047</t>
  </si>
  <si>
    <t>065 02 065</t>
  </si>
  <si>
    <t>066 02 066</t>
  </si>
  <si>
    <t>073 02 073</t>
  </si>
  <si>
    <t>052 02 052</t>
  </si>
  <si>
    <t>059 02 059</t>
  </si>
  <si>
    <t>056 02 056</t>
  </si>
  <si>
    <t>058 02 058</t>
  </si>
  <si>
    <t>053 02 053</t>
  </si>
  <si>
    <t>051 02 051</t>
  </si>
  <si>
    <t>049 02 049</t>
  </si>
  <si>
    <t>060 02 060</t>
  </si>
  <si>
    <t>061 02 061</t>
  </si>
  <si>
    <t>062 02 062</t>
  </si>
  <si>
    <t>067 02 067</t>
  </si>
  <si>
    <t>068 02 068</t>
  </si>
  <si>
    <t>069 02 069</t>
  </si>
  <si>
    <t>071 02 071</t>
  </si>
  <si>
    <t>072 02 072</t>
  </si>
  <si>
    <t>002 03 002</t>
  </si>
  <si>
    <t>006 03 006</t>
  </si>
  <si>
    <t>008 03 008</t>
  </si>
  <si>
    <t>009 03 009</t>
  </si>
  <si>
    <t>010 03 010</t>
  </si>
  <si>
    <t>011 03 011</t>
  </si>
  <si>
    <t>012 03 012</t>
  </si>
  <si>
    <t>013 03 013</t>
  </si>
  <si>
    <t>014 03 014</t>
  </si>
  <si>
    <t>0418TOQ0140</t>
  </si>
  <si>
    <t>0418TOQ0138</t>
  </si>
  <si>
    <t>0318TOQ0204</t>
  </si>
  <si>
    <t>0318TOQ0205</t>
  </si>
  <si>
    <t>0318TOQ0203</t>
  </si>
  <si>
    <t>0418TOQ0087</t>
  </si>
  <si>
    <t>0418TOQ0063</t>
  </si>
  <si>
    <t>0418TOQ0083</t>
  </si>
  <si>
    <t>0418TOQ0084</t>
  </si>
  <si>
    <t>0418TOQ0091</t>
  </si>
  <si>
    <t>0418TOQ0085</t>
  </si>
  <si>
    <t>0418TOQ0086</t>
  </si>
  <si>
    <t>0418TOQ0097</t>
  </si>
  <si>
    <t>0418TOQ0088</t>
  </si>
  <si>
    <t>0418TOQ0089</t>
  </si>
  <si>
    <t>0418TOQ0090</t>
  </si>
  <si>
    <t>0418TOQ0096</t>
  </si>
  <si>
    <t>0418TOQ0092</t>
  </si>
  <si>
    <t>0418TOQ0060</t>
  </si>
  <si>
    <t>0418TOQ0062</t>
  </si>
  <si>
    <t>0418TOQ0141</t>
  </si>
  <si>
    <t>0518TOQ0047</t>
  </si>
  <si>
    <t>0518TOQ0048</t>
  </si>
  <si>
    <t>0518TOQ0064</t>
  </si>
  <si>
    <t>0518TOQ0042</t>
  </si>
  <si>
    <t>0518TOQ0043</t>
  </si>
  <si>
    <t>0518TOQ0039</t>
  </si>
  <si>
    <t>0518TOQ0041</t>
  </si>
  <si>
    <t>0518TOQ0054</t>
  </si>
  <si>
    <t>0518TOQ0060</t>
  </si>
  <si>
    <t>0518TOQ0061</t>
  </si>
  <si>
    <t>0518TOQ0035</t>
  </si>
  <si>
    <t>0518TOQ0034</t>
  </si>
  <si>
    <t>0518TOQ0032</t>
  </si>
  <si>
    <t>0518TOQ0031</t>
  </si>
  <si>
    <t>0518TOQ0029</t>
  </si>
  <si>
    <t>0518TOQ0028</t>
  </si>
  <si>
    <t>0518TOQ0036</t>
  </si>
  <si>
    <t>0518TOQ0033</t>
  </si>
  <si>
    <t>0518TOQ0030</t>
  </si>
  <si>
    <t>0518TOQ0037</t>
  </si>
  <si>
    <t>0518TOQ0055</t>
  </si>
  <si>
    <t>0518TOQ0056</t>
  </si>
  <si>
    <t>0518TOQ0058</t>
  </si>
  <si>
    <t>0518TOQ0062</t>
  </si>
  <si>
    <t>0518TOQ0063</t>
  </si>
  <si>
    <t>0518TOQ0038</t>
  </si>
  <si>
    <t>0618TOQ0028</t>
  </si>
  <si>
    <t>0618TOQ0029</t>
  </si>
  <si>
    <t>0618TOQ0030</t>
  </si>
  <si>
    <t>0618TOQ0031</t>
  </si>
  <si>
    <t>0618TOQ0032</t>
  </si>
  <si>
    <t>0618TOQ0033</t>
  </si>
  <si>
    <t>0618TOQ0034</t>
  </si>
  <si>
    <t>0618TOQ0035</t>
  </si>
  <si>
    <t>0618TOQ0036</t>
  </si>
  <si>
    <t>0618TOQ0037</t>
  </si>
  <si>
    <t>0618TOQ0038</t>
  </si>
  <si>
    <t>0618TOQ0039</t>
  </si>
  <si>
    <t>0618TOQ0042</t>
  </si>
  <si>
    <t>0618TOQ0054</t>
  </si>
  <si>
    <t>0618TOQ0050</t>
  </si>
  <si>
    <t>0618TOQ0046</t>
  </si>
  <si>
    <t>0618TOQ0048</t>
  </si>
  <si>
    <t>0618TOQ0049</t>
  </si>
  <si>
    <t>0618TOQ0051</t>
  </si>
  <si>
    <t>0618TOQ0052</t>
  </si>
  <si>
    <t>0618TOQ0053</t>
  </si>
  <si>
    <t>0718TOQ0019</t>
  </si>
  <si>
    <t>0718TOQ0036</t>
  </si>
  <si>
    <t>0718TOQ0035</t>
  </si>
  <si>
    <t>0718TOQ0034</t>
  </si>
  <si>
    <t>0718TOQ0022</t>
  </si>
  <si>
    <t>0718TOQ0023</t>
  </si>
  <si>
    <t>0718TOQ0027</t>
  </si>
  <si>
    <t>0718TOQ0037</t>
  </si>
  <si>
    <t>0718TOQ0038</t>
  </si>
  <si>
    <t>0718TOQ0032</t>
  </si>
  <si>
    <t>0718TOQ0033</t>
  </si>
  <si>
    <t>0818TOQ0071</t>
  </si>
  <si>
    <t>0818TOQ0093</t>
  </si>
  <si>
    <t>0818TOQ0072</t>
  </si>
  <si>
    <t>0818TOQ0069</t>
  </si>
  <si>
    <t>0818TOQ0073</t>
  </si>
  <si>
    <t>0818TOQ0070</t>
  </si>
  <si>
    <t>0818TOQ0074</t>
  </si>
  <si>
    <t>0818TOQ0084</t>
  </si>
  <si>
    <t>0818TOQ0076</t>
  </si>
  <si>
    <t>0918TOQ0018</t>
  </si>
  <si>
    <t>SE 1521 DISTRIBUCIÓN SUR</t>
  </si>
  <si>
    <t>0918TOQ0019</t>
  </si>
  <si>
    <t>SE 1520 DISTRIBUCION NORTE</t>
  </si>
  <si>
    <t>0918TOQ0020</t>
  </si>
  <si>
    <t>1018TOQ0038</t>
  </si>
  <si>
    <t>1601 Transmisión y Transformación Noroeste - Norte</t>
  </si>
  <si>
    <t>1018TOQ0042</t>
  </si>
  <si>
    <t>1018TOQ0050</t>
  </si>
  <si>
    <t>1018TOQ0040</t>
  </si>
  <si>
    <t>1018TOQ0043</t>
  </si>
  <si>
    <t>1018TOQ0046</t>
  </si>
  <si>
    <t>1018TOQ0056</t>
  </si>
  <si>
    <t>1018TOQ0045</t>
  </si>
  <si>
    <t>Red de Transmisión Asociada al CC Occidental I (Bajío)</t>
  </si>
  <si>
    <t>1018TOQ0047</t>
  </si>
  <si>
    <t>1018TOQ0049</t>
  </si>
  <si>
    <t>1018TOQ0048</t>
  </si>
  <si>
    <t>1018TOQ0039</t>
  </si>
  <si>
    <t>1018TOQ0037</t>
  </si>
  <si>
    <t>1018TOQ0054</t>
  </si>
  <si>
    <t>1018TOQ0053</t>
  </si>
  <si>
    <t>Red de transmisión asociada a la CH La Parota</t>
  </si>
  <si>
    <t>1118TOQ0016</t>
  </si>
  <si>
    <t>CT José López Portillo</t>
  </si>
  <si>
    <t>1118TOQ0029</t>
  </si>
  <si>
    <t>1118TOQ0026</t>
  </si>
  <si>
    <t>1118TOQ0015</t>
  </si>
  <si>
    <t>Red de Transmisión Asociada al CC Noreste</t>
  </si>
  <si>
    <t>1118TOQ0025</t>
  </si>
  <si>
    <t>1720 Distribución Valle de México</t>
  </si>
  <si>
    <t>1118TOQ0021</t>
  </si>
  <si>
    <t>Red de Transmisión Asociada al CC Norte III</t>
  </si>
  <si>
    <t>1118TOQ0014</t>
  </si>
  <si>
    <t>Los Humeros III</t>
  </si>
  <si>
    <t>1118TOQ0022</t>
  </si>
  <si>
    <t>Centro II</t>
  </si>
  <si>
    <t>1118TOQ0013</t>
  </si>
  <si>
    <t>Baja California Sur V</t>
  </si>
  <si>
    <t>1118TOQ0033</t>
  </si>
  <si>
    <t>Red de transmisión asociada a la CE Rumorosa I, II y III</t>
  </si>
  <si>
    <t>1118TOQ0027</t>
  </si>
  <si>
    <t>1722 Distribución Sur</t>
  </si>
  <si>
    <t>1118TOQ0023</t>
  </si>
  <si>
    <t>Chicoasén II</t>
  </si>
  <si>
    <t>1118TOQ0024</t>
  </si>
  <si>
    <t>Red de transmisión asociada a la CH Chicoasén II</t>
  </si>
  <si>
    <t>1118TOQ0019</t>
  </si>
  <si>
    <t>1705 Transmisión del Occidental</t>
  </si>
  <si>
    <t>1118TOQ0017</t>
  </si>
  <si>
    <t>1701 Subestación Chimalpa Dos</t>
  </si>
  <si>
    <t>1118TOQ0020</t>
  </si>
  <si>
    <t>1703  Conversión a 400 kV de la Riviera Maya</t>
  </si>
  <si>
    <t>1118TOQ0018</t>
  </si>
  <si>
    <t>1702 Transmisión y Transformación Baja - Noine</t>
  </si>
  <si>
    <t>1118TOQ0028</t>
  </si>
  <si>
    <t>1704 Interconexión sist aislados Guerrero Negro Sta Rosalía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</si>
  <si>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</si>
  <si>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</si>
  <si>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</si>
  <si>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</si>
  <si>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</si>
  <si>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</si>
  <si>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</si>
  <si>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</si>
  <si>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</si>
  <si>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</si>
  <si>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</si>
  <si>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</si>
  <si>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</si>
  <si>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</si>
  <si>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Columna15</t>
  </si>
  <si>
    <t>Columna16</t>
  </si>
  <si>
    <t>Columna17</t>
  </si>
  <si>
    <t>Columna18</t>
  </si>
  <si>
    <t>Columna19</t>
  </si>
  <si>
    <t>Columna20</t>
  </si>
  <si>
    <t>Columna21</t>
  </si>
  <si>
    <t>Columna22</t>
  </si>
  <si>
    <t>20-CONDICIONADA</t>
  </si>
  <si>
    <t>002 97 002</t>
  </si>
  <si>
    <t>111 98 111</t>
  </si>
  <si>
    <t>Altamira II</t>
  </si>
  <si>
    <t>016 97 016</t>
  </si>
  <si>
    <t>112 98 112</t>
  </si>
  <si>
    <t>Campeche</t>
  </si>
  <si>
    <t>017 97 017</t>
  </si>
  <si>
    <t>000 98 999</t>
  </si>
  <si>
    <t>113 98 113</t>
  </si>
  <si>
    <t>114 98 114</t>
  </si>
  <si>
    <t>018 97 018</t>
  </si>
  <si>
    <t>Río Bravo II</t>
  </si>
  <si>
    <t>115 98 115</t>
  </si>
  <si>
    <t>Mexicali</t>
  </si>
  <si>
    <t>019 97 019</t>
  </si>
  <si>
    <t>116 98 116</t>
  </si>
  <si>
    <t>000 98 998</t>
  </si>
  <si>
    <t>000 98 997</t>
  </si>
  <si>
    <t>150 99 150</t>
  </si>
  <si>
    <t>151 99 151</t>
  </si>
  <si>
    <t>Chihuahua III</t>
  </si>
  <si>
    <t>152 99 152</t>
  </si>
  <si>
    <t>La Laguna II</t>
  </si>
  <si>
    <t>153 99 153</t>
  </si>
  <si>
    <t>154 99 154</t>
  </si>
  <si>
    <t>206 99 206</t>
  </si>
  <si>
    <t>Altamira V</t>
  </si>
  <si>
    <t>055 00 054</t>
  </si>
  <si>
    <t>Tamazunchale</t>
  </si>
  <si>
    <t>056 00 055</t>
  </si>
  <si>
    <t>054 00 053</t>
  </si>
  <si>
    <t>048 02 048</t>
  </si>
  <si>
    <t>Valladolid III</t>
  </si>
  <si>
    <t>0418TOQ0144</t>
  </si>
  <si>
    <t>0418TOQ0145</t>
  </si>
  <si>
    <t>0518TOQ0065</t>
  </si>
  <si>
    <t>0618TOQ0044</t>
  </si>
  <si>
    <t>0718TOQ0031</t>
  </si>
  <si>
    <t>0718TOQ0030</t>
  </si>
  <si>
    <t>1018TOQ0041</t>
  </si>
  <si>
    <t>Norte III (Juárez)</t>
  </si>
  <si>
    <t>1018TOQ0044</t>
  </si>
  <si>
    <t>Occidental I (Bajío)</t>
  </si>
  <si>
    <t>1018TOQ0051</t>
  </si>
  <si>
    <t>1018TOQ0052</t>
  </si>
  <si>
    <t>1118TOQ0030</t>
  </si>
  <si>
    <t>1118TOQ0031</t>
  </si>
  <si>
    <t>1118TOQ0032</t>
  </si>
  <si>
    <t>Rumorosa I, II y III</t>
  </si>
  <si>
    <t>Columna23</t>
  </si>
  <si>
    <t>Columna24</t>
  </si>
  <si>
    <t>1521 DISTRIBUCIÓN SUR</t>
  </si>
  <si>
    <t>1213 COMPENSACIÓN DE REDES</t>
  </si>
  <si>
    <t>1404 Subestaciones del Oriente</t>
  </si>
  <si>
    <t xml:space="preserve">CC    </t>
  </si>
  <si>
    <t>Guaymas II</t>
  </si>
  <si>
    <t xml:space="preserve">LT    </t>
  </si>
  <si>
    <t>Red de Transmisión Asociada al CC Guaymas II</t>
  </si>
  <si>
    <t>Valle de México II</t>
  </si>
  <si>
    <t xml:space="preserve">LT   </t>
  </si>
  <si>
    <t>Red de Transmisión Asociada al CC Baja California II</t>
  </si>
  <si>
    <t>Red de Transmisión Asociada al CC Valle de México II</t>
  </si>
  <si>
    <t>Red de Transmisión Asociada al CC Topolobampo III</t>
  </si>
  <si>
    <t>Red de Transmisión Asociada al CC Todos Santos</t>
  </si>
  <si>
    <t>Red de Trans Asoc a la 2a Temp Abierta y Sureste III IV V VI</t>
  </si>
  <si>
    <t>1805 Línea de Transmisión Huasteca - Monterrey</t>
  </si>
  <si>
    <t xml:space="preserve">SE    </t>
  </si>
  <si>
    <t>1801 Subestaciones Baja - Noroeste</t>
  </si>
  <si>
    <t>1803 Subestaciones del Occidental</t>
  </si>
  <si>
    <t xml:space="preserve">SLT    </t>
  </si>
  <si>
    <t>1802 Subestaciones y Líneas de Transmisión del Norte</t>
  </si>
  <si>
    <t>1804 Subestaciones y Líneas Transmisión Oriental-Peninsular</t>
  </si>
  <si>
    <t>1820 Divisiones de Distribución del Valle de México</t>
  </si>
  <si>
    <t>1821 Divisiones de Distribución</t>
  </si>
  <si>
    <t xml:space="preserve">RM    </t>
  </si>
  <si>
    <t>CCC TULA PAQUETES 1 Y 2</t>
  </si>
  <si>
    <t>CH TEMASCAL UNIDADES 1 A 4</t>
  </si>
  <si>
    <t>Autorizados en 2013</t>
  </si>
  <si>
    <t>Topolobampo III</t>
  </si>
  <si>
    <t>Baja California II</t>
  </si>
  <si>
    <t>Todos Santos</t>
  </si>
  <si>
    <t>3_/La fecha de inicio de operación es la consignada en el Tomo V del Presupuesto de Egresos de la Federación autorizado para el ejercicio fiscal 2013, corresponde al primer cierre parcial del proyecto.</t>
  </si>
  <si>
    <t>3_/ La fecha de inicio de operación es la consignada en el Tomo V del Presupuesto de Egresos de la Federación autorizado para el ejercicio fiscal 2013, corresponde al primer cierre parcial del proyecto.</t>
  </si>
  <si>
    <r>
      <t xml:space="preserve">Enero - Junio 2013 </t>
    </r>
    <r>
      <rPr>
        <b/>
        <vertAlign val="superscript"/>
        <sz val="11"/>
        <color indexed="9"/>
        <rFont val="Arial"/>
        <family val="2"/>
      </rPr>
      <t>p_/</t>
    </r>
  </si>
  <si>
    <t>2_/ El tipo de cambio utilizado para la presentación de la información en pesos es de $13.1884  el cual corresponde al cierre de Junio de 2013.</t>
  </si>
  <si>
    <t>2_/ El tipo de cambio utilizado para la presentación de la información en pesos es de $13.1884 el cual corresponde al cierre de Junio de 2013.</t>
  </si>
  <si>
    <r>
      <t xml:space="preserve">(Cifras en millones de pesos con un decimal a precios de 2013)  </t>
    </r>
    <r>
      <rPr>
        <b/>
        <vertAlign val="superscript"/>
        <sz val="10"/>
        <color indexed="9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</si>
</sst>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0.0"/>
    <numFmt numFmtId="165" formatCode="#,##0.0_);[Red]\(#,##0.0\)"/>
    <numFmt numFmtId="166" formatCode="#,##0.0"/>
    <numFmt numFmtId="167" formatCode="_(* #,##0.0_);_(* \(#,##0.0\);_(* &quot;-&quot;?_);_(@_)"/>
    <numFmt numFmtId="168" formatCode="0.000"/>
    <numFmt numFmtId="169" formatCode="_-* #,##0.0_-;\-* #,##0.0_-;_-* &quot;-&quot;??_-;_-@_-"/>
    <numFmt numFmtId="170" formatCode="_-* #,##0.0000_-;\-* #,##0.0000_-;_-* &quot;-&quot;??_-;_-@_-"/>
    <numFmt numFmtId="171" formatCode="_-* #,##0_-;\-* #,##0_-;_-* &quot;-&quot;??_-;_-@_-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00"/>
        <bgColor indexed="9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3" applyNumberFormat="0" applyAlignment="0" applyProtection="0"/>
    <xf numFmtId="0" fontId="17" fillId="24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20" fillId="31" borderId="3" applyNumberFormat="0" applyAlignment="0" applyProtection="0"/>
    <xf numFmtId="0" fontId="2" fillId="0" borderId="0"/>
    <xf numFmtId="0" fontId="21" fillId="32" borderId="0" applyNumberFormat="0" applyBorder="0" applyAlignment="0" applyProtection="0"/>
    <xf numFmtId="43" fontId="2" fillId="0" borderId="0" applyFont="0" applyFill="0" applyBorder="0" applyAlignment="0" applyProtection="0"/>
    <xf numFmtId="0" fontId="22" fillId="3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13" fillId="34" borderId="6" applyNumberFormat="0" applyFont="0" applyAlignment="0" applyProtection="0"/>
    <xf numFmtId="0" fontId="23" fillId="23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19" fillId="0" borderId="10" applyNumberFormat="0" applyFill="0" applyAlignment="0" applyProtection="0"/>
    <xf numFmtId="0" fontId="29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36" fillId="0" borderId="0"/>
    <xf numFmtId="43" fontId="36" fillId="0" borderId="0" applyFont="0" applyFill="0" applyBorder="0" applyAlignment="0" applyProtection="0"/>
  </cellStyleXfs>
  <cellXfs count="192">
    <xf numFmtId="0" fontId="0" fillId="0" borderId="0" xfId="0"/>
    <xf numFmtId="0" fontId="7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5" fontId="0" fillId="0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5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8" fontId="6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168" fontId="3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30" fillId="2" borderId="0" xfId="0" applyFont="1" applyFill="1" applyAlignment="1">
      <alignment horizontal="center" vertical="center"/>
    </xf>
    <xf numFmtId="0" fontId="30" fillId="2" borderId="0" xfId="0" applyFont="1" applyFill="1" applyAlignment="1"/>
    <xf numFmtId="0" fontId="2" fillId="0" borderId="0" xfId="0" applyFont="1" applyBorder="1" applyAlignment="1">
      <alignment horizontal="center" vertical="center"/>
    </xf>
    <xf numFmtId="169" fontId="0" fillId="0" borderId="0" xfId="89" applyNumberFormat="1" applyFont="1"/>
    <xf numFmtId="0" fontId="1" fillId="0" borderId="0" xfId="90"/>
    <xf numFmtId="169" fontId="1" fillId="0" borderId="0" xfId="90" applyNumberFormat="1"/>
    <xf numFmtId="170" fontId="0" fillId="0" borderId="0" xfId="89" applyNumberFormat="1" applyFont="1"/>
    <xf numFmtId="43" fontId="1" fillId="0" borderId="0" xfId="90" applyNumberFormat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9" fontId="2" fillId="0" borderId="0" xfId="33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center" vertical="center"/>
    </xf>
    <xf numFmtId="15" fontId="2" fillId="0" borderId="0" xfId="0" applyNumberFormat="1" applyFont="1" applyFill="1" applyAlignment="1">
      <alignment horizontal="center" vertical="center"/>
    </xf>
    <xf numFmtId="0" fontId="2" fillId="0" borderId="0" xfId="0" quotePrefix="1" applyFont="1" applyFill="1" applyBorder="1" applyAlignment="1">
      <alignment horizontal="left" vertical="center"/>
    </xf>
    <xf numFmtId="167" fontId="2" fillId="0" borderId="0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5" fontId="2" fillId="0" borderId="1" xfId="0" applyNumberFormat="1" applyFont="1" applyFill="1" applyBorder="1" applyAlignment="1">
      <alignment horizontal="center" vertical="center"/>
    </xf>
    <xf numFmtId="15" fontId="2" fillId="35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right" vertical="center"/>
    </xf>
    <xf numFmtId="0" fontId="2" fillId="0" borderId="0" xfId="0" quotePrefix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15" fontId="2" fillId="0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5" fontId="2" fillId="35" borderId="0" xfId="0" applyNumberFormat="1" applyFont="1" applyFill="1" applyBorder="1" applyAlignment="1">
      <alignment horizontal="center" vertical="center"/>
    </xf>
    <xf numFmtId="169" fontId="2" fillId="0" borderId="0" xfId="33" applyNumberFormat="1" applyFont="1" applyBorder="1" applyAlignment="1">
      <alignment vertical="center"/>
    </xf>
    <xf numFmtId="0" fontId="35" fillId="0" borderId="0" xfId="49" applyFont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" fontId="36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69" fontId="2" fillId="0" borderId="0" xfId="33" applyNumberFormat="1" applyFont="1" applyFill="1" applyBorder="1" applyAlignment="1">
      <alignment horizontal="center" vertical="center" wrapText="1"/>
    </xf>
    <xf numFmtId="169" fontId="2" fillId="0" borderId="2" xfId="33" applyNumberFormat="1" applyFont="1" applyBorder="1" applyAlignment="1">
      <alignment vertical="center"/>
    </xf>
    <xf numFmtId="15" fontId="2" fillId="35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37" fillId="0" borderId="0" xfId="91" applyFont="1"/>
    <xf numFmtId="0" fontId="37" fillId="36" borderId="0" xfId="91" applyFont="1" applyFill="1"/>
    <xf numFmtId="0" fontId="37" fillId="36" borderId="0" xfId="91" applyFont="1" applyFill="1" applyAlignment="1">
      <alignment wrapText="1"/>
    </xf>
    <xf numFmtId="3" fontId="37" fillId="0" borderId="0" xfId="91" applyNumberFormat="1" applyFont="1"/>
    <xf numFmtId="171" fontId="37" fillId="0" borderId="0" xfId="92" applyNumberFormat="1" applyFont="1"/>
    <xf numFmtId="171" fontId="37" fillId="37" borderId="0" xfId="92" applyNumberFormat="1" applyFont="1" applyFill="1" applyAlignment="1">
      <alignment wrapText="1"/>
    </xf>
    <xf numFmtId="0" fontId="37" fillId="37" borderId="0" xfId="91" applyFont="1" applyFill="1" applyAlignment="1">
      <alignment wrapText="1"/>
    </xf>
    <xf numFmtId="169" fontId="37" fillId="0" borderId="0" xfId="92" applyNumberFormat="1" applyFont="1"/>
    <xf numFmtId="169" fontId="6" fillId="0" borderId="0" xfId="33" applyNumberFormat="1" applyFont="1" applyBorder="1" applyAlignment="1">
      <alignment vertical="center"/>
    </xf>
    <xf numFmtId="169" fontId="6" fillId="0" borderId="0" xfId="0" applyNumberFormat="1" applyFont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168" fontId="2" fillId="0" borderId="1" xfId="0" applyNumberFormat="1" applyFont="1" applyFill="1" applyBorder="1" applyAlignment="1">
      <alignment horizontal="right" vertical="center"/>
    </xf>
    <xf numFmtId="169" fontId="7" fillId="0" borderId="0" xfId="3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" fontId="6" fillId="0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  <xf numFmtId="0" fontId="38" fillId="0" borderId="0" xfId="39" applyFont="1" applyAlignment="1">
      <alignment horizontal="center" vertical="center"/>
    </xf>
    <xf numFmtId="0" fontId="38" fillId="0" borderId="0" xfId="40" applyFont="1" applyAlignment="1">
      <alignment horizontal="center" vertical="center"/>
    </xf>
    <xf numFmtId="0" fontId="38" fillId="0" borderId="0" xfId="41" applyFont="1" applyAlignment="1">
      <alignment horizontal="center" vertical="center"/>
    </xf>
    <xf numFmtId="0" fontId="38" fillId="0" borderId="0" xfId="42" applyFont="1" applyAlignment="1">
      <alignment horizontal="center" vertical="center"/>
    </xf>
    <xf numFmtId="0" fontId="38" fillId="0" borderId="0" xfId="43" applyFont="1" applyAlignment="1">
      <alignment horizontal="center" vertical="center"/>
    </xf>
    <xf numFmtId="0" fontId="38" fillId="0" borderId="0" xfId="44" applyFont="1" applyAlignment="1">
      <alignment horizontal="center" vertical="center"/>
    </xf>
    <xf numFmtId="0" fontId="38" fillId="0" borderId="0" xfId="45" applyFont="1" applyFill="1" applyAlignment="1">
      <alignment horizontal="center" vertical="center"/>
    </xf>
    <xf numFmtId="0" fontId="38" fillId="0" borderId="0" xfId="45" applyFont="1" applyAlignment="1">
      <alignment horizontal="center" vertical="center"/>
    </xf>
    <xf numFmtId="0" fontId="38" fillId="0" borderId="0" xfId="46" applyFont="1" applyFill="1" applyAlignment="1">
      <alignment horizontal="center" vertical="center"/>
    </xf>
    <xf numFmtId="0" fontId="38" fillId="0" borderId="0" xfId="46" applyFont="1" applyAlignment="1">
      <alignment horizontal="center" vertical="center"/>
    </xf>
    <xf numFmtId="0" fontId="38" fillId="0" borderId="0" xfId="47" applyFont="1" applyFill="1" applyAlignment="1">
      <alignment horizontal="center" vertical="center"/>
    </xf>
    <xf numFmtId="0" fontId="38" fillId="0" borderId="0" xfId="47" applyFont="1" applyAlignment="1">
      <alignment horizontal="center" vertical="center"/>
    </xf>
    <xf numFmtId="0" fontId="38" fillId="0" borderId="0" xfId="48" applyFont="1" applyFill="1" applyAlignment="1">
      <alignment horizontal="center" vertical="center"/>
    </xf>
    <xf numFmtId="0" fontId="38" fillId="0" borderId="0" xfId="48" applyFont="1" applyAlignment="1">
      <alignment horizontal="center" vertical="center"/>
    </xf>
    <xf numFmtId="0" fontId="38" fillId="0" borderId="2" xfId="49" applyFont="1" applyBorder="1" applyAlignment="1">
      <alignment horizontal="center" vertical="center"/>
    </xf>
    <xf numFmtId="167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15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quotePrefix="1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2" xfId="0" applyFont="1" applyBorder="1"/>
    <xf numFmtId="0" fontId="4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/>
    </xf>
    <xf numFmtId="15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9" fontId="5" fillId="0" borderId="0" xfId="33" applyNumberFormat="1" applyFont="1" applyBorder="1" applyAlignment="1">
      <alignment vertical="center"/>
    </xf>
    <xf numFmtId="15" fontId="5" fillId="35" borderId="0" xfId="0" applyNumberFormat="1" applyFont="1" applyFill="1" applyBorder="1" applyAlignment="1">
      <alignment horizontal="center" vertical="center"/>
    </xf>
    <xf numFmtId="0" fontId="41" fillId="0" borderId="0" xfId="49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32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</cellXfs>
  <cellStyles count="9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89"/>
    <cellStyle name="Millares 3" xfId="92"/>
    <cellStyle name="Neutral" xfId="34" builtinId="28" customBuiltin="1"/>
    <cellStyle name="Normal" xfId="0" builtinId="0"/>
    <cellStyle name="Normal 10" xfId="35"/>
    <cellStyle name="Normal 11" xfId="36"/>
    <cellStyle name="Normal 12" xfId="37"/>
    <cellStyle name="Normal 13" xfId="38"/>
    <cellStyle name="Normal 14" xfId="39"/>
    <cellStyle name="Normal 15" xfId="40"/>
    <cellStyle name="Normal 16" xfId="41"/>
    <cellStyle name="Normal 17" xfId="42"/>
    <cellStyle name="Normal 18" xfId="43"/>
    <cellStyle name="Normal 2" xfId="90"/>
    <cellStyle name="Normal 20" xfId="44"/>
    <cellStyle name="Normal 22" xfId="45"/>
    <cellStyle name="Normal 23" xfId="46"/>
    <cellStyle name="Normal 24" xfId="47"/>
    <cellStyle name="Normal 25" xfId="48"/>
    <cellStyle name="Normal 26" xfId="49"/>
    <cellStyle name="Normal 3" xfId="91"/>
    <cellStyle name="Normal 4" xfId="50"/>
    <cellStyle name="Normal 5" xfId="51"/>
    <cellStyle name="Normal 6" xfId="52"/>
    <cellStyle name="Normal 7" xfId="53"/>
    <cellStyle name="Normal 8" xfId="54"/>
    <cellStyle name="Normal 9" xfId="55"/>
    <cellStyle name="Notas 10" xfId="56"/>
    <cellStyle name="Notas 11" xfId="57"/>
    <cellStyle name="Notas 12" xfId="58"/>
    <cellStyle name="Notas 13" xfId="59"/>
    <cellStyle name="Notas 14" xfId="60"/>
    <cellStyle name="Notas 15" xfId="61"/>
    <cellStyle name="Notas 16" xfId="62"/>
    <cellStyle name="Notas 17" xfId="63"/>
    <cellStyle name="Notas 18" xfId="64"/>
    <cellStyle name="Notas 19" xfId="65"/>
    <cellStyle name="Notas 2" xfId="66"/>
    <cellStyle name="Notas 20" xfId="67"/>
    <cellStyle name="Notas 21" xfId="68"/>
    <cellStyle name="Notas 22" xfId="69"/>
    <cellStyle name="Notas 23" xfId="70"/>
    <cellStyle name="Notas 24" xfId="71"/>
    <cellStyle name="Notas 25" xfId="72"/>
    <cellStyle name="Notas 26" xfId="73"/>
    <cellStyle name="Notas 3" xfId="74"/>
    <cellStyle name="Notas 4" xfId="75"/>
    <cellStyle name="Notas 5" xfId="76"/>
    <cellStyle name="Notas 6" xfId="77"/>
    <cellStyle name="Notas 7" xfId="78"/>
    <cellStyle name="Notas 8" xfId="79"/>
    <cellStyle name="Notas 9" xfId="80"/>
    <cellStyle name="Salida" xfId="81" builtinId="21" customBuiltin="1"/>
    <cellStyle name="Texto de advertencia" xfId="82" builtinId="11" customBuiltin="1"/>
    <cellStyle name="Texto explicativo" xfId="83" builtinId="53" customBuiltin="1"/>
    <cellStyle name="Título" xfId="84" builtinId="15" customBuiltin="1"/>
    <cellStyle name="Título 1" xfId="85" builtinId="16" customBuiltin="1"/>
    <cellStyle name="Título 2" xfId="86" builtinId="17" customBuiltin="1"/>
    <cellStyle name="Título 3" xfId="87" builtinId="18" customBuiltin="1"/>
    <cellStyle name="Total" xfId="88" builtinId="25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69" formatCode="_-* #,##0.0_-;\-* #,##0.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71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9"/>
          <bgColor indexed="22"/>
        </patternFill>
      </fill>
      <alignment horizontal="general" vertical="bottom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1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2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3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3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3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4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4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0</xdr:colOff>
      <xdr:row>48</xdr:row>
      <xdr:rowOff>0</xdr:rowOff>
    </xdr:from>
    <xdr:to>
      <xdr:col>8</xdr:col>
      <xdr:colOff>0</xdr:colOff>
      <xdr:row>48</xdr:row>
      <xdr:rowOff>0</xdr:rowOff>
    </xdr:to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9972675" y="9324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5" name="Text Box 4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 macro="" textlink="">
      <xdr:nvSpPr>
        <xdr:cNvPr id="56" name="Text Box 5"/>
        <xdr:cNvSpPr txBox="1">
          <a:spLocks noChangeArrowheads="1"/>
        </xdr:cNvSpPr>
      </xdr:nvSpPr>
      <xdr:spPr bwMode="auto">
        <a:xfrm>
          <a:off x="10887075" y="9705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r>
            <a:rPr lang="es-MX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11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501015</xdr:colOff>
      <xdr:row>50</xdr:row>
      <xdr:rowOff>0</xdr:rowOff>
    </xdr:from>
    <xdr:to>
      <xdr:col>9</xdr:col>
      <xdr:colOff>26</xdr:colOff>
      <xdr:row>50</xdr:row>
      <xdr:rowOff>0</xdr:rowOff>
    </xdr:to>
    <xdr:sp macro="" textlink="">
      <xdr:nvSpPr>
        <xdr:cNvPr id="57" name="Text Box 6"/>
        <xdr:cNvSpPr txBox="1">
          <a:spLocks noChangeArrowheads="1"/>
        </xdr:cNvSpPr>
      </xdr:nvSpPr>
      <xdr:spPr bwMode="auto">
        <a:xfrm>
          <a:off x="10473690" y="9705975"/>
          <a:ext cx="41341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8" name="Text Box 7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7</xdr:col>
      <xdr:colOff>501015</xdr:colOff>
      <xdr:row>48</xdr:row>
      <xdr:rowOff>0</xdr:rowOff>
    </xdr:from>
    <xdr:to>
      <xdr:col>7</xdr:col>
      <xdr:colOff>911483</xdr:colOff>
      <xdr:row>48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9425940" y="9324975"/>
          <a:ext cx="41046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0" name="Text Box 9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  <xdr:twoCellAnchor>
    <xdr:from>
      <xdr:col>6</xdr:col>
      <xdr:colOff>499110</xdr:colOff>
      <xdr:row>48</xdr:row>
      <xdr:rowOff>0</xdr:rowOff>
    </xdr:from>
    <xdr:to>
      <xdr:col>6</xdr:col>
      <xdr:colOff>761707</xdr:colOff>
      <xdr:row>48</xdr:row>
      <xdr:rowOff>0</xdr:rowOff>
    </xdr:to>
    <xdr:sp macro="" textlink="">
      <xdr:nvSpPr>
        <xdr:cNvPr id="61" name="Text Box 10"/>
        <xdr:cNvSpPr txBox="1">
          <a:spLocks noChangeArrowheads="1"/>
        </xdr:cNvSpPr>
      </xdr:nvSpPr>
      <xdr:spPr bwMode="auto">
        <a:xfrm>
          <a:off x="8376285" y="9324975"/>
          <a:ext cx="26259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900" b="0" i="0" strike="noStrike">
              <a:solidFill>
                <a:srgbClr val="000000"/>
              </a:solidFill>
              <a:latin typeface="Arial Narrow"/>
            </a:rPr>
            <a:t>(c)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fe%20Pidiregas%20Tomo%20IV%202001%20(1a.%20VER)%2001-11-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rancisco_quiroz\Configuraci&#243;n%20local\Temp\WINDOWS\TEMP\Cfe%20Pidiregas%20Tomo%20IV%202001%20(1a.%20VER)%2001-11-0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Tipos de Cambio"/>
      <sheetName val="Vínculo C 7 con C 2 dolar"/>
      <sheetName val="Cuadro 2 dolar"/>
      <sheetName val="Relacion I y II"/>
      <sheetName val="Cuadro 7 dolar"/>
      <sheetName val="Cuadro 7"/>
      <sheetName val="Cuadro 3"/>
      <sheetName val="Cuadro 3 dolar"/>
      <sheetName val="Cuadro 4"/>
      <sheetName val="Cuadro 4 dolar"/>
      <sheetName val="Cuadro 1 dolar"/>
      <sheetName val="Cuadro 1"/>
      <sheetName val="Vínculo C 7 con C 5"/>
      <sheetName val="Cuadro 5 "/>
      <sheetName val="Cuadro 6 "/>
      <sheetName val="Cuadro 8"/>
      <sheetName val="Cuadro 9"/>
      <sheetName val="Cuadro 10"/>
      <sheetName val="Relacion (2)"/>
      <sheetName val="1 Terminal de Carbón"/>
      <sheetName val="2 Altamira II"/>
      <sheetName val="3 Bajío"/>
      <sheetName val="4 Campeche"/>
      <sheetName val="5 Hermosillo"/>
      <sheetName val="6 Mérida III"/>
      <sheetName val="7 Monterrey"/>
      <sheetName val="8 Naco-Nogales"/>
      <sheetName val="9 Río Bravo II"/>
      <sheetName val="10 Rosarito IV"/>
      <sheetName val="11 Saltillo"/>
      <sheetName val="12 Tuxpan II"/>
      <sheetName val="13 Gasoducto Cd. PV"/>
      <sheetName val="14 Gasoducto Samalayuca"/>
      <sheetName val="15 Altamira  III y IV"/>
      <sheetName val="16 Chihuahua III"/>
      <sheetName val="17 La Laguna II"/>
      <sheetName val="18 Río Bravo III "/>
      <sheetName val="19 Tuxpan III y IV"/>
      <sheetName val="20 Altamira V"/>
      <sheetName val="21 Altamira VI"/>
      <sheetName val="TC (2)"/>
      <sheetName val="Consolidado"/>
      <sheetName val="Suma de Saldos"/>
      <sheetName val="Relacion"/>
      <sheetName val="1 Cerro Prieto IV"/>
      <sheetName val="2 Chihuahua"/>
      <sheetName val="3 Guerrero Negro II"/>
      <sheetName val="4 Monterrey II"/>
      <sheetName val="5 Pto San Carlos"/>
      <sheetName val="6 Rosarito III"/>
      <sheetName val="7 Samalayuca II"/>
      <sheetName val="8 Tres Vírgenes"/>
      <sheetName val="9 211 Cable Subm"/>
      <sheetName val="10.0 214 y 215 Sur-Pen"/>
      <sheetName val="10.1 214 y 215 Sur-Pen"/>
      <sheetName val="10.2 214 y 215 Sur-Pen"/>
      <sheetName val="11.0 216 y 217 Noroeste"/>
      <sheetName val="11.1  216 y 217 Noroeste "/>
      <sheetName val="11.2 216 y 217 Noroeste"/>
      <sheetName val="12.0 212 y 213 SF6"/>
      <sheetName val="12.1  212 y 213 SF6 "/>
      <sheetName val="12.2  212 y 213 SF6"/>
      <sheetName val="13 218 Noroeste"/>
      <sheetName val="14 219 Sur-Pen"/>
      <sheetName val="15 220 Oriental-Centro"/>
      <sheetName val="16 221 Occidental"/>
      <sheetName val="17 301 Centro"/>
      <sheetName val="18 302 Sureste"/>
      <sheetName val="19 303 Ixtapa-Pie"/>
      <sheetName val="20 304 Noroeste"/>
      <sheetName val="21 305 Centro- Ori"/>
      <sheetName val="22 306 Sureste"/>
      <sheetName val="23 307 Noreste"/>
      <sheetName val="24 308 Noroeste"/>
      <sheetName val="25 Los Azufres II"/>
      <sheetName val="26 CH Manuel Moreno T."/>
      <sheetName val="27 406 Red Aso. Tux II.."/>
      <sheetName val="28 407 Red Aso.  Alt"/>
      <sheetName val="29 408 Naco-Nogales"/>
      <sheetName val="30 411 Sistema Nacional"/>
      <sheetName val="31 LT Manuel Moreno T."/>
      <sheetName val="32 401 Occidental-Cen"/>
      <sheetName val="33 402 Oriental - Pen"/>
      <sheetName val="34 403 Noreste"/>
      <sheetName val="35 404 Noroeste-Nor"/>
      <sheetName val="36 405 Compensación"/>
      <sheetName val="37 Sistema Nacional"/>
      <sheetName val="38  El Sauz"/>
      <sheetName val="39 414  Nte.-Occ."/>
      <sheetName val="40 502 Oriental-Norte"/>
      <sheetName val="41 506 Saltillo- Cañada"/>
      <sheetName val="42 Red A Altamira VI"/>
      <sheetName val="43 Red  A Río Bravo III"/>
      <sheetName val="44 412 Comp. Nte."/>
      <sheetName val="45 413  Noroe-Occ"/>
      <sheetName val="46 503 Oriental "/>
      <sheetName val="47 504 Norte-Occidental"/>
      <sheetName val="TC"/>
      <sheetName val="Resumen A e I"/>
      <sheetName val="602"/>
      <sheetName val="603"/>
      <sheetName val="604"/>
      <sheetName val="607"/>
      <sheetName val="609"/>
      <sheetName val="610"/>
      <sheetName val="611"/>
      <sheetName val="612"/>
      <sheetName val="613"/>
      <sheetName val="614"/>
      <sheetName val="615"/>
      <sheetName val="TC (3)"/>
      <sheetName val="602 (2)"/>
      <sheetName val="CCI Baja Cal Sur I"/>
      <sheetName val="Tamazunchale"/>
      <sheetName val="Mexicali I"/>
      <sheetName val="Agua Prieta II"/>
      <sheetName val="Durango"/>
      <sheetName val="Tuxpan V"/>
      <sheetName val="Tamazunchale II"/>
      <sheetName val="Río Bravo IV"/>
      <sheetName val="Sum. Vapor"/>
      <sheetName val="TC (4)"/>
    </sheetNames>
    <sheetDataSet>
      <sheetData sheetId="0" refreshError="1"/>
      <sheetData sheetId="1" refreshError="1">
        <row r="4">
          <cell r="C4">
            <v>10.44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tables/table1.xml><?xml version="1.0" encoding="utf-8"?>
<table xmlns="http://schemas.openxmlformats.org/spreadsheetml/2006/main" id="3" name="VPNDIRECTA" displayName="VPNDIRECTA" ref="A2:X250" totalsRowShown="0" headerRowDxfId="47" dataDxfId="46" headerRowCellStyle="Normal 3" dataCellStyle="Normal 3">
  <autoFilter ref="A2:X250"/>
  <tableColumns count="24">
    <tableColumn id="1" name="Columna1" dataDxfId="45" dataCellStyle="Normal 3"/>
    <tableColumn id="2" name="Columna2" dataDxfId="44" dataCellStyle="Normal 3"/>
    <tableColumn id="3" name="Columna3" dataDxfId="43" dataCellStyle="Normal 3"/>
    <tableColumn id="4" name="Columna4" dataDxfId="42" dataCellStyle="Normal 3"/>
    <tableColumn id="5" name="Columna5" dataDxfId="41" dataCellStyle="Normal 3"/>
    <tableColumn id="6" name="Columna6" dataDxfId="40" dataCellStyle="Normal 3"/>
    <tableColumn id="7" name="Columna7" dataDxfId="39" dataCellStyle="Normal 3"/>
    <tableColumn id="8" name="Columna8" dataDxfId="38" dataCellStyle="Normal 3"/>
    <tableColumn id="9" name="Columna9" dataDxfId="37" dataCellStyle="Normal 3"/>
    <tableColumn id="10" name="Columna10" dataDxfId="36" dataCellStyle="Normal 3"/>
    <tableColumn id="11" name="Columna11" dataDxfId="35" dataCellStyle="Normal 3"/>
    <tableColumn id="12" name="Columna12" dataDxfId="34" dataCellStyle="Normal 3"/>
    <tableColumn id="13" name="Columna13" dataDxfId="33" dataCellStyle="Millares 3"/>
    <tableColumn id="14" name="Columna14" dataDxfId="32" dataCellStyle="Millares 3">
      <calculatedColumnFormula>M3/$N$1</calculatedColumnFormula>
    </tableColumn>
    <tableColumn id="15" name="Columna15" dataDxfId="31" dataCellStyle="Normal 3"/>
    <tableColumn id="16" name="Columna16" dataDxfId="30" dataCellStyle="Normal 3"/>
    <tableColumn id="17" name="Columna17" dataDxfId="29" dataCellStyle="Normal 3"/>
    <tableColumn id="18" name="Columna18" dataDxfId="28" dataCellStyle="Normal 3"/>
    <tableColumn id="19" name="Columna19" dataDxfId="27" dataCellStyle="Normal 3"/>
    <tableColumn id="20" name="Columna20" dataDxfId="26" dataCellStyle="Normal 3"/>
    <tableColumn id="21" name="Columna21" dataDxfId="25" dataCellStyle="Normal 3"/>
    <tableColumn id="22" name="Columna22" dataDxfId="24" dataCellStyle="Normal 3"/>
    <tableColumn id="23" name="Columna23" dataDxfId="23" dataCellStyle="Normal 3"/>
    <tableColumn id="24" name="Columna24" dataDxfId="22" dataCellStyle="Normal 3"/>
  </tableColumns>
  <tableStyleInfo name="TableStyleMedium11" showFirstColumn="0" showLastColumn="0" showRowStripes="1" showColumnStripes="0"/>
</table>
</file>

<file path=xl/tables/table2.xml><?xml version="1.0" encoding="utf-8"?>
<table xmlns="http://schemas.openxmlformats.org/spreadsheetml/2006/main" id="4" name="VPNCOND" displayName="VPNCOND" ref="A252:T289" totalsRowShown="0" headerRowDxfId="21" dataDxfId="20" headerRowCellStyle="Normal 3" dataCellStyle="Normal 3">
  <autoFilter ref="A252:T289"/>
  <tableColumns count="20">
    <tableColumn id="1" name="Columna1" dataDxfId="19" dataCellStyle="Normal 3"/>
    <tableColumn id="2" name="Columna2" dataDxfId="18" dataCellStyle="Normal 3"/>
    <tableColumn id="3" name="Columna3" dataDxfId="17" dataCellStyle="Normal 3"/>
    <tableColumn id="4" name="Columna4" dataDxfId="16" dataCellStyle="Normal 3"/>
    <tableColumn id="5" name="Columna5" dataDxfId="15" dataCellStyle="Normal 3"/>
    <tableColumn id="6" name="Columna6" dataDxfId="14" dataCellStyle="Normal 3"/>
    <tableColumn id="7" name="Columna7" dataDxfId="13" dataCellStyle="Normal 3"/>
    <tableColumn id="8" name="Columna8" dataDxfId="12" dataCellStyle="Normal 3"/>
    <tableColumn id="9" name="Columna9" dataDxfId="11" dataCellStyle="Normal 3"/>
    <tableColumn id="10" name="Columna10" dataDxfId="10" dataCellStyle="Normal 3"/>
    <tableColumn id="11" name="Columna11" dataDxfId="9" dataCellStyle="Normal 3"/>
    <tableColumn id="12" name="Columna12" dataDxfId="8" dataCellStyle="Normal 3"/>
    <tableColumn id="13" name="Columna13" dataDxfId="7" dataCellStyle="Millares 3"/>
    <tableColumn id="14" name="Columna14" dataDxfId="6" dataCellStyle="Millares 3">
      <calculatedColumnFormula>M253/$N$1</calculatedColumnFormula>
    </tableColumn>
    <tableColumn id="15" name="Columna15" dataDxfId="5" dataCellStyle="Normal 3"/>
    <tableColumn id="16" name="Columna16" dataDxfId="4" dataCellStyle="Normal 3"/>
    <tableColumn id="17" name="Columna17" dataDxfId="3" dataCellStyle="Normal 3"/>
    <tableColumn id="18" name="Columna18" dataDxfId="2" dataCellStyle="Normal 3"/>
    <tableColumn id="19" name="Columna19" dataDxfId="1" dataCellStyle="Normal 3"/>
    <tableColumn id="20" name="Columna20" dataDxfId="0" dataCellStyle="Normal 3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9"/>
  <sheetViews>
    <sheetView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G3" sqref="G3"/>
    </sheetView>
  </sheetViews>
  <sheetFormatPr baseColWidth="10" defaultRowHeight="15"/>
  <cols>
    <col min="1" max="4" width="12" style="110" customWidth="1"/>
    <col min="5" max="5" width="13.7109375" style="110" customWidth="1"/>
    <col min="6" max="6" width="12" style="110" customWidth="1"/>
    <col min="7" max="7" width="25" style="110" customWidth="1"/>
    <col min="8" max="8" width="16.5703125" style="110" customWidth="1"/>
    <col min="9" max="9" width="12" style="110" customWidth="1"/>
    <col min="10" max="12" width="13" style="110" customWidth="1"/>
    <col min="13" max="13" width="16.7109375" style="114" bestFit="1" customWidth="1"/>
    <col min="14" max="14" width="13.85546875" style="110" customWidth="1"/>
    <col min="15" max="15" width="13" style="110" customWidth="1"/>
    <col min="16" max="16" width="13.7109375" style="110" customWidth="1"/>
    <col min="17" max="17" width="19.42578125" style="110" customWidth="1"/>
    <col min="18" max="20" width="13" style="110" customWidth="1"/>
    <col min="21" max="21" width="22" style="110" bestFit="1" customWidth="1"/>
    <col min="22" max="22" width="25" style="110" bestFit="1" customWidth="1"/>
    <col min="23" max="23" width="28.140625" style="110" bestFit="1" customWidth="1"/>
    <col min="24" max="24" width="31.140625" style="110" bestFit="1" customWidth="1"/>
    <col min="25" max="16384" width="11.42578125" style="110"/>
  </cols>
  <sheetData>
    <row r="1" spans="1:24">
      <c r="N1" s="110">
        <v>1000000</v>
      </c>
    </row>
    <row r="2" spans="1:24">
      <c r="A2" s="112" t="s">
        <v>603</v>
      </c>
      <c r="B2" s="111" t="s">
        <v>604</v>
      </c>
      <c r="C2" s="111" t="s">
        <v>605</v>
      </c>
      <c r="D2" s="111" t="s">
        <v>606</v>
      </c>
      <c r="E2" s="112" t="s">
        <v>607</v>
      </c>
      <c r="F2" s="112" t="s">
        <v>608</v>
      </c>
      <c r="G2" s="112" t="s">
        <v>609</v>
      </c>
      <c r="H2" s="112" t="s">
        <v>610</v>
      </c>
      <c r="I2" s="112" t="s">
        <v>611</v>
      </c>
      <c r="J2" s="112" t="s">
        <v>612</v>
      </c>
      <c r="K2" s="112" t="s">
        <v>613</v>
      </c>
      <c r="L2" s="112" t="s">
        <v>614</v>
      </c>
      <c r="M2" s="115" t="s">
        <v>615</v>
      </c>
      <c r="N2" s="116" t="s">
        <v>616</v>
      </c>
      <c r="O2" s="112" t="s">
        <v>617</v>
      </c>
      <c r="P2" s="112" t="s">
        <v>618</v>
      </c>
      <c r="Q2" s="112" t="s">
        <v>619</v>
      </c>
      <c r="R2" s="112" t="s">
        <v>620</v>
      </c>
      <c r="S2" s="112" t="s">
        <v>621</v>
      </c>
      <c r="T2" s="112" t="s">
        <v>622</v>
      </c>
      <c r="U2" s="112" t="s">
        <v>623</v>
      </c>
      <c r="V2" s="112" t="s">
        <v>624</v>
      </c>
      <c r="W2" s="112" t="s">
        <v>675</v>
      </c>
      <c r="X2" s="112" t="s">
        <v>676</v>
      </c>
    </row>
    <row r="3" spans="1:24" ht="45">
      <c r="A3" s="112" t="s">
        <v>312</v>
      </c>
      <c r="B3" s="111" t="s">
        <v>309</v>
      </c>
      <c r="C3" s="111" t="s">
        <v>310</v>
      </c>
      <c r="D3" s="111" t="s">
        <v>311</v>
      </c>
      <c r="E3" s="112" t="s">
        <v>313</v>
      </c>
      <c r="F3" s="112" t="s">
        <v>314</v>
      </c>
      <c r="G3" s="112" t="s">
        <v>315</v>
      </c>
      <c r="H3" s="112" t="s">
        <v>316</v>
      </c>
      <c r="I3" s="112" t="s">
        <v>317</v>
      </c>
      <c r="J3" s="112" t="s">
        <v>318</v>
      </c>
      <c r="K3" s="112" t="s">
        <v>319</v>
      </c>
      <c r="L3" s="112" t="s">
        <v>320</v>
      </c>
      <c r="M3" s="115" t="s">
        <v>321</v>
      </c>
      <c r="N3" s="116"/>
      <c r="O3" s="112" t="s">
        <v>322</v>
      </c>
      <c r="P3" s="112" t="s">
        <v>323</v>
      </c>
      <c r="Q3" s="112" t="s">
        <v>324</v>
      </c>
      <c r="R3" s="112" t="s">
        <v>325</v>
      </c>
      <c r="S3" s="112" t="s">
        <v>326</v>
      </c>
      <c r="T3" s="112" t="s">
        <v>327</v>
      </c>
      <c r="U3" s="112" t="s">
        <v>328</v>
      </c>
      <c r="V3" s="112" t="s">
        <v>329</v>
      </c>
      <c r="W3" s="112" t="s">
        <v>330</v>
      </c>
      <c r="X3" s="112" t="s">
        <v>331</v>
      </c>
    </row>
    <row r="4" spans="1:24">
      <c r="A4" s="113">
        <v>1</v>
      </c>
      <c r="B4" s="113">
        <v>2012</v>
      </c>
      <c r="C4" s="110" t="s">
        <v>332</v>
      </c>
      <c r="D4" s="110" t="s">
        <v>333</v>
      </c>
      <c r="E4" s="110" t="s">
        <v>334</v>
      </c>
      <c r="F4" s="110" t="s">
        <v>3</v>
      </c>
      <c r="G4" s="110" t="s">
        <v>4</v>
      </c>
      <c r="H4" s="110" t="s">
        <v>335</v>
      </c>
      <c r="I4" s="113">
        <v>1997</v>
      </c>
      <c r="J4" s="113">
        <v>2000</v>
      </c>
      <c r="K4" s="113">
        <v>2015</v>
      </c>
      <c r="L4" s="113">
        <v>15</v>
      </c>
      <c r="M4" s="114">
        <v>158683128</v>
      </c>
      <c r="N4" s="117">
        <f>M4/$N$1</f>
        <v>158.68312800000001</v>
      </c>
      <c r="O4" s="113">
        <v>158683128</v>
      </c>
      <c r="P4" s="113">
        <v>1935934161.5999999</v>
      </c>
      <c r="Q4" s="113">
        <v>1935934161.5999999</v>
      </c>
      <c r="R4" s="113">
        <v>15</v>
      </c>
      <c r="S4" s="113">
        <v>12</v>
      </c>
      <c r="T4" s="113">
        <v>26</v>
      </c>
      <c r="U4" s="113">
        <v>449498972</v>
      </c>
      <c r="V4" s="113">
        <v>5483887458</v>
      </c>
    </row>
    <row r="5" spans="1:24">
      <c r="A5" s="113">
        <v>2</v>
      </c>
      <c r="B5" s="113">
        <v>2012</v>
      </c>
      <c r="C5" s="110" t="s">
        <v>332</v>
      </c>
      <c r="D5" s="110" t="s">
        <v>333</v>
      </c>
      <c r="E5" s="110" t="s">
        <v>336</v>
      </c>
      <c r="F5" s="110" t="s">
        <v>5</v>
      </c>
      <c r="G5" s="110" t="s">
        <v>6</v>
      </c>
      <c r="H5" s="110" t="s">
        <v>335</v>
      </c>
      <c r="I5" s="113">
        <v>1997</v>
      </c>
      <c r="J5" s="113">
        <v>2001</v>
      </c>
      <c r="K5" s="113">
        <v>2016</v>
      </c>
      <c r="L5" s="113">
        <v>15</v>
      </c>
      <c r="M5" s="114">
        <v>512521411</v>
      </c>
      <c r="N5" s="117">
        <f t="shared" ref="N5:N68" si="0">M5/$N$1</f>
        <v>512.52141099999994</v>
      </c>
      <c r="O5" s="113">
        <v>512521411</v>
      </c>
      <c r="P5" s="113">
        <v>6252761214.1999998</v>
      </c>
      <c r="Q5" s="113">
        <v>6252761214.1999998</v>
      </c>
      <c r="R5" s="113">
        <v>23</v>
      </c>
      <c r="S5" s="113">
        <v>12</v>
      </c>
      <c r="T5" s="113">
        <v>14.4</v>
      </c>
      <c r="U5" s="113">
        <v>1447170390</v>
      </c>
      <c r="V5" s="113">
        <v>17655478763</v>
      </c>
    </row>
    <row r="6" spans="1:24">
      <c r="A6" s="113">
        <v>3</v>
      </c>
      <c r="B6" s="113">
        <v>2012</v>
      </c>
      <c r="C6" s="110" t="s">
        <v>332</v>
      </c>
      <c r="D6" s="110" t="s">
        <v>333</v>
      </c>
      <c r="E6" s="110" t="s">
        <v>337</v>
      </c>
      <c r="F6" s="110" t="s">
        <v>7</v>
      </c>
      <c r="G6" s="110" t="s">
        <v>8</v>
      </c>
      <c r="H6" s="110" t="s">
        <v>335</v>
      </c>
      <c r="I6" s="113">
        <v>1997</v>
      </c>
      <c r="J6" s="113">
        <v>2004</v>
      </c>
      <c r="K6" s="113">
        <v>2014</v>
      </c>
      <c r="L6" s="113">
        <v>10</v>
      </c>
      <c r="M6" s="114">
        <v>26173809</v>
      </c>
      <c r="N6" s="117">
        <f t="shared" si="0"/>
        <v>26.173808999999999</v>
      </c>
      <c r="O6" s="113">
        <v>26173809</v>
      </c>
      <c r="P6" s="113">
        <v>319320469.80000001</v>
      </c>
      <c r="Q6" s="113">
        <v>319320469.80000001</v>
      </c>
      <c r="R6" s="113">
        <v>100</v>
      </c>
      <c r="S6" s="113">
        <v>12</v>
      </c>
      <c r="T6" s="113">
        <v>1.72</v>
      </c>
      <c r="U6" s="113">
        <v>51087157</v>
      </c>
      <c r="V6" s="113">
        <v>623263319</v>
      </c>
    </row>
    <row r="7" spans="1:24">
      <c r="A7" s="113">
        <v>4</v>
      </c>
      <c r="B7" s="113">
        <v>2012</v>
      </c>
      <c r="C7" s="110" t="s">
        <v>332</v>
      </c>
      <c r="D7" s="110" t="s">
        <v>333</v>
      </c>
      <c r="E7" s="110" t="s">
        <v>338</v>
      </c>
      <c r="F7" s="110" t="s">
        <v>5</v>
      </c>
      <c r="G7" s="110" t="s">
        <v>9</v>
      </c>
      <c r="H7" s="110" t="s">
        <v>335</v>
      </c>
      <c r="I7" s="113">
        <v>1997</v>
      </c>
      <c r="J7" s="113">
        <v>2000</v>
      </c>
      <c r="K7" s="113">
        <v>2015</v>
      </c>
      <c r="L7" s="113">
        <v>15</v>
      </c>
      <c r="M7" s="114">
        <v>280895131</v>
      </c>
      <c r="N7" s="117">
        <f t="shared" si="0"/>
        <v>280.89513099999999</v>
      </c>
      <c r="O7" s="113">
        <v>280895131</v>
      </c>
      <c r="P7" s="113">
        <v>3426920598.1999998</v>
      </c>
      <c r="Q7" s="113">
        <v>3426920598.1999998</v>
      </c>
      <c r="R7" s="113">
        <v>67.69</v>
      </c>
      <c r="S7" s="113">
        <v>12</v>
      </c>
      <c r="T7" s="113">
        <v>15.2</v>
      </c>
      <c r="U7" s="113">
        <v>936036948</v>
      </c>
      <c r="V7" s="113">
        <v>11419650765</v>
      </c>
    </row>
    <row r="8" spans="1:24">
      <c r="A8" s="113">
        <v>5</v>
      </c>
      <c r="B8" s="113">
        <v>2012</v>
      </c>
      <c r="C8" s="110" t="s">
        <v>332</v>
      </c>
      <c r="D8" s="110" t="s">
        <v>333</v>
      </c>
      <c r="E8" s="110" t="s">
        <v>339</v>
      </c>
      <c r="F8" s="110" t="s">
        <v>10</v>
      </c>
      <c r="G8" s="110" t="s">
        <v>11</v>
      </c>
      <c r="H8" s="110" t="s">
        <v>335</v>
      </c>
      <c r="I8" s="113">
        <v>1997</v>
      </c>
      <c r="J8" s="113">
        <v>2001</v>
      </c>
      <c r="K8" s="113">
        <v>2011</v>
      </c>
      <c r="L8" s="113">
        <v>10</v>
      </c>
      <c r="M8" s="114">
        <v>57561656</v>
      </c>
      <c r="N8" s="117">
        <f t="shared" si="0"/>
        <v>57.561655999999999</v>
      </c>
      <c r="O8" s="113">
        <v>57561656</v>
      </c>
      <c r="P8" s="113">
        <v>702252203.20000005</v>
      </c>
      <c r="Q8" s="113">
        <v>702252203.20000005</v>
      </c>
      <c r="R8" s="113">
        <v>19</v>
      </c>
      <c r="S8" s="113">
        <v>12</v>
      </c>
      <c r="T8" s="113">
        <v>1.57</v>
      </c>
      <c r="U8" s="113">
        <v>121562255</v>
      </c>
      <c r="V8" s="113">
        <v>1483059508</v>
      </c>
    </row>
    <row r="9" spans="1:24">
      <c r="A9" s="113">
        <v>6</v>
      </c>
      <c r="B9" s="113">
        <v>2012</v>
      </c>
      <c r="C9" s="110" t="s">
        <v>332</v>
      </c>
      <c r="D9" s="110" t="s">
        <v>333</v>
      </c>
      <c r="E9" s="110" t="s">
        <v>340</v>
      </c>
      <c r="F9" s="110" t="s">
        <v>5</v>
      </c>
      <c r="G9" s="110" t="s">
        <v>12</v>
      </c>
      <c r="H9" s="110" t="s">
        <v>335</v>
      </c>
      <c r="I9" s="113">
        <v>1997</v>
      </c>
      <c r="J9" s="113">
        <v>2001</v>
      </c>
      <c r="K9" s="113">
        <v>2016</v>
      </c>
      <c r="L9" s="113">
        <v>15</v>
      </c>
      <c r="M9" s="114">
        <v>425918515</v>
      </c>
      <c r="N9" s="117">
        <f t="shared" si="0"/>
        <v>425.91851500000001</v>
      </c>
      <c r="O9" s="113">
        <v>425918515</v>
      </c>
      <c r="P9" s="113">
        <v>5196205883</v>
      </c>
      <c r="Q9" s="113">
        <v>5196205883</v>
      </c>
      <c r="R9" s="113">
        <v>14</v>
      </c>
      <c r="S9" s="113">
        <v>12</v>
      </c>
      <c r="T9" s="113">
        <v>0.47</v>
      </c>
      <c r="U9" s="113">
        <v>1193287165</v>
      </c>
      <c r="V9" s="113">
        <v>14558103417</v>
      </c>
    </row>
    <row r="10" spans="1:24">
      <c r="A10" s="113">
        <v>7</v>
      </c>
      <c r="B10" s="113">
        <v>2012</v>
      </c>
      <c r="C10" s="110" t="s">
        <v>332</v>
      </c>
      <c r="D10" s="110" t="s">
        <v>333</v>
      </c>
      <c r="E10" s="110" t="s">
        <v>341</v>
      </c>
      <c r="F10" s="110" t="s">
        <v>13</v>
      </c>
      <c r="G10" s="110" t="s">
        <v>14</v>
      </c>
      <c r="H10" s="110" t="s">
        <v>335</v>
      </c>
      <c r="I10" s="113">
        <v>1997</v>
      </c>
      <c r="J10" s="113">
        <v>1999</v>
      </c>
      <c r="K10" s="113">
        <v>2019</v>
      </c>
      <c r="L10" s="113">
        <v>20</v>
      </c>
      <c r="M10" s="114">
        <v>89781403</v>
      </c>
      <c r="N10" s="117">
        <f t="shared" si="0"/>
        <v>89.781402999999997</v>
      </c>
      <c r="O10" s="113">
        <v>89781403</v>
      </c>
      <c r="P10" s="113">
        <v>1095333116.5999999</v>
      </c>
      <c r="Q10" s="113">
        <v>1095333116.5999999</v>
      </c>
      <c r="R10" s="113">
        <v>15.64</v>
      </c>
      <c r="S10" s="113">
        <v>12</v>
      </c>
      <c r="T10" s="113">
        <v>4.4000000000000004</v>
      </c>
      <c r="U10" s="113">
        <v>1082778543</v>
      </c>
      <c r="V10" s="113">
        <v>13209898222</v>
      </c>
    </row>
    <row r="11" spans="1:24">
      <c r="A11" s="113">
        <v>9</v>
      </c>
      <c r="B11" s="113">
        <v>2012</v>
      </c>
      <c r="C11" s="110" t="s">
        <v>332</v>
      </c>
      <c r="D11" s="110" t="s">
        <v>333</v>
      </c>
      <c r="E11" s="110" t="s">
        <v>342</v>
      </c>
      <c r="F11" s="110" t="s">
        <v>15</v>
      </c>
      <c r="G11" s="110" t="s">
        <v>16</v>
      </c>
      <c r="H11" s="110" t="s">
        <v>335</v>
      </c>
      <c r="I11" s="113">
        <v>1997</v>
      </c>
      <c r="J11" s="113">
        <v>1999</v>
      </c>
      <c r="K11" s="113">
        <v>2009</v>
      </c>
      <c r="L11" s="113">
        <v>10</v>
      </c>
      <c r="M11" s="114">
        <v>247115301</v>
      </c>
      <c r="N11" s="117">
        <f t="shared" si="0"/>
        <v>247.11530099999999</v>
      </c>
      <c r="O11" s="113">
        <v>247115301</v>
      </c>
      <c r="P11" s="113">
        <v>3014806672.1999998</v>
      </c>
      <c r="Q11" s="113">
        <v>3014806672.1999998</v>
      </c>
      <c r="R11" s="113">
        <v>46</v>
      </c>
      <c r="S11" s="113">
        <v>12</v>
      </c>
      <c r="T11" s="113">
        <v>4.5</v>
      </c>
      <c r="U11" s="113">
        <v>364160560</v>
      </c>
      <c r="V11" s="113">
        <v>4442758829</v>
      </c>
    </row>
    <row r="12" spans="1:24">
      <c r="A12" s="113">
        <v>10</v>
      </c>
      <c r="B12" s="113">
        <v>2012</v>
      </c>
      <c r="C12" s="110" t="s">
        <v>332</v>
      </c>
      <c r="D12" s="110" t="s">
        <v>333</v>
      </c>
      <c r="E12" s="110" t="s">
        <v>343</v>
      </c>
      <c r="F12" s="110" t="s">
        <v>15</v>
      </c>
      <c r="G12" s="110" t="s">
        <v>17</v>
      </c>
      <c r="H12" s="110" t="s">
        <v>335</v>
      </c>
      <c r="I12" s="113">
        <v>1997</v>
      </c>
      <c r="J12" s="113">
        <v>1999</v>
      </c>
      <c r="K12" s="113">
        <v>2015</v>
      </c>
      <c r="L12" s="113">
        <v>16</v>
      </c>
      <c r="M12" s="114">
        <v>259115897</v>
      </c>
      <c r="N12" s="117">
        <f t="shared" si="0"/>
        <v>259.11589700000002</v>
      </c>
      <c r="O12" s="113">
        <v>259115897</v>
      </c>
      <c r="P12" s="113">
        <v>3161213943.4000001</v>
      </c>
      <c r="Q12" s="113">
        <v>3161213943.4000001</v>
      </c>
      <c r="R12" s="113">
        <v>25</v>
      </c>
      <c r="S12" s="113">
        <v>12</v>
      </c>
      <c r="T12" s="113">
        <v>3.2</v>
      </c>
      <c r="U12" s="113">
        <v>513646443</v>
      </c>
      <c r="V12" s="113">
        <v>6266486607</v>
      </c>
    </row>
    <row r="13" spans="1:24">
      <c r="A13" s="113">
        <v>11</v>
      </c>
      <c r="B13" s="113">
        <v>2012</v>
      </c>
      <c r="C13" s="110" t="s">
        <v>332</v>
      </c>
      <c r="D13" s="110" t="s">
        <v>333</v>
      </c>
      <c r="E13" s="110" t="s">
        <v>344</v>
      </c>
      <c r="F13" s="110" t="s">
        <v>15</v>
      </c>
      <c r="G13" s="110" t="s">
        <v>18</v>
      </c>
      <c r="H13" s="110" t="s">
        <v>335</v>
      </c>
      <c r="I13" s="113">
        <v>1997</v>
      </c>
      <c r="J13" s="113">
        <v>1999</v>
      </c>
      <c r="K13" s="113">
        <v>2009</v>
      </c>
      <c r="L13" s="113">
        <v>10</v>
      </c>
      <c r="M13" s="114">
        <v>164172472</v>
      </c>
      <c r="N13" s="117">
        <f t="shared" si="0"/>
        <v>164.172472</v>
      </c>
      <c r="O13" s="113">
        <v>164172472</v>
      </c>
      <c r="P13" s="113">
        <v>2002904158.4000001</v>
      </c>
      <c r="Q13" s="113">
        <v>2002904158.4000001</v>
      </c>
      <c r="R13" s="113">
        <v>20</v>
      </c>
      <c r="S13" s="113">
        <v>12</v>
      </c>
      <c r="T13" s="113">
        <v>3</v>
      </c>
      <c r="U13" s="113">
        <v>295494291</v>
      </c>
      <c r="V13" s="113">
        <v>3605030348</v>
      </c>
    </row>
    <row r="14" spans="1:24">
      <c r="A14" s="113">
        <v>12</v>
      </c>
      <c r="B14" s="113">
        <v>2012</v>
      </c>
      <c r="C14" s="110" t="s">
        <v>332</v>
      </c>
      <c r="D14" s="110" t="s">
        <v>333</v>
      </c>
      <c r="E14" s="110" t="s">
        <v>345</v>
      </c>
      <c r="F14" s="110" t="s">
        <v>19</v>
      </c>
      <c r="G14" s="110" t="s">
        <v>20</v>
      </c>
      <c r="H14" s="110" t="s">
        <v>335</v>
      </c>
      <c r="I14" s="113">
        <v>1997</v>
      </c>
      <c r="J14" s="113">
        <v>1999</v>
      </c>
      <c r="K14" s="113">
        <v>2014</v>
      </c>
      <c r="L14" s="113">
        <v>15</v>
      </c>
      <c r="M14" s="114">
        <v>141630576</v>
      </c>
      <c r="N14" s="117">
        <f t="shared" si="0"/>
        <v>141.63057599999999</v>
      </c>
      <c r="O14" s="113">
        <v>141630576</v>
      </c>
      <c r="P14" s="113">
        <v>1727893027.2</v>
      </c>
      <c r="Q14" s="113">
        <v>1727893027.2</v>
      </c>
      <c r="R14" s="113">
        <v>8</v>
      </c>
      <c r="S14" s="113">
        <v>12</v>
      </c>
      <c r="T14" s="113">
        <v>2</v>
      </c>
      <c r="U14" s="113">
        <v>260234050</v>
      </c>
      <c r="V14" s="113">
        <v>3174855408</v>
      </c>
    </row>
    <row r="15" spans="1:24">
      <c r="A15" s="113">
        <v>13</v>
      </c>
      <c r="B15" s="113">
        <v>2012</v>
      </c>
      <c r="C15" s="110" t="s">
        <v>332</v>
      </c>
      <c r="D15" s="110" t="s">
        <v>333</v>
      </c>
      <c r="E15" s="110" t="s">
        <v>346</v>
      </c>
      <c r="F15" s="110" t="s">
        <v>19</v>
      </c>
      <c r="G15" s="110" t="s">
        <v>21</v>
      </c>
      <c r="H15" s="110" t="s">
        <v>335</v>
      </c>
      <c r="I15" s="113">
        <v>1997</v>
      </c>
      <c r="J15" s="113">
        <v>1999</v>
      </c>
      <c r="K15" s="113">
        <v>2015</v>
      </c>
      <c r="L15" s="113">
        <v>16</v>
      </c>
      <c r="M15" s="114">
        <v>194250242</v>
      </c>
      <c r="N15" s="117">
        <f t="shared" si="0"/>
        <v>194.25024199999999</v>
      </c>
      <c r="O15" s="113">
        <v>194250242</v>
      </c>
      <c r="P15" s="113">
        <v>2369852952.4000001</v>
      </c>
      <c r="Q15" s="113">
        <v>2369852952.4000001</v>
      </c>
      <c r="R15" s="113">
        <v>91</v>
      </c>
      <c r="S15" s="113">
        <v>12</v>
      </c>
      <c r="T15" s="113">
        <v>0.61</v>
      </c>
      <c r="U15" s="113">
        <v>318380187</v>
      </c>
      <c r="V15" s="113">
        <v>3884238284</v>
      </c>
    </row>
    <row r="16" spans="1:24">
      <c r="A16" s="113">
        <v>14</v>
      </c>
      <c r="B16" s="113">
        <v>2012</v>
      </c>
      <c r="C16" s="110" t="s">
        <v>332</v>
      </c>
      <c r="D16" s="110" t="s">
        <v>333</v>
      </c>
      <c r="E16" s="110" t="s">
        <v>347</v>
      </c>
      <c r="F16" s="110" t="s">
        <v>19</v>
      </c>
      <c r="G16" s="110" t="s">
        <v>22</v>
      </c>
      <c r="H16" s="110" t="s">
        <v>335</v>
      </c>
      <c r="I16" s="113">
        <v>1997</v>
      </c>
      <c r="J16" s="113">
        <v>1999</v>
      </c>
      <c r="K16" s="113">
        <v>2009</v>
      </c>
      <c r="L16" s="113">
        <v>10</v>
      </c>
      <c r="M16" s="114">
        <v>119260846</v>
      </c>
      <c r="N16" s="117">
        <f t="shared" si="0"/>
        <v>119.260846</v>
      </c>
      <c r="O16" s="113">
        <v>119260846</v>
      </c>
      <c r="P16" s="113">
        <v>1454982321.2</v>
      </c>
      <c r="Q16" s="113">
        <v>1454982321.2</v>
      </c>
      <c r="R16" s="113">
        <v>67</v>
      </c>
      <c r="S16" s="113">
        <v>12</v>
      </c>
      <c r="T16" s="113">
        <v>6.1</v>
      </c>
      <c r="U16" s="113">
        <v>166201117</v>
      </c>
      <c r="V16" s="113">
        <v>2027653626</v>
      </c>
    </row>
    <row r="17" spans="1:22">
      <c r="A17" s="113">
        <v>15</v>
      </c>
      <c r="B17" s="113">
        <v>2012</v>
      </c>
      <c r="C17" s="110" t="s">
        <v>332</v>
      </c>
      <c r="D17" s="110" t="s">
        <v>333</v>
      </c>
      <c r="E17" s="110" t="s">
        <v>348</v>
      </c>
      <c r="F17" s="110" t="s">
        <v>19</v>
      </c>
      <c r="G17" s="110" t="s">
        <v>23</v>
      </c>
      <c r="H17" s="110" t="s">
        <v>335</v>
      </c>
      <c r="I17" s="113">
        <v>1997</v>
      </c>
      <c r="J17" s="113">
        <v>1999</v>
      </c>
      <c r="K17" s="113">
        <v>2009</v>
      </c>
      <c r="L17" s="113">
        <v>10</v>
      </c>
      <c r="M17" s="114">
        <v>95106449</v>
      </c>
      <c r="N17" s="117">
        <f t="shared" si="0"/>
        <v>95.106448999999998</v>
      </c>
      <c r="O17" s="113">
        <v>95106449</v>
      </c>
      <c r="P17" s="113">
        <v>1160298677.8</v>
      </c>
      <c r="Q17" s="113">
        <v>1160298677.8</v>
      </c>
      <c r="R17" s="113">
        <v>20</v>
      </c>
      <c r="S17" s="113">
        <v>12</v>
      </c>
      <c r="T17" s="113">
        <v>3</v>
      </c>
      <c r="U17" s="113">
        <v>171276655</v>
      </c>
      <c r="V17" s="113">
        <v>2089575193</v>
      </c>
    </row>
    <row r="18" spans="1:22">
      <c r="A18" s="113">
        <v>16</v>
      </c>
      <c r="B18" s="113">
        <v>2012</v>
      </c>
      <c r="C18" s="110" t="s">
        <v>332</v>
      </c>
      <c r="D18" s="110" t="s">
        <v>333</v>
      </c>
      <c r="E18" s="110" t="s">
        <v>349</v>
      </c>
      <c r="F18" s="110" t="s">
        <v>19</v>
      </c>
      <c r="G18" s="110" t="s">
        <v>24</v>
      </c>
      <c r="H18" s="110" t="s">
        <v>335</v>
      </c>
      <c r="I18" s="113">
        <v>1997</v>
      </c>
      <c r="J18" s="113">
        <v>1999</v>
      </c>
      <c r="K18" s="113">
        <v>2014</v>
      </c>
      <c r="L18" s="113">
        <v>15</v>
      </c>
      <c r="M18" s="114">
        <v>116105318</v>
      </c>
      <c r="N18" s="117">
        <f t="shared" si="0"/>
        <v>116.105318</v>
      </c>
      <c r="O18" s="113">
        <v>116105318</v>
      </c>
      <c r="P18" s="113">
        <v>1416484879.5999999</v>
      </c>
      <c r="Q18" s="113">
        <v>1416484879.5999999</v>
      </c>
      <c r="R18" s="113">
        <v>22</v>
      </c>
      <c r="S18" s="113">
        <v>12</v>
      </c>
      <c r="T18" s="113">
        <v>3.5</v>
      </c>
      <c r="U18" s="113">
        <v>217922414</v>
      </c>
      <c r="V18" s="113">
        <v>2658653453</v>
      </c>
    </row>
    <row r="19" spans="1:22">
      <c r="A19" s="113">
        <v>17</v>
      </c>
      <c r="B19" s="113">
        <v>2012</v>
      </c>
      <c r="C19" s="110" t="s">
        <v>332</v>
      </c>
      <c r="D19" s="110" t="s">
        <v>333</v>
      </c>
      <c r="E19" s="110" t="s">
        <v>350</v>
      </c>
      <c r="F19" s="110" t="s">
        <v>15</v>
      </c>
      <c r="G19" s="110" t="s">
        <v>26</v>
      </c>
      <c r="H19" s="110" t="s">
        <v>335</v>
      </c>
      <c r="I19" s="113">
        <v>1998</v>
      </c>
      <c r="J19" s="113">
        <v>2001</v>
      </c>
      <c r="K19" s="113">
        <v>2011</v>
      </c>
      <c r="L19" s="113">
        <v>10</v>
      </c>
      <c r="M19" s="114">
        <v>65100478</v>
      </c>
      <c r="N19" s="117">
        <f t="shared" si="0"/>
        <v>65.100477999999995</v>
      </c>
      <c r="O19" s="113">
        <v>65100478</v>
      </c>
      <c r="P19" s="113">
        <v>794225831.60000002</v>
      </c>
      <c r="Q19" s="113">
        <v>794225831.60000002</v>
      </c>
      <c r="R19" s="113">
        <v>28</v>
      </c>
      <c r="S19" s="113">
        <v>12</v>
      </c>
      <c r="T19" s="113">
        <v>4.9000000000000004</v>
      </c>
      <c r="U19" s="113">
        <v>105731677</v>
      </c>
      <c r="V19" s="113">
        <v>1289926458</v>
      </c>
    </row>
    <row r="20" spans="1:22">
      <c r="A20" s="113">
        <v>18</v>
      </c>
      <c r="B20" s="113">
        <v>2012</v>
      </c>
      <c r="C20" s="110" t="s">
        <v>332</v>
      </c>
      <c r="D20" s="110" t="s">
        <v>333</v>
      </c>
      <c r="E20" s="110" t="s">
        <v>351</v>
      </c>
      <c r="F20" s="110" t="s">
        <v>15</v>
      </c>
      <c r="G20" s="110" t="s">
        <v>27</v>
      </c>
      <c r="H20" s="110" t="s">
        <v>335</v>
      </c>
      <c r="I20" s="113">
        <v>1998</v>
      </c>
      <c r="J20" s="113">
        <v>2001</v>
      </c>
      <c r="K20" s="113">
        <v>2012</v>
      </c>
      <c r="L20" s="113">
        <v>11</v>
      </c>
      <c r="M20" s="114">
        <v>64031429</v>
      </c>
      <c r="N20" s="117">
        <f t="shared" si="0"/>
        <v>64.031429000000003</v>
      </c>
      <c r="O20" s="113">
        <v>64031429</v>
      </c>
      <c r="P20" s="113">
        <v>781183433.79999995</v>
      </c>
      <c r="Q20" s="113">
        <v>781183433.79999995</v>
      </c>
      <c r="R20" s="113">
        <v>36</v>
      </c>
      <c r="S20" s="113">
        <v>12</v>
      </c>
      <c r="T20" s="113">
        <v>4.9000000000000004</v>
      </c>
      <c r="U20" s="113">
        <v>101886600</v>
      </c>
      <c r="V20" s="113">
        <v>1243016519</v>
      </c>
    </row>
    <row r="21" spans="1:22">
      <c r="A21" s="113">
        <v>19</v>
      </c>
      <c r="B21" s="113">
        <v>2012</v>
      </c>
      <c r="C21" s="110" t="s">
        <v>332</v>
      </c>
      <c r="D21" s="110" t="s">
        <v>333</v>
      </c>
      <c r="E21" s="110" t="s">
        <v>352</v>
      </c>
      <c r="F21" s="110" t="s">
        <v>15</v>
      </c>
      <c r="G21" s="110" t="s">
        <v>28</v>
      </c>
      <c r="H21" s="110" t="s">
        <v>335</v>
      </c>
      <c r="I21" s="113">
        <v>1998</v>
      </c>
      <c r="J21" s="113">
        <v>2001</v>
      </c>
      <c r="K21" s="113">
        <v>2011</v>
      </c>
      <c r="L21" s="113">
        <v>10</v>
      </c>
      <c r="M21" s="114">
        <v>52908162</v>
      </c>
      <c r="N21" s="117">
        <f t="shared" si="0"/>
        <v>52.908161999999997</v>
      </c>
      <c r="O21" s="113">
        <v>52908162</v>
      </c>
      <c r="P21" s="113">
        <v>645479576.39999998</v>
      </c>
      <c r="Q21" s="113">
        <v>645479576.39999998</v>
      </c>
      <c r="R21" s="113">
        <v>39</v>
      </c>
      <c r="S21" s="113">
        <v>12</v>
      </c>
      <c r="T21" s="113">
        <v>6.3</v>
      </c>
      <c r="U21" s="113">
        <v>81788292</v>
      </c>
      <c r="V21" s="113">
        <v>997817164</v>
      </c>
    </row>
    <row r="22" spans="1:22">
      <c r="A22" s="113">
        <v>20</v>
      </c>
      <c r="B22" s="113">
        <v>2012</v>
      </c>
      <c r="C22" s="110" t="s">
        <v>332</v>
      </c>
      <c r="D22" s="110" t="s">
        <v>333</v>
      </c>
      <c r="E22" s="110" t="s">
        <v>353</v>
      </c>
      <c r="F22" s="110" t="s">
        <v>15</v>
      </c>
      <c r="G22" s="110" t="s">
        <v>244</v>
      </c>
      <c r="H22" s="110" t="s">
        <v>335</v>
      </c>
      <c r="I22" s="113">
        <v>1998</v>
      </c>
      <c r="J22" s="113">
        <v>2001</v>
      </c>
      <c r="K22" s="113">
        <v>2011</v>
      </c>
      <c r="L22" s="113">
        <v>10</v>
      </c>
      <c r="M22" s="114">
        <v>49700185</v>
      </c>
      <c r="N22" s="117">
        <f t="shared" si="0"/>
        <v>49.700184999999998</v>
      </c>
      <c r="O22" s="113">
        <v>49700185</v>
      </c>
      <c r="P22" s="113">
        <v>606342257</v>
      </c>
      <c r="Q22" s="113">
        <v>606342257</v>
      </c>
      <c r="R22" s="113">
        <v>18</v>
      </c>
      <c r="S22" s="113">
        <v>12</v>
      </c>
      <c r="T22" s="113">
        <v>2.7</v>
      </c>
      <c r="U22" s="113">
        <v>80069421</v>
      </c>
      <c r="V22" s="113">
        <v>976846935</v>
      </c>
    </row>
    <row r="23" spans="1:22">
      <c r="A23" s="113">
        <v>21</v>
      </c>
      <c r="B23" s="113">
        <v>2012</v>
      </c>
      <c r="C23" s="110" t="s">
        <v>332</v>
      </c>
      <c r="D23" s="110" t="s">
        <v>333</v>
      </c>
      <c r="E23" s="110" t="s">
        <v>354</v>
      </c>
      <c r="F23" s="110" t="s">
        <v>19</v>
      </c>
      <c r="G23" s="110" t="s">
        <v>29</v>
      </c>
      <c r="H23" s="110" t="s">
        <v>335</v>
      </c>
      <c r="I23" s="113">
        <v>1998</v>
      </c>
      <c r="J23" s="113">
        <v>2001</v>
      </c>
      <c r="K23" s="113">
        <v>2011</v>
      </c>
      <c r="L23" s="113">
        <v>10</v>
      </c>
      <c r="M23" s="114">
        <v>74347187</v>
      </c>
      <c r="N23" s="117">
        <f t="shared" si="0"/>
        <v>74.347187000000005</v>
      </c>
      <c r="O23" s="113">
        <v>74347187</v>
      </c>
      <c r="P23" s="113">
        <v>907035681.39999998</v>
      </c>
      <c r="Q23" s="113">
        <v>907035681.39999998</v>
      </c>
      <c r="R23" s="113">
        <v>45</v>
      </c>
      <c r="S23" s="113">
        <v>12</v>
      </c>
      <c r="T23" s="113">
        <v>9.3000000000000007</v>
      </c>
      <c r="U23" s="113">
        <v>124751421</v>
      </c>
      <c r="V23" s="113">
        <v>1521967335</v>
      </c>
    </row>
    <row r="24" spans="1:22">
      <c r="A24" s="113">
        <v>22</v>
      </c>
      <c r="B24" s="113">
        <v>2012</v>
      </c>
      <c r="C24" s="110" t="s">
        <v>332</v>
      </c>
      <c r="D24" s="110" t="s">
        <v>333</v>
      </c>
      <c r="E24" s="110" t="s">
        <v>355</v>
      </c>
      <c r="F24" s="110" t="s">
        <v>19</v>
      </c>
      <c r="G24" s="110" t="s">
        <v>30</v>
      </c>
      <c r="H24" s="110" t="s">
        <v>335</v>
      </c>
      <c r="I24" s="113">
        <v>1998</v>
      </c>
      <c r="J24" s="113">
        <v>2001</v>
      </c>
      <c r="K24" s="113">
        <v>2011</v>
      </c>
      <c r="L24" s="113">
        <v>10</v>
      </c>
      <c r="M24" s="114">
        <v>58257193</v>
      </c>
      <c r="N24" s="117">
        <f t="shared" si="0"/>
        <v>58.257193000000001</v>
      </c>
      <c r="O24" s="113">
        <v>155767327</v>
      </c>
      <c r="P24" s="113">
        <v>710737754.60000002</v>
      </c>
      <c r="Q24" s="113">
        <v>1900361389.4000001</v>
      </c>
      <c r="R24" s="113">
        <v>36</v>
      </c>
      <c r="S24" s="113">
        <v>12</v>
      </c>
      <c r="T24" s="113">
        <v>6.9</v>
      </c>
      <c r="U24" s="113">
        <v>98780012</v>
      </c>
      <c r="V24" s="113">
        <v>1205116148</v>
      </c>
    </row>
    <row r="25" spans="1:22">
      <c r="A25" s="113">
        <v>23</v>
      </c>
      <c r="B25" s="113">
        <v>2012</v>
      </c>
      <c r="C25" s="110" t="s">
        <v>332</v>
      </c>
      <c r="D25" s="110" t="s">
        <v>333</v>
      </c>
      <c r="E25" s="110" t="s">
        <v>356</v>
      </c>
      <c r="F25" s="110" t="s">
        <v>19</v>
      </c>
      <c r="G25" s="110" t="s">
        <v>31</v>
      </c>
      <c r="H25" s="110" t="s">
        <v>335</v>
      </c>
      <c r="I25" s="113">
        <v>1998</v>
      </c>
      <c r="J25" s="113">
        <v>2001</v>
      </c>
      <c r="K25" s="113">
        <v>2011</v>
      </c>
      <c r="L25" s="113">
        <v>10</v>
      </c>
      <c r="M25" s="114">
        <v>39853016</v>
      </c>
      <c r="N25" s="117">
        <f t="shared" si="0"/>
        <v>39.853015999999997</v>
      </c>
      <c r="O25" s="113">
        <v>39853016</v>
      </c>
      <c r="P25" s="113">
        <v>486206795.19999999</v>
      </c>
      <c r="Q25" s="113">
        <v>486206795.19999999</v>
      </c>
      <c r="R25" s="113">
        <v>45</v>
      </c>
      <c r="S25" s="113">
        <v>12</v>
      </c>
      <c r="T25" s="113">
        <v>9.4</v>
      </c>
      <c r="U25" s="113">
        <v>66642194</v>
      </c>
      <c r="V25" s="113">
        <v>813034771</v>
      </c>
    </row>
    <row r="26" spans="1:22">
      <c r="A26" s="113">
        <v>24</v>
      </c>
      <c r="B26" s="113">
        <v>2012</v>
      </c>
      <c r="C26" s="110" t="s">
        <v>332</v>
      </c>
      <c r="D26" s="110" t="s">
        <v>333</v>
      </c>
      <c r="E26" s="110" t="s">
        <v>357</v>
      </c>
      <c r="F26" s="110" t="s">
        <v>19</v>
      </c>
      <c r="G26" s="110" t="s">
        <v>32</v>
      </c>
      <c r="H26" s="110" t="s">
        <v>335</v>
      </c>
      <c r="I26" s="113">
        <v>1998</v>
      </c>
      <c r="J26" s="113">
        <v>2001</v>
      </c>
      <c r="K26" s="113">
        <v>2012</v>
      </c>
      <c r="L26" s="113">
        <v>11</v>
      </c>
      <c r="M26" s="114">
        <v>75239493</v>
      </c>
      <c r="N26" s="117">
        <f t="shared" si="0"/>
        <v>75.239492999999996</v>
      </c>
      <c r="O26" s="113">
        <v>75239493</v>
      </c>
      <c r="P26" s="113">
        <v>917921814.60000002</v>
      </c>
      <c r="Q26" s="113">
        <v>917921814.60000002</v>
      </c>
      <c r="R26" s="113">
        <v>50</v>
      </c>
      <c r="S26" s="113">
        <v>12</v>
      </c>
      <c r="T26" s="113">
        <v>13.4</v>
      </c>
      <c r="U26" s="113">
        <v>160274357</v>
      </c>
      <c r="V26" s="113">
        <v>1955347160</v>
      </c>
    </row>
    <row r="27" spans="1:22">
      <c r="A27" s="113">
        <v>25</v>
      </c>
      <c r="B27" s="113">
        <v>2012</v>
      </c>
      <c r="C27" s="110" t="s">
        <v>332</v>
      </c>
      <c r="D27" s="110" t="s">
        <v>333</v>
      </c>
      <c r="E27" s="110" t="s">
        <v>358</v>
      </c>
      <c r="F27" s="110" t="s">
        <v>3</v>
      </c>
      <c r="G27" s="110" t="s">
        <v>34</v>
      </c>
      <c r="H27" s="110" t="s">
        <v>335</v>
      </c>
      <c r="I27" s="113">
        <v>1999</v>
      </c>
      <c r="J27" s="113">
        <v>2002</v>
      </c>
      <c r="K27" s="113">
        <v>2014</v>
      </c>
      <c r="L27" s="113">
        <v>12</v>
      </c>
      <c r="M27" s="114">
        <v>218717535</v>
      </c>
      <c r="N27" s="117">
        <f t="shared" si="0"/>
        <v>218.717535</v>
      </c>
      <c r="O27" s="113">
        <v>218717535</v>
      </c>
      <c r="P27" s="113">
        <v>2668353927</v>
      </c>
      <c r="Q27" s="113">
        <v>2668353927</v>
      </c>
      <c r="R27" s="113">
        <v>12</v>
      </c>
      <c r="S27" s="113">
        <v>12</v>
      </c>
      <c r="T27" s="113">
        <v>1.25</v>
      </c>
      <c r="U27" s="113">
        <v>416977543</v>
      </c>
      <c r="V27" s="113">
        <v>5087126026</v>
      </c>
    </row>
    <row r="28" spans="1:22">
      <c r="A28" s="113">
        <v>26</v>
      </c>
      <c r="B28" s="113">
        <v>2012</v>
      </c>
      <c r="C28" s="110" t="s">
        <v>332</v>
      </c>
      <c r="D28" s="110" t="s">
        <v>333</v>
      </c>
      <c r="E28" s="110" t="s">
        <v>359</v>
      </c>
      <c r="F28" s="110" t="s">
        <v>35</v>
      </c>
      <c r="G28" s="110" t="s">
        <v>36</v>
      </c>
      <c r="H28" s="110" t="s">
        <v>335</v>
      </c>
      <c r="I28" s="113">
        <v>1999</v>
      </c>
      <c r="J28" s="113">
        <v>2005</v>
      </c>
      <c r="K28" s="113">
        <v>2016</v>
      </c>
      <c r="L28" s="113">
        <v>11</v>
      </c>
      <c r="M28" s="114">
        <v>718537364</v>
      </c>
      <c r="N28" s="117">
        <f t="shared" si="0"/>
        <v>718.53736400000003</v>
      </c>
      <c r="O28" s="113">
        <v>718537364</v>
      </c>
      <c r="P28" s="113">
        <v>8766155840.7999992</v>
      </c>
      <c r="Q28" s="113">
        <v>8766155840.7999992</v>
      </c>
      <c r="R28" s="113">
        <v>75.900000000000006</v>
      </c>
      <c r="S28" s="113">
        <v>12</v>
      </c>
      <c r="T28" s="113">
        <v>4.09</v>
      </c>
      <c r="U28" s="113">
        <v>1328450676</v>
      </c>
      <c r="V28" s="113">
        <v>16207098251</v>
      </c>
    </row>
    <row r="29" spans="1:22">
      <c r="A29" s="113">
        <v>27</v>
      </c>
      <c r="B29" s="113">
        <v>2012</v>
      </c>
      <c r="C29" s="110" t="s">
        <v>332</v>
      </c>
      <c r="D29" s="110" t="s">
        <v>333</v>
      </c>
      <c r="E29" s="110" t="s">
        <v>360</v>
      </c>
      <c r="F29" s="110" t="s">
        <v>15</v>
      </c>
      <c r="G29" s="110" t="s">
        <v>37</v>
      </c>
      <c r="H29" s="110" t="s">
        <v>335</v>
      </c>
      <c r="I29" s="113">
        <v>1999</v>
      </c>
      <c r="J29" s="113">
        <v>2001</v>
      </c>
      <c r="K29" s="113">
        <v>2014</v>
      </c>
      <c r="L29" s="113">
        <v>13</v>
      </c>
      <c r="M29" s="114">
        <v>282028350</v>
      </c>
      <c r="N29" s="117">
        <f t="shared" si="0"/>
        <v>282.02834999999999</v>
      </c>
      <c r="O29" s="113">
        <v>187897697</v>
      </c>
      <c r="P29" s="113">
        <v>3440745870</v>
      </c>
      <c r="Q29" s="113">
        <v>2292351903.4000001</v>
      </c>
      <c r="R29" s="113">
        <v>9</v>
      </c>
      <c r="S29" s="113">
        <v>12</v>
      </c>
      <c r="T29" s="113">
        <v>21.4</v>
      </c>
      <c r="U29" s="113">
        <v>739109038</v>
      </c>
      <c r="V29" s="113">
        <v>9017130265</v>
      </c>
    </row>
    <row r="30" spans="1:22">
      <c r="A30" s="113">
        <v>28</v>
      </c>
      <c r="B30" s="113">
        <v>2012</v>
      </c>
      <c r="C30" s="110" t="s">
        <v>332</v>
      </c>
      <c r="D30" s="110" t="s">
        <v>333</v>
      </c>
      <c r="E30" s="110" t="s">
        <v>361</v>
      </c>
      <c r="F30" s="110" t="s">
        <v>15</v>
      </c>
      <c r="G30" s="110" t="s">
        <v>38</v>
      </c>
      <c r="H30" s="110" t="s">
        <v>335</v>
      </c>
      <c r="I30" s="113">
        <v>1999</v>
      </c>
      <c r="J30" s="113">
        <v>2001</v>
      </c>
      <c r="K30" s="113">
        <v>2014</v>
      </c>
      <c r="L30" s="113">
        <v>13</v>
      </c>
      <c r="M30" s="114">
        <v>408932324</v>
      </c>
      <c r="N30" s="117">
        <f t="shared" si="0"/>
        <v>408.93232399999999</v>
      </c>
      <c r="O30" s="113">
        <v>408932324</v>
      </c>
      <c r="P30" s="113">
        <v>4988974352.8000002</v>
      </c>
      <c r="Q30" s="113">
        <v>4988974352.8000002</v>
      </c>
      <c r="R30" s="113">
        <v>14</v>
      </c>
      <c r="S30" s="113">
        <v>12</v>
      </c>
      <c r="T30" s="113">
        <v>18</v>
      </c>
      <c r="U30" s="113">
        <v>768828477</v>
      </c>
      <c r="V30" s="113">
        <v>9379707423</v>
      </c>
    </row>
    <row r="31" spans="1:22">
      <c r="A31" s="113">
        <v>29</v>
      </c>
      <c r="B31" s="113">
        <v>2012</v>
      </c>
      <c r="C31" s="110" t="s">
        <v>332</v>
      </c>
      <c r="D31" s="110" t="s">
        <v>333</v>
      </c>
      <c r="E31" s="110" t="s">
        <v>362</v>
      </c>
      <c r="F31" s="110" t="s">
        <v>15</v>
      </c>
      <c r="G31" s="110" t="s">
        <v>39</v>
      </c>
      <c r="H31" s="110" t="s">
        <v>335</v>
      </c>
      <c r="I31" s="113">
        <v>1999</v>
      </c>
      <c r="J31" s="113">
        <v>2002</v>
      </c>
      <c r="K31" s="113">
        <v>2013</v>
      </c>
      <c r="L31" s="113">
        <v>11</v>
      </c>
      <c r="M31" s="114">
        <v>77684458</v>
      </c>
      <c r="N31" s="117">
        <f t="shared" si="0"/>
        <v>77.684458000000006</v>
      </c>
      <c r="O31" s="113">
        <v>77684458</v>
      </c>
      <c r="P31" s="113">
        <v>947750387.60000002</v>
      </c>
      <c r="Q31" s="113">
        <v>947750387.60000002</v>
      </c>
      <c r="R31" s="113">
        <v>22</v>
      </c>
      <c r="S31" s="113">
        <v>12</v>
      </c>
      <c r="T31" s="113">
        <v>16.5</v>
      </c>
      <c r="U31" s="113">
        <v>136499898</v>
      </c>
      <c r="V31" s="113">
        <v>1665298753</v>
      </c>
    </row>
    <row r="32" spans="1:22">
      <c r="A32" s="113">
        <v>30</v>
      </c>
      <c r="B32" s="113">
        <v>2012</v>
      </c>
      <c r="C32" s="110" t="s">
        <v>332</v>
      </c>
      <c r="D32" s="110" t="s">
        <v>333</v>
      </c>
      <c r="E32" s="110" t="s">
        <v>363</v>
      </c>
      <c r="F32" s="110" t="s">
        <v>15</v>
      </c>
      <c r="G32" s="110" t="s">
        <v>40</v>
      </c>
      <c r="H32" s="110" t="s">
        <v>335</v>
      </c>
      <c r="I32" s="113">
        <v>1999</v>
      </c>
      <c r="J32" s="113">
        <v>2002</v>
      </c>
      <c r="K32" s="113">
        <v>2014</v>
      </c>
      <c r="L32" s="113">
        <v>12</v>
      </c>
      <c r="M32" s="114">
        <v>233865932</v>
      </c>
      <c r="N32" s="117">
        <f t="shared" si="0"/>
        <v>233.86593199999999</v>
      </c>
      <c r="O32" s="113">
        <v>233865932</v>
      </c>
      <c r="P32" s="113">
        <v>2853164370.4000001</v>
      </c>
      <c r="Q32" s="113">
        <v>2853164370.4000001</v>
      </c>
      <c r="R32" s="113">
        <v>25</v>
      </c>
      <c r="S32" s="113">
        <v>12</v>
      </c>
      <c r="T32" s="113">
        <v>4.9400000000000004</v>
      </c>
      <c r="U32" s="113">
        <v>570191669</v>
      </c>
      <c r="V32" s="113">
        <v>6956338364</v>
      </c>
    </row>
    <row r="33" spans="1:22">
      <c r="A33" s="113">
        <v>31</v>
      </c>
      <c r="B33" s="113">
        <v>2012</v>
      </c>
      <c r="C33" s="110" t="s">
        <v>332</v>
      </c>
      <c r="D33" s="110" t="s">
        <v>333</v>
      </c>
      <c r="E33" s="110" t="s">
        <v>364</v>
      </c>
      <c r="F33" s="110" t="s">
        <v>15</v>
      </c>
      <c r="G33" s="110" t="s">
        <v>41</v>
      </c>
      <c r="H33" s="110" t="s">
        <v>335</v>
      </c>
      <c r="I33" s="113">
        <v>1999</v>
      </c>
      <c r="J33" s="113">
        <v>2003</v>
      </c>
      <c r="K33" s="113">
        <v>2014</v>
      </c>
      <c r="L33" s="113">
        <v>11</v>
      </c>
      <c r="M33" s="114">
        <v>156989418</v>
      </c>
      <c r="N33" s="117">
        <f t="shared" si="0"/>
        <v>156.989418</v>
      </c>
      <c r="O33" s="113">
        <v>156989418</v>
      </c>
      <c r="P33" s="113">
        <v>1915270899.5999999</v>
      </c>
      <c r="Q33" s="113">
        <v>1915270899.5999999</v>
      </c>
      <c r="R33" s="113">
        <v>75.900000000000006</v>
      </c>
      <c r="S33" s="113">
        <v>12</v>
      </c>
      <c r="T33" s="113">
        <v>4.09</v>
      </c>
      <c r="U33" s="113">
        <v>381332340</v>
      </c>
      <c r="V33" s="113">
        <v>4652254552</v>
      </c>
    </row>
    <row r="34" spans="1:22">
      <c r="A34" s="113">
        <v>32</v>
      </c>
      <c r="B34" s="113">
        <v>2012</v>
      </c>
      <c r="C34" s="110" t="s">
        <v>332</v>
      </c>
      <c r="D34" s="110" t="s">
        <v>333</v>
      </c>
      <c r="E34" s="110" t="s">
        <v>365</v>
      </c>
      <c r="F34" s="110" t="s">
        <v>19</v>
      </c>
      <c r="G34" s="110" t="s">
        <v>42</v>
      </c>
      <c r="H34" s="110" t="s">
        <v>335</v>
      </c>
      <c r="I34" s="113">
        <v>1999</v>
      </c>
      <c r="J34" s="113">
        <v>2002</v>
      </c>
      <c r="K34" s="113">
        <v>2013</v>
      </c>
      <c r="L34" s="113">
        <v>11</v>
      </c>
      <c r="M34" s="114">
        <v>83711104</v>
      </c>
      <c r="N34" s="117">
        <f t="shared" si="0"/>
        <v>83.711104000000006</v>
      </c>
      <c r="O34" s="113">
        <v>83711104</v>
      </c>
      <c r="P34" s="113">
        <v>1021275468.8</v>
      </c>
      <c r="Q34" s="113">
        <v>1021275468.8</v>
      </c>
      <c r="R34" s="113">
        <v>31</v>
      </c>
      <c r="S34" s="113">
        <v>12</v>
      </c>
      <c r="T34" s="113">
        <v>6.57</v>
      </c>
      <c r="U34" s="113">
        <v>174484849</v>
      </c>
      <c r="V34" s="113">
        <v>2128715159</v>
      </c>
    </row>
    <row r="35" spans="1:22">
      <c r="A35" s="113">
        <v>33</v>
      </c>
      <c r="B35" s="113">
        <v>2012</v>
      </c>
      <c r="C35" s="110" t="s">
        <v>332</v>
      </c>
      <c r="D35" s="110" t="s">
        <v>333</v>
      </c>
      <c r="E35" s="110" t="s">
        <v>366</v>
      </c>
      <c r="F35" s="110" t="s">
        <v>19</v>
      </c>
      <c r="G35" s="110" t="s">
        <v>43</v>
      </c>
      <c r="H35" s="110" t="s">
        <v>335</v>
      </c>
      <c r="I35" s="113">
        <v>1999</v>
      </c>
      <c r="J35" s="113">
        <v>2002</v>
      </c>
      <c r="K35" s="113">
        <v>2015</v>
      </c>
      <c r="L35" s="113">
        <v>13</v>
      </c>
      <c r="M35" s="114">
        <v>107643948</v>
      </c>
      <c r="N35" s="117">
        <f t="shared" si="0"/>
        <v>107.64394799999999</v>
      </c>
      <c r="O35" s="113">
        <v>107643948</v>
      </c>
      <c r="P35" s="113">
        <v>1313256165.5999999</v>
      </c>
      <c r="Q35" s="113">
        <v>1313256165.5999999</v>
      </c>
      <c r="R35" s="113">
        <v>20</v>
      </c>
      <c r="S35" s="113">
        <v>0</v>
      </c>
      <c r="T35" s="113">
        <v>0.6</v>
      </c>
      <c r="U35" s="113">
        <v>283993623</v>
      </c>
      <c r="V35" s="113">
        <v>3464722199</v>
      </c>
    </row>
    <row r="36" spans="1:22">
      <c r="A36" s="113">
        <v>34</v>
      </c>
      <c r="B36" s="113">
        <v>2012</v>
      </c>
      <c r="C36" s="110" t="s">
        <v>332</v>
      </c>
      <c r="D36" s="110" t="s">
        <v>333</v>
      </c>
      <c r="E36" s="110" t="s">
        <v>367</v>
      </c>
      <c r="F36" s="110" t="s">
        <v>19</v>
      </c>
      <c r="G36" s="110" t="s">
        <v>44</v>
      </c>
      <c r="H36" s="110" t="s">
        <v>335</v>
      </c>
      <c r="I36" s="113">
        <v>1999</v>
      </c>
      <c r="J36" s="113">
        <v>2002</v>
      </c>
      <c r="K36" s="113">
        <v>2013</v>
      </c>
      <c r="L36" s="113">
        <v>11</v>
      </c>
      <c r="M36" s="114">
        <v>41232646</v>
      </c>
      <c r="N36" s="117">
        <f t="shared" si="0"/>
        <v>41.232646000000003</v>
      </c>
      <c r="O36" s="113">
        <v>41232646</v>
      </c>
      <c r="P36" s="113">
        <v>503038281.19999999</v>
      </c>
      <c r="Q36" s="113">
        <v>503038281.19999999</v>
      </c>
      <c r="R36" s="113">
        <v>32</v>
      </c>
      <c r="S36" s="113">
        <v>12</v>
      </c>
      <c r="T36" s="113">
        <v>5.43</v>
      </c>
      <c r="U36" s="113">
        <v>202559313</v>
      </c>
      <c r="V36" s="113">
        <v>2471223621</v>
      </c>
    </row>
    <row r="37" spans="1:22">
      <c r="A37" s="113">
        <v>35</v>
      </c>
      <c r="B37" s="113">
        <v>2012</v>
      </c>
      <c r="C37" s="110" t="s">
        <v>332</v>
      </c>
      <c r="D37" s="110" t="s">
        <v>333</v>
      </c>
      <c r="E37" s="110" t="s">
        <v>368</v>
      </c>
      <c r="F37" s="110" t="s">
        <v>19</v>
      </c>
      <c r="G37" s="110" t="s">
        <v>45</v>
      </c>
      <c r="H37" s="110" t="s">
        <v>335</v>
      </c>
      <c r="I37" s="113">
        <v>1999</v>
      </c>
      <c r="J37" s="113">
        <v>2002</v>
      </c>
      <c r="K37" s="113">
        <v>2011</v>
      </c>
      <c r="L37" s="113">
        <v>9</v>
      </c>
      <c r="M37" s="114">
        <v>62396442</v>
      </c>
      <c r="N37" s="117">
        <f t="shared" si="0"/>
        <v>62.396442</v>
      </c>
      <c r="O37" s="113">
        <v>62396442</v>
      </c>
      <c r="P37" s="113">
        <v>761236592.39999998</v>
      </c>
      <c r="Q37" s="113">
        <v>761236592.39999998</v>
      </c>
      <c r="R37" s="113">
        <v>38</v>
      </c>
      <c r="S37" s="113">
        <v>12</v>
      </c>
      <c r="T37" s="113">
        <v>6.2</v>
      </c>
      <c r="U37" s="113">
        <v>95226934</v>
      </c>
      <c r="V37" s="113">
        <v>1161768591</v>
      </c>
    </row>
    <row r="38" spans="1:22">
      <c r="A38" s="113">
        <v>36</v>
      </c>
      <c r="B38" s="113">
        <v>2012</v>
      </c>
      <c r="C38" s="110" t="s">
        <v>332</v>
      </c>
      <c r="D38" s="110" t="s">
        <v>333</v>
      </c>
      <c r="E38" s="110" t="s">
        <v>369</v>
      </c>
      <c r="F38" s="110" t="s">
        <v>19</v>
      </c>
      <c r="G38" s="110" t="s">
        <v>46</v>
      </c>
      <c r="H38" s="110" t="s">
        <v>335</v>
      </c>
      <c r="I38" s="113">
        <v>1999</v>
      </c>
      <c r="J38" s="113">
        <v>2003</v>
      </c>
      <c r="K38" s="113">
        <v>2013</v>
      </c>
      <c r="L38" s="113">
        <v>10</v>
      </c>
      <c r="M38" s="114">
        <v>150184806</v>
      </c>
      <c r="N38" s="117">
        <f t="shared" si="0"/>
        <v>150.18480600000001</v>
      </c>
      <c r="O38" s="113">
        <v>150184806</v>
      </c>
      <c r="P38" s="113">
        <v>1832254633.2</v>
      </c>
      <c r="Q38" s="113">
        <v>1832254633.2</v>
      </c>
      <c r="R38" s="113">
        <v>90</v>
      </c>
      <c r="S38" s="113">
        <v>12</v>
      </c>
      <c r="T38" s="113">
        <v>15.89</v>
      </c>
      <c r="U38" s="113">
        <v>307362332</v>
      </c>
      <c r="V38" s="113">
        <v>3749820453</v>
      </c>
    </row>
    <row r="39" spans="1:22">
      <c r="A39" s="113">
        <v>37</v>
      </c>
      <c r="B39" s="113">
        <v>2012</v>
      </c>
      <c r="C39" s="110" t="s">
        <v>332</v>
      </c>
      <c r="D39" s="110" t="s">
        <v>333</v>
      </c>
      <c r="E39" s="110" t="s">
        <v>370</v>
      </c>
      <c r="F39" s="110" t="s">
        <v>19</v>
      </c>
      <c r="G39" s="110" t="s">
        <v>47</v>
      </c>
      <c r="H39" s="110" t="s">
        <v>335</v>
      </c>
      <c r="I39" s="113">
        <v>1999</v>
      </c>
      <c r="J39" s="113">
        <v>2002</v>
      </c>
      <c r="K39" s="113">
        <v>2013</v>
      </c>
      <c r="L39" s="113">
        <v>11</v>
      </c>
      <c r="M39" s="114">
        <v>238173777</v>
      </c>
      <c r="N39" s="117">
        <f t="shared" si="0"/>
        <v>238.173777</v>
      </c>
      <c r="O39" s="113">
        <v>238173777</v>
      </c>
      <c r="P39" s="113">
        <v>2905720079.4000001</v>
      </c>
      <c r="Q39" s="113">
        <v>2905720079.4000001</v>
      </c>
      <c r="R39" s="113">
        <v>35</v>
      </c>
      <c r="S39" s="113">
        <v>12</v>
      </c>
      <c r="T39" s="113">
        <v>8.77</v>
      </c>
      <c r="U39" s="113">
        <v>549003466</v>
      </c>
      <c r="V39" s="113">
        <v>6697842289</v>
      </c>
    </row>
    <row r="40" spans="1:22">
      <c r="A40" s="113">
        <v>38</v>
      </c>
      <c r="B40" s="113">
        <v>2012</v>
      </c>
      <c r="C40" s="110" t="s">
        <v>332</v>
      </c>
      <c r="D40" s="110" t="s">
        <v>333</v>
      </c>
      <c r="E40" s="110" t="s">
        <v>371</v>
      </c>
      <c r="F40" s="110" t="s">
        <v>5</v>
      </c>
      <c r="G40" s="110" t="s">
        <v>282</v>
      </c>
      <c r="H40" s="110" t="s">
        <v>335</v>
      </c>
      <c r="I40" s="113">
        <v>2000</v>
      </c>
      <c r="J40" s="113">
        <v>2003</v>
      </c>
      <c r="K40" s="113">
        <v>2015</v>
      </c>
      <c r="L40" s="113">
        <v>12</v>
      </c>
      <c r="M40" s="114">
        <v>509853766</v>
      </c>
      <c r="N40" s="117">
        <f t="shared" si="0"/>
        <v>509.85376600000001</v>
      </c>
      <c r="O40" s="113">
        <v>509853766</v>
      </c>
      <c r="P40" s="113">
        <v>6220215945.1999998</v>
      </c>
      <c r="Q40" s="113">
        <v>6220215945.1999998</v>
      </c>
      <c r="R40" s="113">
        <v>100</v>
      </c>
      <c r="S40" s="113">
        <v>12</v>
      </c>
      <c r="T40" s="113">
        <v>21.7</v>
      </c>
      <c r="U40" s="113">
        <v>1036612484</v>
      </c>
      <c r="V40" s="113">
        <v>12646672307</v>
      </c>
    </row>
    <row r="41" spans="1:22">
      <c r="A41" s="113">
        <v>39</v>
      </c>
      <c r="B41" s="113">
        <v>2012</v>
      </c>
      <c r="C41" s="110" t="s">
        <v>332</v>
      </c>
      <c r="D41" s="110" t="s">
        <v>333</v>
      </c>
      <c r="E41" s="110" t="s">
        <v>372</v>
      </c>
      <c r="F41" s="110" t="s">
        <v>15</v>
      </c>
      <c r="G41" s="110" t="s">
        <v>49</v>
      </c>
      <c r="H41" s="110" t="s">
        <v>335</v>
      </c>
      <c r="I41" s="113">
        <v>2000</v>
      </c>
      <c r="J41" s="113">
        <v>2003</v>
      </c>
      <c r="K41" s="113">
        <v>2014</v>
      </c>
      <c r="L41" s="113">
        <v>11</v>
      </c>
      <c r="M41" s="114">
        <v>69886869</v>
      </c>
      <c r="N41" s="117">
        <f t="shared" si="0"/>
        <v>69.886869000000004</v>
      </c>
      <c r="O41" s="113">
        <v>69886869</v>
      </c>
      <c r="P41" s="113">
        <v>852619801.79999995</v>
      </c>
      <c r="Q41" s="113">
        <v>852619801.79999995</v>
      </c>
      <c r="R41" s="113">
        <v>14</v>
      </c>
      <c r="S41" s="113">
        <v>12</v>
      </c>
      <c r="T41" s="113">
        <v>2.27</v>
      </c>
      <c r="U41" s="113">
        <v>146542732</v>
      </c>
      <c r="V41" s="113">
        <v>1787821328</v>
      </c>
    </row>
    <row r="42" spans="1:22">
      <c r="A42" s="113">
        <v>40</v>
      </c>
      <c r="B42" s="113">
        <v>2012</v>
      </c>
      <c r="C42" s="110" t="s">
        <v>332</v>
      </c>
      <c r="D42" s="110" t="s">
        <v>333</v>
      </c>
      <c r="E42" s="110" t="s">
        <v>373</v>
      </c>
      <c r="F42" s="110" t="s">
        <v>15</v>
      </c>
      <c r="G42" s="110" t="s">
        <v>50</v>
      </c>
      <c r="H42" s="110" t="s">
        <v>335</v>
      </c>
      <c r="I42" s="113">
        <v>2000</v>
      </c>
      <c r="J42" s="113">
        <v>2004</v>
      </c>
      <c r="K42" s="113">
        <v>2015</v>
      </c>
      <c r="L42" s="113">
        <v>11</v>
      </c>
      <c r="M42" s="114">
        <v>25552647</v>
      </c>
      <c r="N42" s="117">
        <f t="shared" si="0"/>
        <v>25.552647</v>
      </c>
      <c r="O42" s="113">
        <v>25552647</v>
      </c>
      <c r="P42" s="113">
        <v>311742293.39999998</v>
      </c>
      <c r="Q42" s="113">
        <v>311742293.39999998</v>
      </c>
      <c r="R42" s="113">
        <v>100</v>
      </c>
      <c r="S42" s="113">
        <v>17.2</v>
      </c>
      <c r="T42" s="113">
        <v>6.05</v>
      </c>
      <c r="U42" s="113">
        <v>82069122</v>
      </c>
      <c r="V42" s="113">
        <v>1001243290</v>
      </c>
    </row>
    <row r="43" spans="1:22">
      <c r="A43" s="113">
        <v>41</v>
      </c>
      <c r="B43" s="113">
        <v>2012</v>
      </c>
      <c r="C43" s="110" t="s">
        <v>332</v>
      </c>
      <c r="D43" s="110" t="s">
        <v>333</v>
      </c>
      <c r="E43" s="110" t="s">
        <v>374</v>
      </c>
      <c r="F43" s="110" t="s">
        <v>15</v>
      </c>
      <c r="G43" s="110" t="s">
        <v>51</v>
      </c>
      <c r="H43" s="110" t="s">
        <v>335</v>
      </c>
      <c r="I43" s="113">
        <v>2000</v>
      </c>
      <c r="J43" s="113">
        <v>2003</v>
      </c>
      <c r="K43" s="113">
        <v>2014</v>
      </c>
      <c r="L43" s="113">
        <v>11</v>
      </c>
      <c r="M43" s="114">
        <v>344973468</v>
      </c>
      <c r="N43" s="117">
        <f t="shared" si="0"/>
        <v>344.97346800000003</v>
      </c>
      <c r="O43" s="113">
        <v>344973468</v>
      </c>
      <c r="P43" s="113">
        <v>4208676309.5999999</v>
      </c>
      <c r="Q43" s="113">
        <v>4208676309.5999999</v>
      </c>
      <c r="R43" s="113">
        <v>100</v>
      </c>
      <c r="S43" s="113">
        <v>12</v>
      </c>
      <c r="T43" s="113">
        <v>3.8</v>
      </c>
      <c r="U43" s="113">
        <v>669160229</v>
      </c>
      <c r="V43" s="113">
        <v>8163754792</v>
      </c>
    </row>
    <row r="44" spans="1:22">
      <c r="A44" s="113">
        <v>42</v>
      </c>
      <c r="B44" s="113">
        <v>2012</v>
      </c>
      <c r="C44" s="110" t="s">
        <v>332</v>
      </c>
      <c r="D44" s="110" t="s">
        <v>333</v>
      </c>
      <c r="E44" s="110" t="s">
        <v>375</v>
      </c>
      <c r="F44" s="110" t="s">
        <v>15</v>
      </c>
      <c r="G44" s="110" t="s">
        <v>52</v>
      </c>
      <c r="H44" s="110" t="s">
        <v>335</v>
      </c>
      <c r="I44" s="113">
        <v>2000</v>
      </c>
      <c r="J44" s="113">
        <v>2006</v>
      </c>
      <c r="K44" s="113">
        <v>2016</v>
      </c>
      <c r="L44" s="113">
        <v>10</v>
      </c>
      <c r="M44" s="114">
        <v>216430101</v>
      </c>
      <c r="N44" s="117">
        <f t="shared" si="0"/>
        <v>216.43010100000001</v>
      </c>
      <c r="O44" s="113">
        <v>216430101</v>
      </c>
      <c r="P44" s="113">
        <v>2640447232.1999998</v>
      </c>
      <c r="Q44" s="113">
        <v>2640447232.1999998</v>
      </c>
      <c r="R44" s="113">
        <v>100</v>
      </c>
      <c r="S44" s="113">
        <v>12</v>
      </c>
      <c r="T44" s="113">
        <v>2.5499999999999998</v>
      </c>
      <c r="U44" s="113">
        <v>480165748</v>
      </c>
      <c r="V44" s="113">
        <v>5858022125</v>
      </c>
    </row>
    <row r="45" spans="1:22">
      <c r="A45" s="113">
        <v>43</v>
      </c>
      <c r="B45" s="113">
        <v>2012</v>
      </c>
      <c r="C45" s="110" t="s">
        <v>332</v>
      </c>
      <c r="D45" s="110" t="s">
        <v>333</v>
      </c>
      <c r="E45" s="110" t="s">
        <v>376</v>
      </c>
      <c r="F45" s="110" t="s">
        <v>15</v>
      </c>
      <c r="G45" s="110" t="s">
        <v>53</v>
      </c>
      <c r="H45" s="110" t="s">
        <v>335</v>
      </c>
      <c r="I45" s="113">
        <v>2000</v>
      </c>
      <c r="J45" s="113">
        <v>2003</v>
      </c>
      <c r="K45" s="113">
        <v>2014</v>
      </c>
      <c r="L45" s="113">
        <v>11</v>
      </c>
      <c r="M45" s="114">
        <v>147465553</v>
      </c>
      <c r="N45" s="117">
        <f t="shared" si="0"/>
        <v>147.465553</v>
      </c>
      <c r="O45" s="113">
        <v>147465553</v>
      </c>
      <c r="P45" s="113">
        <v>1799079746.5999999</v>
      </c>
      <c r="Q45" s="113">
        <v>1799079746.5999999</v>
      </c>
      <c r="R45" s="113">
        <v>100</v>
      </c>
      <c r="S45" s="113">
        <v>12</v>
      </c>
      <c r="T45" s="113">
        <v>16.86</v>
      </c>
      <c r="U45" s="113">
        <v>300541056</v>
      </c>
      <c r="V45" s="113">
        <v>3666600888</v>
      </c>
    </row>
    <row r="46" spans="1:22">
      <c r="A46" s="113">
        <v>44</v>
      </c>
      <c r="B46" s="113">
        <v>2012</v>
      </c>
      <c r="C46" s="110" t="s">
        <v>332</v>
      </c>
      <c r="D46" s="110" t="s">
        <v>333</v>
      </c>
      <c r="E46" s="110" t="s">
        <v>377</v>
      </c>
      <c r="F46" s="110" t="s">
        <v>19</v>
      </c>
      <c r="G46" s="110" t="s">
        <v>54</v>
      </c>
      <c r="H46" s="110" t="s">
        <v>335</v>
      </c>
      <c r="I46" s="113">
        <v>2000</v>
      </c>
      <c r="J46" s="113">
        <v>2003</v>
      </c>
      <c r="K46" s="113">
        <v>2013</v>
      </c>
      <c r="L46" s="113">
        <v>10</v>
      </c>
      <c r="M46" s="114">
        <v>35721749</v>
      </c>
      <c r="N46" s="117">
        <f t="shared" si="0"/>
        <v>35.721749000000003</v>
      </c>
      <c r="O46" s="113">
        <v>35721749</v>
      </c>
      <c r="P46" s="113">
        <v>435805337.80000001</v>
      </c>
      <c r="Q46" s="113">
        <v>435805337.80000001</v>
      </c>
      <c r="R46" s="113">
        <v>47</v>
      </c>
      <c r="S46" s="113">
        <v>12</v>
      </c>
      <c r="T46" s="113">
        <v>5.71</v>
      </c>
      <c r="U46" s="113">
        <v>67842282</v>
      </c>
      <c r="V46" s="113">
        <v>827675839</v>
      </c>
    </row>
    <row r="47" spans="1:22">
      <c r="A47" s="113">
        <v>45</v>
      </c>
      <c r="B47" s="113">
        <v>2012</v>
      </c>
      <c r="C47" s="110" t="s">
        <v>332</v>
      </c>
      <c r="D47" s="110" t="s">
        <v>333</v>
      </c>
      <c r="E47" s="110" t="s">
        <v>378</v>
      </c>
      <c r="F47" s="110" t="s">
        <v>19</v>
      </c>
      <c r="G47" s="110" t="s">
        <v>55</v>
      </c>
      <c r="H47" s="110" t="s">
        <v>335</v>
      </c>
      <c r="I47" s="113">
        <v>2000</v>
      </c>
      <c r="J47" s="113">
        <v>2004</v>
      </c>
      <c r="K47" s="113">
        <v>2014</v>
      </c>
      <c r="L47" s="113">
        <v>10</v>
      </c>
      <c r="M47" s="114">
        <v>104806958</v>
      </c>
      <c r="N47" s="117">
        <f t="shared" si="0"/>
        <v>104.80695799999999</v>
      </c>
      <c r="O47" s="113">
        <v>104806958</v>
      </c>
      <c r="P47" s="113">
        <v>1278644887.5999999</v>
      </c>
      <c r="Q47" s="113">
        <v>1278644887.5999999</v>
      </c>
      <c r="R47" s="113">
        <v>100</v>
      </c>
      <c r="S47" s="113">
        <v>29</v>
      </c>
      <c r="T47" s="113">
        <v>9.75</v>
      </c>
      <c r="U47" s="113">
        <v>232863193</v>
      </c>
      <c r="V47" s="113">
        <v>2840930957</v>
      </c>
    </row>
    <row r="48" spans="1:22">
      <c r="A48" s="113">
        <v>46</v>
      </c>
      <c r="B48" s="113">
        <v>2012</v>
      </c>
      <c r="C48" s="110" t="s">
        <v>332</v>
      </c>
      <c r="D48" s="110" t="s">
        <v>333</v>
      </c>
      <c r="E48" s="110" t="s">
        <v>379</v>
      </c>
      <c r="F48" s="110" t="s">
        <v>19</v>
      </c>
      <c r="G48" s="110" t="s">
        <v>56</v>
      </c>
      <c r="H48" s="110" t="s">
        <v>335</v>
      </c>
      <c r="I48" s="113">
        <v>2000</v>
      </c>
      <c r="J48" s="113">
        <v>2004</v>
      </c>
      <c r="K48" s="113">
        <v>2013</v>
      </c>
      <c r="L48" s="113">
        <v>9</v>
      </c>
      <c r="M48" s="114">
        <v>33978612</v>
      </c>
      <c r="N48" s="117">
        <f t="shared" si="0"/>
        <v>33.978611999999998</v>
      </c>
      <c r="O48" s="113">
        <v>33978612</v>
      </c>
      <c r="P48" s="113">
        <v>414539066.39999998</v>
      </c>
      <c r="Q48" s="113">
        <v>414539066.39999998</v>
      </c>
      <c r="R48" s="113">
        <v>100</v>
      </c>
      <c r="S48" s="113">
        <v>41.6</v>
      </c>
      <c r="T48" s="113">
        <v>6.25</v>
      </c>
      <c r="U48" s="113">
        <v>63639764</v>
      </c>
      <c r="V48" s="113">
        <v>776405116</v>
      </c>
    </row>
    <row r="49" spans="1:22">
      <c r="A49" s="113">
        <v>47</v>
      </c>
      <c r="B49" s="113">
        <v>2012</v>
      </c>
      <c r="C49" s="110" t="s">
        <v>332</v>
      </c>
      <c r="D49" s="110" t="s">
        <v>333</v>
      </c>
      <c r="E49" s="110" t="s">
        <v>380</v>
      </c>
      <c r="F49" s="110" t="s">
        <v>19</v>
      </c>
      <c r="G49" s="110" t="s">
        <v>57</v>
      </c>
      <c r="H49" s="110" t="s">
        <v>335</v>
      </c>
      <c r="I49" s="113">
        <v>2000</v>
      </c>
      <c r="J49" s="113">
        <v>2003</v>
      </c>
      <c r="K49" s="113">
        <v>2014</v>
      </c>
      <c r="L49" s="113">
        <v>11</v>
      </c>
      <c r="M49" s="114">
        <v>89861690</v>
      </c>
      <c r="N49" s="117">
        <f t="shared" si="0"/>
        <v>89.861689999999996</v>
      </c>
      <c r="O49" s="113">
        <v>89861690</v>
      </c>
      <c r="P49" s="113">
        <v>1096312618</v>
      </c>
      <c r="Q49" s="113">
        <v>1096312618</v>
      </c>
      <c r="R49" s="113">
        <v>22</v>
      </c>
      <c r="S49" s="113">
        <v>12</v>
      </c>
      <c r="T49" s="113">
        <v>5.61</v>
      </c>
      <c r="U49" s="113">
        <v>160848093</v>
      </c>
      <c r="V49" s="113">
        <v>1962346737</v>
      </c>
    </row>
    <row r="50" spans="1:22">
      <c r="A50" s="113">
        <v>48</v>
      </c>
      <c r="B50" s="113">
        <v>2012</v>
      </c>
      <c r="C50" s="110" t="s">
        <v>332</v>
      </c>
      <c r="D50" s="110" t="s">
        <v>333</v>
      </c>
      <c r="E50" s="110" t="s">
        <v>381</v>
      </c>
      <c r="F50" s="110" t="s">
        <v>7</v>
      </c>
      <c r="G50" s="110" t="s">
        <v>59</v>
      </c>
      <c r="H50" s="110" t="s">
        <v>335</v>
      </c>
      <c r="I50" s="113">
        <v>2001</v>
      </c>
      <c r="J50" s="113">
        <v>2005</v>
      </c>
      <c r="K50" s="113">
        <v>2017</v>
      </c>
      <c r="L50" s="113">
        <v>12</v>
      </c>
      <c r="M50" s="114">
        <v>67481069</v>
      </c>
      <c r="N50" s="117">
        <f t="shared" si="0"/>
        <v>67.481069000000005</v>
      </c>
      <c r="O50" s="113">
        <v>67481069</v>
      </c>
      <c r="P50" s="113">
        <v>823269041.79999995</v>
      </c>
      <c r="Q50" s="113">
        <v>823269041.79999995</v>
      </c>
      <c r="R50" s="113">
        <v>63</v>
      </c>
      <c r="S50" s="113">
        <v>12</v>
      </c>
      <c r="T50" s="113">
        <v>17.41</v>
      </c>
      <c r="U50" s="113">
        <v>210074283</v>
      </c>
      <c r="V50" s="113">
        <v>2562906252</v>
      </c>
    </row>
    <row r="51" spans="1:22">
      <c r="A51" s="113">
        <v>49</v>
      </c>
      <c r="B51" s="113">
        <v>2012</v>
      </c>
      <c r="C51" s="110" t="s">
        <v>332</v>
      </c>
      <c r="D51" s="110" t="s">
        <v>333</v>
      </c>
      <c r="E51" s="110" t="s">
        <v>382</v>
      </c>
      <c r="F51" s="110" t="s">
        <v>15</v>
      </c>
      <c r="G51" s="110" t="s">
        <v>60</v>
      </c>
      <c r="H51" s="110" t="s">
        <v>335</v>
      </c>
      <c r="I51" s="113">
        <v>2001</v>
      </c>
      <c r="J51" s="113">
        <v>2005</v>
      </c>
      <c r="K51" s="113">
        <v>2015</v>
      </c>
      <c r="L51" s="113">
        <v>10</v>
      </c>
      <c r="M51" s="114">
        <v>142832601</v>
      </c>
      <c r="N51" s="117">
        <f t="shared" si="0"/>
        <v>142.83260100000001</v>
      </c>
      <c r="O51" s="113">
        <v>142832601</v>
      </c>
      <c r="P51" s="113">
        <v>1742557732.2</v>
      </c>
      <c r="Q51" s="113">
        <v>1742557732.2</v>
      </c>
      <c r="R51" s="113">
        <v>100</v>
      </c>
      <c r="S51" s="113">
        <v>43.6</v>
      </c>
      <c r="T51" s="113">
        <v>5.16</v>
      </c>
      <c r="U51" s="113">
        <v>426277891</v>
      </c>
      <c r="V51" s="113">
        <v>5200590267</v>
      </c>
    </row>
    <row r="52" spans="1:22">
      <c r="A52" s="113">
        <v>50</v>
      </c>
      <c r="B52" s="113">
        <v>2012</v>
      </c>
      <c r="C52" s="110" t="s">
        <v>332</v>
      </c>
      <c r="D52" s="110" t="s">
        <v>333</v>
      </c>
      <c r="E52" s="110" t="s">
        <v>383</v>
      </c>
      <c r="F52" s="110" t="s">
        <v>15</v>
      </c>
      <c r="G52" s="110" t="s">
        <v>61</v>
      </c>
      <c r="H52" s="110" t="s">
        <v>335</v>
      </c>
      <c r="I52" s="113">
        <v>2001</v>
      </c>
      <c r="J52" s="113">
        <v>2004</v>
      </c>
      <c r="K52" s="113">
        <v>2019</v>
      </c>
      <c r="L52" s="113">
        <v>15</v>
      </c>
      <c r="M52" s="114">
        <v>156506207</v>
      </c>
      <c r="N52" s="117">
        <f t="shared" si="0"/>
        <v>156.50620699999999</v>
      </c>
      <c r="O52" s="113">
        <v>156506207</v>
      </c>
      <c r="P52" s="113">
        <v>1909375725.4000001</v>
      </c>
      <c r="Q52" s="113">
        <v>1909375725.4000001</v>
      </c>
      <c r="R52" s="113">
        <v>87.35</v>
      </c>
      <c r="S52" s="113">
        <v>11</v>
      </c>
      <c r="T52" s="113">
        <v>5.08</v>
      </c>
      <c r="U52" s="113">
        <v>721865822</v>
      </c>
      <c r="V52" s="113">
        <v>8806763032</v>
      </c>
    </row>
    <row r="53" spans="1:22">
      <c r="A53" s="113">
        <v>51</v>
      </c>
      <c r="B53" s="113">
        <v>2012</v>
      </c>
      <c r="C53" s="110" t="s">
        <v>332</v>
      </c>
      <c r="D53" s="110" t="s">
        <v>333</v>
      </c>
      <c r="E53" s="110" t="s">
        <v>384</v>
      </c>
      <c r="F53" s="110" t="s">
        <v>15</v>
      </c>
      <c r="G53" s="110" t="s">
        <v>62</v>
      </c>
      <c r="H53" s="110" t="s">
        <v>335</v>
      </c>
      <c r="I53" s="113">
        <v>2001</v>
      </c>
      <c r="J53" s="113">
        <v>2009</v>
      </c>
      <c r="K53" s="113">
        <v>2016</v>
      </c>
      <c r="L53" s="113">
        <v>7</v>
      </c>
      <c r="M53" s="114">
        <v>156361827</v>
      </c>
      <c r="N53" s="117">
        <f t="shared" si="0"/>
        <v>156.36182700000001</v>
      </c>
      <c r="O53" s="113">
        <v>156361827</v>
      </c>
      <c r="P53" s="113">
        <v>1907614289.4000001</v>
      </c>
      <c r="Q53" s="113">
        <v>1907614289.4000001</v>
      </c>
      <c r="R53" s="113">
        <v>100</v>
      </c>
      <c r="S53" s="113">
        <v>28</v>
      </c>
      <c r="T53" s="113">
        <v>11.01</v>
      </c>
      <c r="U53" s="113">
        <v>354626576</v>
      </c>
      <c r="V53" s="113">
        <v>4326444227</v>
      </c>
    </row>
    <row r="54" spans="1:22">
      <c r="A54" s="113">
        <v>52</v>
      </c>
      <c r="B54" s="113">
        <v>2012</v>
      </c>
      <c r="C54" s="110" t="s">
        <v>332</v>
      </c>
      <c r="D54" s="110" t="s">
        <v>333</v>
      </c>
      <c r="E54" s="110" t="s">
        <v>385</v>
      </c>
      <c r="F54" s="110" t="s">
        <v>15</v>
      </c>
      <c r="G54" s="110" t="s">
        <v>63</v>
      </c>
      <c r="H54" s="110" t="s">
        <v>335</v>
      </c>
      <c r="I54" s="113">
        <v>2001</v>
      </c>
      <c r="J54" s="113">
        <v>2004</v>
      </c>
      <c r="K54" s="113">
        <v>2015</v>
      </c>
      <c r="L54" s="113">
        <v>11</v>
      </c>
      <c r="M54" s="114">
        <v>61677380</v>
      </c>
      <c r="N54" s="117">
        <f t="shared" si="0"/>
        <v>61.677379999999999</v>
      </c>
      <c r="O54" s="113">
        <v>61677380</v>
      </c>
      <c r="P54" s="113">
        <v>752464036</v>
      </c>
      <c r="Q54" s="113">
        <v>752464036</v>
      </c>
      <c r="R54" s="113">
        <v>100</v>
      </c>
      <c r="S54" s="113">
        <v>48.3</v>
      </c>
      <c r="T54" s="113">
        <v>9.9600000000000009</v>
      </c>
      <c r="U54" s="113">
        <v>156829071</v>
      </c>
      <c r="V54" s="113">
        <v>1913314663</v>
      </c>
    </row>
    <row r="55" spans="1:22">
      <c r="A55" s="113">
        <v>53</v>
      </c>
      <c r="B55" s="113">
        <v>2012</v>
      </c>
      <c r="C55" s="110" t="s">
        <v>332</v>
      </c>
      <c r="D55" s="110" t="s">
        <v>333</v>
      </c>
      <c r="E55" s="110" t="s">
        <v>386</v>
      </c>
      <c r="F55" s="110" t="s">
        <v>15</v>
      </c>
      <c r="G55" s="110" t="s">
        <v>64</v>
      </c>
      <c r="H55" s="110" t="s">
        <v>335</v>
      </c>
      <c r="I55" s="113">
        <v>2001</v>
      </c>
      <c r="J55" s="113">
        <v>2005</v>
      </c>
      <c r="K55" s="113">
        <v>2016</v>
      </c>
      <c r="L55" s="113">
        <v>11</v>
      </c>
      <c r="M55" s="114">
        <v>45060178</v>
      </c>
      <c r="N55" s="117">
        <f t="shared" si="0"/>
        <v>45.060178000000001</v>
      </c>
      <c r="O55" s="113">
        <v>45060178</v>
      </c>
      <c r="P55" s="113">
        <v>549734171.60000002</v>
      </c>
      <c r="Q55" s="113">
        <v>549734171.60000002</v>
      </c>
      <c r="R55" s="113">
        <v>100</v>
      </c>
      <c r="S55" s="113">
        <v>26.7</v>
      </c>
      <c r="T55" s="113">
        <v>9.84</v>
      </c>
      <c r="U55" s="113">
        <v>121685461</v>
      </c>
      <c r="V55" s="113">
        <v>1484562625</v>
      </c>
    </row>
    <row r="56" spans="1:22">
      <c r="A56" s="113">
        <v>54</v>
      </c>
      <c r="B56" s="113">
        <v>2012</v>
      </c>
      <c r="C56" s="110" t="s">
        <v>332</v>
      </c>
      <c r="D56" s="110" t="s">
        <v>333</v>
      </c>
      <c r="E56" s="110" t="s">
        <v>387</v>
      </c>
      <c r="F56" s="110" t="s">
        <v>15</v>
      </c>
      <c r="G56" s="110" t="s">
        <v>65</v>
      </c>
      <c r="H56" s="110" t="s">
        <v>335</v>
      </c>
      <c r="I56" s="113">
        <v>2001</v>
      </c>
      <c r="J56" s="113">
        <v>2004</v>
      </c>
      <c r="K56" s="113">
        <v>2016</v>
      </c>
      <c r="L56" s="113">
        <v>12</v>
      </c>
      <c r="M56" s="114">
        <v>51501021</v>
      </c>
      <c r="N56" s="117">
        <f t="shared" si="0"/>
        <v>51.501021000000001</v>
      </c>
      <c r="O56" s="113">
        <v>51501021</v>
      </c>
      <c r="P56" s="113">
        <v>628312456.20000005</v>
      </c>
      <c r="Q56" s="113">
        <v>628312456.20000005</v>
      </c>
      <c r="R56" s="113">
        <v>100</v>
      </c>
      <c r="S56" s="113">
        <v>26.3</v>
      </c>
      <c r="T56" s="113">
        <v>6.09</v>
      </c>
      <c r="U56" s="113">
        <v>157148855</v>
      </c>
      <c r="V56" s="113">
        <v>1917216027</v>
      </c>
    </row>
    <row r="57" spans="1:22">
      <c r="A57" s="113">
        <v>55</v>
      </c>
      <c r="B57" s="113">
        <v>2012</v>
      </c>
      <c r="C57" s="110" t="s">
        <v>332</v>
      </c>
      <c r="D57" s="110" t="s">
        <v>333</v>
      </c>
      <c r="E57" s="110" t="s">
        <v>388</v>
      </c>
      <c r="F57" s="110" t="s">
        <v>15</v>
      </c>
      <c r="G57" s="110" t="s">
        <v>66</v>
      </c>
      <c r="H57" s="110" t="s">
        <v>335</v>
      </c>
      <c r="I57" s="113">
        <v>2001</v>
      </c>
      <c r="J57" s="113">
        <v>2004</v>
      </c>
      <c r="K57" s="113">
        <v>2014</v>
      </c>
      <c r="L57" s="113">
        <v>10</v>
      </c>
      <c r="M57" s="114">
        <v>26858609</v>
      </c>
      <c r="N57" s="117">
        <f t="shared" si="0"/>
        <v>26.858609000000001</v>
      </c>
      <c r="O57" s="113">
        <v>26858609</v>
      </c>
      <c r="P57" s="113">
        <v>327675029.80000001</v>
      </c>
      <c r="Q57" s="113">
        <v>327675029.80000001</v>
      </c>
      <c r="R57" s="113">
        <v>63</v>
      </c>
      <c r="S57" s="113">
        <v>12</v>
      </c>
      <c r="T57" s="113">
        <v>13.76</v>
      </c>
      <c r="U57" s="113">
        <v>74390794</v>
      </c>
      <c r="V57" s="113">
        <v>907567691</v>
      </c>
    </row>
    <row r="58" spans="1:22">
      <c r="A58" s="113">
        <v>57</v>
      </c>
      <c r="B58" s="113">
        <v>2012</v>
      </c>
      <c r="C58" s="110" t="s">
        <v>332</v>
      </c>
      <c r="D58" s="110" t="s">
        <v>333</v>
      </c>
      <c r="E58" s="110" t="s">
        <v>389</v>
      </c>
      <c r="F58" s="110" t="s">
        <v>15</v>
      </c>
      <c r="G58" s="110" t="s">
        <v>245</v>
      </c>
      <c r="H58" s="110" t="s">
        <v>335</v>
      </c>
      <c r="I58" s="113">
        <v>2001</v>
      </c>
      <c r="J58" s="113">
        <v>2008</v>
      </c>
      <c r="K58" s="113">
        <v>2018</v>
      </c>
      <c r="L58" s="113">
        <v>10</v>
      </c>
      <c r="M58" s="114">
        <v>62600770</v>
      </c>
      <c r="N58" s="117">
        <f t="shared" si="0"/>
        <v>62.600769999999997</v>
      </c>
      <c r="O58" s="113">
        <v>62600770</v>
      </c>
      <c r="P58" s="113">
        <v>763729394</v>
      </c>
      <c r="Q58" s="113">
        <v>763729394</v>
      </c>
      <c r="R58" s="113">
        <v>76</v>
      </c>
      <c r="S58" s="113">
        <v>11</v>
      </c>
      <c r="T58" s="113">
        <v>2.66</v>
      </c>
      <c r="U58" s="113">
        <v>119139072</v>
      </c>
      <c r="V58" s="113">
        <v>1453496677</v>
      </c>
    </row>
    <row r="59" spans="1:22">
      <c r="A59" s="113">
        <v>58</v>
      </c>
      <c r="B59" s="113">
        <v>2012</v>
      </c>
      <c r="C59" s="110" t="s">
        <v>332</v>
      </c>
      <c r="D59" s="110" t="s">
        <v>333</v>
      </c>
      <c r="E59" s="110" t="s">
        <v>390</v>
      </c>
      <c r="F59" s="110" t="s">
        <v>19</v>
      </c>
      <c r="G59" s="110" t="s">
        <v>67</v>
      </c>
      <c r="H59" s="110" t="s">
        <v>335</v>
      </c>
      <c r="I59" s="113">
        <v>2001</v>
      </c>
      <c r="J59" s="113">
        <v>2004</v>
      </c>
      <c r="K59" s="113">
        <v>2014</v>
      </c>
      <c r="L59" s="113">
        <v>10</v>
      </c>
      <c r="M59" s="114">
        <v>175213816</v>
      </c>
      <c r="N59" s="117">
        <f t="shared" si="0"/>
        <v>175.21381600000001</v>
      </c>
      <c r="O59" s="113">
        <v>175213816</v>
      </c>
      <c r="P59" s="113">
        <v>2137608555.2</v>
      </c>
      <c r="Q59" s="113">
        <v>2137608555.2</v>
      </c>
      <c r="R59" s="113">
        <v>100</v>
      </c>
      <c r="S59" s="113">
        <v>12</v>
      </c>
      <c r="T59" s="113">
        <v>7.5</v>
      </c>
      <c r="U59" s="113">
        <v>367836486</v>
      </c>
      <c r="V59" s="113">
        <v>4487605132</v>
      </c>
    </row>
    <row r="60" spans="1:22">
      <c r="A60" s="113">
        <v>59</v>
      </c>
      <c r="B60" s="113">
        <v>2012</v>
      </c>
      <c r="C60" s="110" t="s">
        <v>332</v>
      </c>
      <c r="D60" s="110" t="s">
        <v>333</v>
      </c>
      <c r="E60" s="110" t="s">
        <v>391</v>
      </c>
      <c r="F60" s="110" t="s">
        <v>19</v>
      </c>
      <c r="G60" s="110" t="s">
        <v>68</v>
      </c>
      <c r="H60" s="110" t="s">
        <v>335</v>
      </c>
      <c r="I60" s="113">
        <v>2001</v>
      </c>
      <c r="J60" s="113">
        <v>2005</v>
      </c>
      <c r="K60" s="113">
        <v>2016</v>
      </c>
      <c r="L60" s="113">
        <v>11</v>
      </c>
      <c r="M60" s="114">
        <v>51714124</v>
      </c>
      <c r="N60" s="117">
        <f t="shared" si="0"/>
        <v>51.714123999999998</v>
      </c>
      <c r="O60" s="113">
        <v>51714124</v>
      </c>
      <c r="P60" s="113">
        <v>630912312.79999995</v>
      </c>
      <c r="Q60" s="113">
        <v>630912312.79999995</v>
      </c>
      <c r="R60" s="113">
        <v>100</v>
      </c>
      <c r="S60" s="113">
        <v>22.4</v>
      </c>
      <c r="T60" s="113">
        <v>4.5199999999999996</v>
      </c>
      <c r="U60" s="113">
        <v>124337910</v>
      </c>
      <c r="V60" s="113">
        <v>1516922500</v>
      </c>
    </row>
    <row r="61" spans="1:22">
      <c r="A61" s="113">
        <v>60</v>
      </c>
      <c r="B61" s="113">
        <v>2012</v>
      </c>
      <c r="C61" s="110" t="s">
        <v>332</v>
      </c>
      <c r="D61" s="110" t="s">
        <v>333</v>
      </c>
      <c r="E61" s="110" t="s">
        <v>392</v>
      </c>
      <c r="F61" s="110" t="s">
        <v>69</v>
      </c>
      <c r="G61" s="110" t="s">
        <v>70</v>
      </c>
      <c r="H61" s="110" t="s">
        <v>335</v>
      </c>
      <c r="I61" s="113">
        <v>2001</v>
      </c>
      <c r="J61" s="113">
        <v>2004</v>
      </c>
      <c r="K61" s="113">
        <v>2016</v>
      </c>
      <c r="L61" s="113">
        <v>12</v>
      </c>
      <c r="M61" s="114">
        <v>324203864</v>
      </c>
      <c r="N61" s="117">
        <f t="shared" si="0"/>
        <v>324.20386400000001</v>
      </c>
      <c r="O61" s="113">
        <v>324203864</v>
      </c>
      <c r="P61" s="113">
        <v>3955287140.8000002</v>
      </c>
      <c r="Q61" s="113">
        <v>3955287140.8000002</v>
      </c>
      <c r="R61" s="113">
        <v>100</v>
      </c>
      <c r="S61" s="113">
        <v>0</v>
      </c>
      <c r="T61" s="113">
        <v>4.6900000000000004</v>
      </c>
      <c r="U61" s="113">
        <v>749557112</v>
      </c>
      <c r="V61" s="113">
        <v>9144596764</v>
      </c>
    </row>
    <row r="62" spans="1:22">
      <c r="A62" s="113">
        <v>61</v>
      </c>
      <c r="B62" s="113">
        <v>2012</v>
      </c>
      <c r="C62" s="110" t="s">
        <v>332</v>
      </c>
      <c r="D62" s="110" t="s">
        <v>333</v>
      </c>
      <c r="E62" s="110" t="s">
        <v>393</v>
      </c>
      <c r="F62" s="110" t="s">
        <v>5</v>
      </c>
      <c r="G62" s="110" t="s">
        <v>283</v>
      </c>
      <c r="H62" s="110" t="s">
        <v>335</v>
      </c>
      <c r="I62" s="113">
        <v>2002</v>
      </c>
      <c r="J62" s="113">
        <v>2005</v>
      </c>
      <c r="K62" s="113">
        <v>2015</v>
      </c>
      <c r="L62" s="113">
        <v>10</v>
      </c>
      <c r="M62" s="114">
        <v>264014966</v>
      </c>
      <c r="N62" s="117">
        <f t="shared" si="0"/>
        <v>264.01496600000002</v>
      </c>
      <c r="O62" s="113">
        <v>264014966</v>
      </c>
      <c r="P62" s="113">
        <v>3220982585.1999998</v>
      </c>
      <c r="Q62" s="113">
        <v>3220982585.1999998</v>
      </c>
      <c r="R62" s="113">
        <v>100</v>
      </c>
      <c r="S62" s="113">
        <v>12</v>
      </c>
      <c r="T62" s="113">
        <v>3.29</v>
      </c>
      <c r="U62" s="113">
        <v>638892451</v>
      </c>
      <c r="V62" s="113">
        <v>7794487902</v>
      </c>
    </row>
    <row r="63" spans="1:22">
      <c r="A63" s="113">
        <v>62</v>
      </c>
      <c r="B63" s="113">
        <v>2012</v>
      </c>
      <c r="C63" s="110" t="s">
        <v>332</v>
      </c>
      <c r="D63" s="110" t="s">
        <v>333</v>
      </c>
      <c r="E63" s="110" t="s">
        <v>394</v>
      </c>
      <c r="F63" s="110" t="s">
        <v>72</v>
      </c>
      <c r="G63" s="110" t="s">
        <v>73</v>
      </c>
      <c r="H63" s="110" t="s">
        <v>335</v>
      </c>
      <c r="I63" s="113">
        <v>2002</v>
      </c>
      <c r="J63" s="113">
        <v>2010</v>
      </c>
      <c r="K63" s="113">
        <v>2025</v>
      </c>
      <c r="L63" s="113">
        <v>30</v>
      </c>
      <c r="M63" s="114">
        <v>921988231</v>
      </c>
      <c r="N63" s="117">
        <f t="shared" si="0"/>
        <v>921.98823100000004</v>
      </c>
      <c r="O63" s="113">
        <v>1847545020</v>
      </c>
      <c r="P63" s="113">
        <v>11248256418.200001</v>
      </c>
      <c r="Q63" s="113">
        <v>22540049244</v>
      </c>
      <c r="R63" s="113">
        <v>106</v>
      </c>
      <c r="S63" s="113">
        <v>0</v>
      </c>
      <c r="T63" s="113">
        <v>3.06</v>
      </c>
      <c r="U63" s="113">
        <v>3378204572</v>
      </c>
      <c r="V63" s="113">
        <v>41214095780</v>
      </c>
    </row>
    <row r="64" spans="1:22">
      <c r="A64" s="113">
        <v>63</v>
      </c>
      <c r="B64" s="113">
        <v>2012</v>
      </c>
      <c r="C64" s="110" t="s">
        <v>332</v>
      </c>
      <c r="D64" s="110" t="s">
        <v>333</v>
      </c>
      <c r="E64" s="110" t="s">
        <v>395</v>
      </c>
      <c r="F64" s="110" t="s">
        <v>35</v>
      </c>
      <c r="G64" s="110" t="s">
        <v>74</v>
      </c>
      <c r="H64" s="110" t="s">
        <v>335</v>
      </c>
      <c r="I64" s="113">
        <v>2002</v>
      </c>
      <c r="J64" s="113">
        <v>2007</v>
      </c>
      <c r="K64" s="113">
        <v>2037</v>
      </c>
      <c r="L64" s="113">
        <v>30</v>
      </c>
      <c r="M64" s="114">
        <v>340002314</v>
      </c>
      <c r="N64" s="117">
        <f t="shared" si="0"/>
        <v>340.00231400000001</v>
      </c>
      <c r="O64" s="113">
        <v>340002314</v>
      </c>
      <c r="P64" s="113">
        <v>4148028230.8000002</v>
      </c>
      <c r="Q64" s="113">
        <v>4148028230.8000002</v>
      </c>
      <c r="R64" s="113">
        <v>23</v>
      </c>
      <c r="S64" s="113">
        <v>12</v>
      </c>
      <c r="T64" s="113">
        <v>1.47</v>
      </c>
      <c r="U64" s="113">
        <v>4081151366</v>
      </c>
      <c r="V64" s="113">
        <v>49790046670</v>
      </c>
    </row>
    <row r="65" spans="1:22">
      <c r="A65" s="113">
        <v>64</v>
      </c>
      <c r="B65" s="113">
        <v>2012</v>
      </c>
      <c r="C65" s="110" t="s">
        <v>332</v>
      </c>
      <c r="D65" s="110" t="s">
        <v>333</v>
      </c>
      <c r="E65" s="110" t="s">
        <v>396</v>
      </c>
      <c r="F65" s="110" t="s">
        <v>15</v>
      </c>
      <c r="G65" s="110" t="s">
        <v>75</v>
      </c>
      <c r="H65" s="110" t="s">
        <v>335</v>
      </c>
      <c r="I65" s="113">
        <v>2002</v>
      </c>
      <c r="J65" s="113">
        <v>2006</v>
      </c>
      <c r="K65" s="113">
        <v>2017</v>
      </c>
      <c r="L65" s="113">
        <v>11</v>
      </c>
      <c r="M65" s="114">
        <v>25696442</v>
      </c>
      <c r="N65" s="117">
        <f t="shared" si="0"/>
        <v>25.696442000000001</v>
      </c>
      <c r="O65" s="113">
        <v>25696442</v>
      </c>
      <c r="P65" s="113">
        <v>313496592.39999998</v>
      </c>
      <c r="Q65" s="113">
        <v>313496592.39999998</v>
      </c>
      <c r="R65" s="113">
        <v>36.36</v>
      </c>
      <c r="S65" s="113">
        <v>15.6</v>
      </c>
      <c r="T65" s="113">
        <v>8.02</v>
      </c>
      <c r="U65" s="113">
        <v>74896424</v>
      </c>
      <c r="V65" s="113">
        <v>913736370</v>
      </c>
    </row>
    <row r="66" spans="1:22">
      <c r="A66" s="113">
        <v>65</v>
      </c>
      <c r="B66" s="113">
        <v>2012</v>
      </c>
      <c r="C66" s="110" t="s">
        <v>332</v>
      </c>
      <c r="D66" s="110" t="s">
        <v>333</v>
      </c>
      <c r="E66" s="110" t="s">
        <v>397</v>
      </c>
      <c r="F66" s="110" t="s">
        <v>15</v>
      </c>
      <c r="G66" s="110" t="s">
        <v>76</v>
      </c>
      <c r="H66" s="110" t="s">
        <v>335</v>
      </c>
      <c r="I66" s="113">
        <v>2002</v>
      </c>
      <c r="J66" s="113">
        <v>2006</v>
      </c>
      <c r="K66" s="113">
        <v>2017</v>
      </c>
      <c r="L66" s="113">
        <v>11</v>
      </c>
      <c r="M66" s="114">
        <v>45494670</v>
      </c>
      <c r="N66" s="117">
        <f t="shared" si="0"/>
        <v>45.494669999999999</v>
      </c>
      <c r="O66" s="113">
        <v>45494670</v>
      </c>
      <c r="P66" s="113">
        <v>555034974</v>
      </c>
      <c r="Q66" s="113">
        <v>555034974</v>
      </c>
      <c r="R66" s="113">
        <v>23</v>
      </c>
      <c r="S66" s="113">
        <v>12</v>
      </c>
      <c r="T66" s="113">
        <v>1.47</v>
      </c>
      <c r="U66" s="113">
        <v>136586043</v>
      </c>
      <c r="V66" s="113">
        <v>1666349725</v>
      </c>
    </row>
    <row r="67" spans="1:22">
      <c r="A67" s="113">
        <v>66</v>
      </c>
      <c r="B67" s="113">
        <v>2012</v>
      </c>
      <c r="C67" s="110" t="s">
        <v>332</v>
      </c>
      <c r="D67" s="110" t="s">
        <v>333</v>
      </c>
      <c r="E67" s="110" t="s">
        <v>398</v>
      </c>
      <c r="F67" s="110" t="s">
        <v>15</v>
      </c>
      <c r="G67" s="110" t="s">
        <v>77</v>
      </c>
      <c r="H67" s="110" t="s">
        <v>335</v>
      </c>
      <c r="I67" s="113">
        <v>2002</v>
      </c>
      <c r="J67" s="113">
        <v>2005</v>
      </c>
      <c r="K67" s="113">
        <v>2016</v>
      </c>
      <c r="L67" s="113">
        <v>11</v>
      </c>
      <c r="M67" s="114">
        <v>249754232</v>
      </c>
      <c r="N67" s="117">
        <f t="shared" si="0"/>
        <v>249.754232</v>
      </c>
      <c r="O67" s="113">
        <v>249754232</v>
      </c>
      <c r="P67" s="113">
        <v>3047001630.4000001</v>
      </c>
      <c r="Q67" s="113">
        <v>3047001630.4000001</v>
      </c>
      <c r="R67" s="113">
        <v>100</v>
      </c>
      <c r="S67" s="113">
        <v>12</v>
      </c>
      <c r="T67" s="113">
        <v>2.33</v>
      </c>
      <c r="U67" s="113">
        <v>551046391</v>
      </c>
      <c r="V67" s="113">
        <v>6722765972</v>
      </c>
    </row>
    <row r="68" spans="1:22">
      <c r="A68" s="113">
        <v>67</v>
      </c>
      <c r="B68" s="113">
        <v>2012</v>
      </c>
      <c r="C68" s="110" t="s">
        <v>332</v>
      </c>
      <c r="D68" s="110" t="s">
        <v>333</v>
      </c>
      <c r="E68" s="110" t="s">
        <v>399</v>
      </c>
      <c r="F68" s="110" t="s">
        <v>15</v>
      </c>
      <c r="G68" s="110" t="s">
        <v>78</v>
      </c>
      <c r="H68" s="110" t="s">
        <v>335</v>
      </c>
      <c r="I68" s="113">
        <v>2002</v>
      </c>
      <c r="J68" s="113">
        <v>2004</v>
      </c>
      <c r="K68" s="113">
        <v>2014</v>
      </c>
      <c r="L68" s="113">
        <v>10</v>
      </c>
      <c r="M68" s="114">
        <v>119847470</v>
      </c>
      <c r="N68" s="117">
        <f t="shared" si="0"/>
        <v>119.84747</v>
      </c>
      <c r="O68" s="113">
        <v>119847470</v>
      </c>
      <c r="P68" s="113">
        <v>1462139134</v>
      </c>
      <c r="Q68" s="113">
        <v>1462139134</v>
      </c>
      <c r="R68" s="113">
        <v>69</v>
      </c>
      <c r="S68" s="113">
        <v>12</v>
      </c>
      <c r="T68" s="113">
        <v>1.75</v>
      </c>
      <c r="U68" s="113">
        <v>222887052</v>
      </c>
      <c r="V68" s="113">
        <v>2719222033</v>
      </c>
    </row>
    <row r="69" spans="1:22">
      <c r="A69" s="113">
        <v>68</v>
      </c>
      <c r="B69" s="113">
        <v>2012</v>
      </c>
      <c r="C69" s="110" t="s">
        <v>332</v>
      </c>
      <c r="D69" s="110" t="s">
        <v>333</v>
      </c>
      <c r="E69" s="110" t="s">
        <v>400</v>
      </c>
      <c r="F69" s="110" t="s">
        <v>15</v>
      </c>
      <c r="G69" s="110" t="s">
        <v>79</v>
      </c>
      <c r="H69" s="110" t="s">
        <v>335</v>
      </c>
      <c r="I69" s="113">
        <v>2002</v>
      </c>
      <c r="J69" s="113">
        <v>2009</v>
      </c>
      <c r="K69" s="113">
        <v>2021</v>
      </c>
      <c r="L69" s="113">
        <v>32</v>
      </c>
      <c r="M69" s="114">
        <v>114033245</v>
      </c>
      <c r="N69" s="117">
        <f t="shared" ref="N69:N132" si="1">M69/$N$1</f>
        <v>114.03324499999999</v>
      </c>
      <c r="O69" s="113">
        <v>104623469</v>
      </c>
      <c r="P69" s="113">
        <v>1391205589</v>
      </c>
      <c r="Q69" s="113">
        <v>1276406321.8</v>
      </c>
      <c r="R69" s="113">
        <v>134</v>
      </c>
      <c r="S69" s="113">
        <v>0</v>
      </c>
      <c r="T69" s="113">
        <v>3</v>
      </c>
      <c r="U69" s="113">
        <v>202530675</v>
      </c>
      <c r="V69" s="113">
        <v>2470874236</v>
      </c>
    </row>
    <row r="70" spans="1:22">
      <c r="A70" s="113">
        <v>69</v>
      </c>
      <c r="B70" s="113">
        <v>2012</v>
      </c>
      <c r="C70" s="110" t="s">
        <v>332</v>
      </c>
      <c r="D70" s="110" t="s">
        <v>333</v>
      </c>
      <c r="E70" s="110" t="s">
        <v>401</v>
      </c>
      <c r="F70" s="110" t="s">
        <v>15</v>
      </c>
      <c r="G70" s="110" t="s">
        <v>80</v>
      </c>
      <c r="H70" s="110" t="s">
        <v>335</v>
      </c>
      <c r="I70" s="113">
        <v>2002</v>
      </c>
      <c r="J70" s="113">
        <v>2004</v>
      </c>
      <c r="K70" s="113">
        <v>2014</v>
      </c>
      <c r="L70" s="113">
        <v>10</v>
      </c>
      <c r="M70" s="114">
        <v>84877902</v>
      </c>
      <c r="N70" s="117">
        <f t="shared" si="1"/>
        <v>84.877902000000006</v>
      </c>
      <c r="O70" s="113">
        <v>84877902</v>
      </c>
      <c r="P70" s="113">
        <v>1035510404.4</v>
      </c>
      <c r="Q70" s="113">
        <v>1035510404.4</v>
      </c>
      <c r="R70" s="113">
        <v>100</v>
      </c>
      <c r="S70" s="113">
        <v>12</v>
      </c>
      <c r="T70" s="113">
        <v>17.510000000000002</v>
      </c>
      <c r="U70" s="113">
        <v>200253110</v>
      </c>
      <c r="V70" s="113">
        <v>2443087941</v>
      </c>
    </row>
    <row r="71" spans="1:22">
      <c r="A71" s="113">
        <v>70</v>
      </c>
      <c r="B71" s="113">
        <v>2012</v>
      </c>
      <c r="C71" s="110" t="s">
        <v>332</v>
      </c>
      <c r="D71" s="110" t="s">
        <v>333</v>
      </c>
      <c r="E71" s="110" t="s">
        <v>402</v>
      </c>
      <c r="F71" s="110" t="s">
        <v>15</v>
      </c>
      <c r="G71" s="110" t="s">
        <v>81</v>
      </c>
      <c r="H71" s="110" t="s">
        <v>335</v>
      </c>
      <c r="I71" s="113">
        <v>2002</v>
      </c>
      <c r="J71" s="113">
        <v>2004</v>
      </c>
      <c r="K71" s="113">
        <v>2014</v>
      </c>
      <c r="L71" s="113">
        <v>10</v>
      </c>
      <c r="M71" s="114">
        <v>123040236</v>
      </c>
      <c r="N71" s="117">
        <f t="shared" si="1"/>
        <v>123.04023599999999</v>
      </c>
      <c r="O71" s="113">
        <v>123040236</v>
      </c>
      <c r="P71" s="113">
        <v>1501090879.2</v>
      </c>
      <c r="Q71" s="113">
        <v>1501090879.2</v>
      </c>
      <c r="R71" s="113">
        <v>100</v>
      </c>
      <c r="S71" s="113">
        <v>21.2</v>
      </c>
      <c r="T71" s="113">
        <v>16.98</v>
      </c>
      <c r="U71" s="113">
        <v>290200005</v>
      </c>
      <c r="V71" s="113">
        <v>3540440056</v>
      </c>
    </row>
    <row r="72" spans="1:22">
      <c r="A72" s="113">
        <v>71</v>
      </c>
      <c r="B72" s="113">
        <v>2012</v>
      </c>
      <c r="C72" s="110" t="s">
        <v>332</v>
      </c>
      <c r="D72" s="110" t="s">
        <v>333</v>
      </c>
      <c r="E72" s="110" t="s">
        <v>403</v>
      </c>
      <c r="F72" s="110" t="s">
        <v>246</v>
      </c>
      <c r="G72" s="110" t="s">
        <v>82</v>
      </c>
      <c r="H72" s="110" t="s">
        <v>335</v>
      </c>
      <c r="I72" s="113">
        <v>2002</v>
      </c>
      <c r="J72" s="113">
        <v>2005</v>
      </c>
      <c r="K72" s="113">
        <v>2015</v>
      </c>
      <c r="L72" s="113">
        <v>10</v>
      </c>
      <c r="M72" s="114">
        <v>80874891</v>
      </c>
      <c r="N72" s="117">
        <f t="shared" si="1"/>
        <v>80.874891000000005</v>
      </c>
      <c r="O72" s="113">
        <v>80874891</v>
      </c>
      <c r="P72" s="113">
        <v>986673670.20000005</v>
      </c>
      <c r="Q72" s="113">
        <v>986673670.20000005</v>
      </c>
      <c r="R72" s="113">
        <v>100</v>
      </c>
      <c r="S72" s="113">
        <v>12</v>
      </c>
      <c r="T72" s="113">
        <v>6.78</v>
      </c>
      <c r="U72" s="113">
        <v>199493692</v>
      </c>
      <c r="V72" s="113">
        <v>2433823040</v>
      </c>
    </row>
    <row r="73" spans="1:22">
      <c r="A73" s="113">
        <v>72</v>
      </c>
      <c r="B73" s="113">
        <v>2012</v>
      </c>
      <c r="C73" s="110" t="s">
        <v>332</v>
      </c>
      <c r="D73" s="110" t="s">
        <v>333</v>
      </c>
      <c r="E73" s="110" t="s">
        <v>404</v>
      </c>
      <c r="F73" s="110" t="s">
        <v>83</v>
      </c>
      <c r="G73" s="110" t="s">
        <v>84</v>
      </c>
      <c r="H73" s="110" t="s">
        <v>335</v>
      </c>
      <c r="I73" s="113">
        <v>2002</v>
      </c>
      <c r="J73" s="113">
        <v>2005</v>
      </c>
      <c r="K73" s="113">
        <v>2015</v>
      </c>
      <c r="L73" s="113">
        <v>10</v>
      </c>
      <c r="M73" s="114">
        <v>80504154</v>
      </c>
      <c r="N73" s="117">
        <f t="shared" si="1"/>
        <v>80.504154</v>
      </c>
      <c r="O73" s="113">
        <v>80504154</v>
      </c>
      <c r="P73" s="113">
        <v>982150678.79999995</v>
      </c>
      <c r="Q73" s="113">
        <v>982150678.79999995</v>
      </c>
      <c r="R73" s="113">
        <v>31</v>
      </c>
      <c r="S73" s="113">
        <v>46.38</v>
      </c>
      <c r="T73" s="113">
        <v>2.7</v>
      </c>
      <c r="U73" s="113">
        <v>176742721</v>
      </c>
      <c r="V73" s="113">
        <v>2156261197</v>
      </c>
    </row>
    <row r="74" spans="1:22">
      <c r="A74" s="113">
        <v>73</v>
      </c>
      <c r="B74" s="113">
        <v>2012</v>
      </c>
      <c r="C74" s="110" t="s">
        <v>332</v>
      </c>
      <c r="D74" s="110" t="s">
        <v>333</v>
      </c>
      <c r="E74" s="110" t="s">
        <v>405</v>
      </c>
      <c r="F74" s="110" t="s">
        <v>83</v>
      </c>
      <c r="G74" s="110" t="s">
        <v>85</v>
      </c>
      <c r="H74" s="110" t="s">
        <v>335</v>
      </c>
      <c r="I74" s="113">
        <v>2002</v>
      </c>
      <c r="J74" s="113">
        <v>2009</v>
      </c>
      <c r="K74" s="113">
        <v>2019</v>
      </c>
      <c r="L74" s="113">
        <v>10</v>
      </c>
      <c r="M74" s="114">
        <v>70445448</v>
      </c>
      <c r="N74" s="117">
        <f t="shared" si="1"/>
        <v>70.445447999999999</v>
      </c>
      <c r="O74" s="113">
        <v>70445448</v>
      </c>
      <c r="P74" s="113">
        <v>859434465.60000002</v>
      </c>
      <c r="Q74" s="113">
        <v>859434465.60000002</v>
      </c>
      <c r="R74" s="113">
        <v>100</v>
      </c>
      <c r="S74" s="113">
        <v>0</v>
      </c>
      <c r="T74" s="113">
        <v>2.64</v>
      </c>
      <c r="U74" s="113">
        <v>116450377</v>
      </c>
      <c r="V74" s="113">
        <v>1420694600</v>
      </c>
    </row>
    <row r="75" spans="1:22">
      <c r="A75" s="113">
        <v>74</v>
      </c>
      <c r="B75" s="113">
        <v>2012</v>
      </c>
      <c r="C75" s="110" t="s">
        <v>332</v>
      </c>
      <c r="D75" s="110" t="s">
        <v>333</v>
      </c>
      <c r="E75" s="110" t="s">
        <v>406</v>
      </c>
      <c r="F75" s="110" t="s">
        <v>83</v>
      </c>
      <c r="G75" s="110" t="s">
        <v>86</v>
      </c>
      <c r="H75" s="110" t="s">
        <v>335</v>
      </c>
      <c r="I75" s="113">
        <v>2002</v>
      </c>
      <c r="J75" s="113">
        <v>2005</v>
      </c>
      <c r="K75" s="113">
        <v>2015</v>
      </c>
      <c r="L75" s="113">
        <v>10</v>
      </c>
      <c r="M75" s="114">
        <v>9670995</v>
      </c>
      <c r="N75" s="117">
        <f t="shared" si="1"/>
        <v>9.6709949999999996</v>
      </c>
      <c r="O75" s="113">
        <v>9670995</v>
      </c>
      <c r="P75" s="113">
        <v>117986139</v>
      </c>
      <c r="Q75" s="113">
        <v>117986139</v>
      </c>
      <c r="R75" s="113">
        <v>100</v>
      </c>
      <c r="S75" s="113">
        <v>13</v>
      </c>
      <c r="T75" s="113">
        <v>1.98</v>
      </c>
      <c r="U75" s="113">
        <v>16863526</v>
      </c>
      <c r="V75" s="113">
        <v>205735013</v>
      </c>
    </row>
    <row r="76" spans="1:22">
      <c r="A76" s="113">
        <v>75</v>
      </c>
      <c r="B76" s="113">
        <v>2012</v>
      </c>
      <c r="C76" s="110" t="s">
        <v>332</v>
      </c>
      <c r="D76" s="110" t="s">
        <v>333</v>
      </c>
      <c r="E76" s="110" t="s">
        <v>407</v>
      </c>
      <c r="F76" s="110" t="s">
        <v>83</v>
      </c>
      <c r="G76" s="110" t="s">
        <v>87</v>
      </c>
      <c r="H76" s="110" t="s">
        <v>335</v>
      </c>
      <c r="I76" s="113">
        <v>2002</v>
      </c>
      <c r="J76" s="113">
        <v>2004</v>
      </c>
      <c r="K76" s="113">
        <v>2015</v>
      </c>
      <c r="L76" s="113">
        <v>11</v>
      </c>
      <c r="M76" s="114">
        <v>77534686</v>
      </c>
      <c r="N76" s="117">
        <f t="shared" si="1"/>
        <v>77.534685999999994</v>
      </c>
      <c r="O76" s="113">
        <v>77534686</v>
      </c>
      <c r="P76" s="113">
        <v>945923169.20000005</v>
      </c>
      <c r="Q76" s="113">
        <v>945923169.20000005</v>
      </c>
      <c r="R76" s="113">
        <v>38</v>
      </c>
      <c r="S76" s="113">
        <v>101</v>
      </c>
      <c r="T76" s="113">
        <v>5.81</v>
      </c>
      <c r="U76" s="113">
        <v>156892480</v>
      </c>
      <c r="V76" s="113">
        <v>1914088260</v>
      </c>
    </row>
    <row r="77" spans="1:22">
      <c r="A77" s="113">
        <v>76</v>
      </c>
      <c r="B77" s="113">
        <v>2012</v>
      </c>
      <c r="C77" s="110" t="s">
        <v>332</v>
      </c>
      <c r="D77" s="110" t="s">
        <v>333</v>
      </c>
      <c r="E77" s="110" t="s">
        <v>408</v>
      </c>
      <c r="F77" s="110" t="s">
        <v>83</v>
      </c>
      <c r="G77" s="110" t="s">
        <v>88</v>
      </c>
      <c r="H77" s="110" t="s">
        <v>335</v>
      </c>
      <c r="I77" s="113">
        <v>2002</v>
      </c>
      <c r="J77" s="113">
        <v>2005</v>
      </c>
      <c r="K77" s="113">
        <v>2016</v>
      </c>
      <c r="L77" s="113">
        <v>11</v>
      </c>
      <c r="M77" s="114">
        <v>24677851</v>
      </c>
      <c r="N77" s="117">
        <f t="shared" si="1"/>
        <v>24.677851</v>
      </c>
      <c r="O77" s="113">
        <v>24677851</v>
      </c>
      <c r="P77" s="113">
        <v>301069782.19999999</v>
      </c>
      <c r="Q77" s="113">
        <v>301069782.19999999</v>
      </c>
      <c r="R77" s="113">
        <v>22</v>
      </c>
      <c r="S77" s="113">
        <v>18.8</v>
      </c>
      <c r="T77" s="113">
        <v>1.46</v>
      </c>
      <c r="U77" s="113">
        <v>56547430</v>
      </c>
      <c r="V77" s="113">
        <v>689878643</v>
      </c>
    </row>
    <row r="78" spans="1:22">
      <c r="A78" s="113">
        <v>77</v>
      </c>
      <c r="B78" s="113">
        <v>2012</v>
      </c>
      <c r="C78" s="110" t="s">
        <v>332</v>
      </c>
      <c r="D78" s="110" t="s">
        <v>333</v>
      </c>
      <c r="E78" s="110" t="s">
        <v>409</v>
      </c>
      <c r="F78" s="110" t="s">
        <v>83</v>
      </c>
      <c r="G78" s="110" t="s">
        <v>89</v>
      </c>
      <c r="H78" s="110" t="s">
        <v>335</v>
      </c>
      <c r="I78" s="113">
        <v>2002</v>
      </c>
      <c r="J78" s="113">
        <v>2005</v>
      </c>
      <c r="K78" s="113">
        <v>2015</v>
      </c>
      <c r="L78" s="113">
        <v>10</v>
      </c>
      <c r="M78" s="114">
        <v>70253147</v>
      </c>
      <c r="N78" s="117">
        <f t="shared" si="1"/>
        <v>70.253146999999998</v>
      </c>
      <c r="O78" s="113">
        <v>70253147</v>
      </c>
      <c r="P78" s="113">
        <v>857088393.39999998</v>
      </c>
      <c r="Q78" s="113">
        <v>857088393.39999998</v>
      </c>
      <c r="R78" s="113">
        <v>100</v>
      </c>
      <c r="S78" s="113">
        <v>28</v>
      </c>
      <c r="T78" s="113">
        <v>3.96</v>
      </c>
      <c r="U78" s="113">
        <v>133220629</v>
      </c>
      <c r="V78" s="113">
        <v>1625291679</v>
      </c>
    </row>
    <row r="79" spans="1:22">
      <c r="A79" s="113">
        <v>78</v>
      </c>
      <c r="B79" s="113">
        <v>2012</v>
      </c>
      <c r="C79" s="110" t="s">
        <v>332</v>
      </c>
      <c r="D79" s="110" t="s">
        <v>333</v>
      </c>
      <c r="E79" s="110" t="s">
        <v>410</v>
      </c>
      <c r="F79" s="110" t="s">
        <v>83</v>
      </c>
      <c r="G79" s="110" t="s">
        <v>90</v>
      </c>
      <c r="H79" s="110" t="s">
        <v>335</v>
      </c>
      <c r="I79" s="113">
        <v>2002</v>
      </c>
      <c r="J79" s="113">
        <v>2004</v>
      </c>
      <c r="K79" s="113">
        <v>2014</v>
      </c>
      <c r="L79" s="113">
        <v>10</v>
      </c>
      <c r="M79" s="114">
        <v>8125018</v>
      </c>
      <c r="N79" s="117">
        <f t="shared" si="1"/>
        <v>8.1250180000000007</v>
      </c>
      <c r="O79" s="113">
        <v>8125018</v>
      </c>
      <c r="P79" s="113">
        <v>99125219.599999994</v>
      </c>
      <c r="Q79" s="113">
        <v>99125219.599999994</v>
      </c>
      <c r="R79" s="113">
        <v>52</v>
      </c>
      <c r="S79" s="113">
        <v>12</v>
      </c>
      <c r="T79" s="113">
        <v>8.94</v>
      </c>
      <c r="U79" s="113">
        <v>13828459</v>
      </c>
      <c r="V79" s="113">
        <v>168707199</v>
      </c>
    </row>
    <row r="80" spans="1:22">
      <c r="A80" s="113">
        <v>79</v>
      </c>
      <c r="B80" s="113">
        <v>2012</v>
      </c>
      <c r="C80" s="110" t="s">
        <v>332</v>
      </c>
      <c r="D80" s="110" t="s">
        <v>333</v>
      </c>
      <c r="E80" s="110" t="s">
        <v>411</v>
      </c>
      <c r="F80" s="110" t="s">
        <v>83</v>
      </c>
      <c r="G80" s="110" t="s">
        <v>91</v>
      </c>
      <c r="H80" s="110" t="s">
        <v>335</v>
      </c>
      <c r="I80" s="113">
        <v>2002</v>
      </c>
      <c r="J80" s="113">
        <v>2007</v>
      </c>
      <c r="K80" s="113">
        <v>2017</v>
      </c>
      <c r="L80" s="113">
        <v>10</v>
      </c>
      <c r="M80" s="114">
        <v>135907898</v>
      </c>
      <c r="N80" s="117">
        <f t="shared" si="1"/>
        <v>135.90789799999999</v>
      </c>
      <c r="O80" s="113">
        <v>135907898</v>
      </c>
      <c r="P80" s="113">
        <v>1658076355.5999999</v>
      </c>
      <c r="Q80" s="113">
        <v>1658076355.5999999</v>
      </c>
      <c r="R80" s="113">
        <v>100</v>
      </c>
      <c r="S80" s="113">
        <v>0</v>
      </c>
      <c r="T80" s="113">
        <v>4.8</v>
      </c>
      <c r="U80" s="113">
        <v>259168089</v>
      </c>
      <c r="V80" s="113">
        <v>3161850686</v>
      </c>
    </row>
    <row r="81" spans="1:22">
      <c r="A81" s="113">
        <v>80</v>
      </c>
      <c r="B81" s="113">
        <v>2012</v>
      </c>
      <c r="C81" s="110" t="s">
        <v>332</v>
      </c>
      <c r="D81" s="110" t="s">
        <v>333</v>
      </c>
      <c r="E81" s="110" t="s">
        <v>412</v>
      </c>
      <c r="F81" s="110" t="s">
        <v>83</v>
      </c>
      <c r="G81" s="110" t="s">
        <v>92</v>
      </c>
      <c r="H81" s="110" t="s">
        <v>335</v>
      </c>
      <c r="I81" s="113">
        <v>2002</v>
      </c>
      <c r="J81" s="113">
        <v>2005</v>
      </c>
      <c r="K81" s="113">
        <v>2016</v>
      </c>
      <c r="L81" s="113">
        <v>12</v>
      </c>
      <c r="M81" s="114">
        <v>93433183</v>
      </c>
      <c r="N81" s="117">
        <f t="shared" si="1"/>
        <v>93.433183</v>
      </c>
      <c r="O81" s="113">
        <v>93433183</v>
      </c>
      <c r="P81" s="113">
        <v>1139884832.5999999</v>
      </c>
      <c r="Q81" s="113">
        <v>1139884832.5999999</v>
      </c>
      <c r="R81" s="113">
        <v>100</v>
      </c>
      <c r="S81" s="113">
        <v>0</v>
      </c>
      <c r="T81" s="113">
        <v>4.2</v>
      </c>
      <c r="U81" s="113">
        <v>209411635</v>
      </c>
      <c r="V81" s="113">
        <v>2554821947</v>
      </c>
    </row>
    <row r="82" spans="1:22">
      <c r="A82" s="113">
        <v>82</v>
      </c>
      <c r="B82" s="113">
        <v>2012</v>
      </c>
      <c r="C82" s="110" t="s">
        <v>332</v>
      </c>
      <c r="D82" s="110" t="s">
        <v>333</v>
      </c>
      <c r="E82" s="110" t="s">
        <v>413</v>
      </c>
      <c r="F82" s="110" t="s">
        <v>83</v>
      </c>
      <c r="G82" s="110" t="s">
        <v>93</v>
      </c>
      <c r="H82" s="110" t="s">
        <v>335</v>
      </c>
      <c r="I82" s="113">
        <v>2002</v>
      </c>
      <c r="J82" s="113">
        <v>2005</v>
      </c>
      <c r="K82" s="113">
        <v>2015</v>
      </c>
      <c r="L82" s="113">
        <v>10</v>
      </c>
      <c r="M82" s="114">
        <v>7060588</v>
      </c>
      <c r="N82" s="117">
        <f t="shared" si="1"/>
        <v>7.0605880000000001</v>
      </c>
      <c r="O82" s="113">
        <v>7060588</v>
      </c>
      <c r="P82" s="113">
        <v>86139173.599999994</v>
      </c>
      <c r="Q82" s="113">
        <v>86139173.599999994</v>
      </c>
      <c r="R82" s="113">
        <v>80</v>
      </c>
      <c r="S82" s="113">
        <v>160.1</v>
      </c>
      <c r="T82" s="113">
        <v>8.75</v>
      </c>
      <c r="U82" s="113">
        <v>12773158</v>
      </c>
      <c r="V82" s="113">
        <v>155832525</v>
      </c>
    </row>
    <row r="83" spans="1:22">
      <c r="A83" s="113">
        <v>83</v>
      </c>
      <c r="B83" s="113">
        <v>2012</v>
      </c>
      <c r="C83" s="110" t="s">
        <v>332</v>
      </c>
      <c r="D83" s="110" t="s">
        <v>333</v>
      </c>
      <c r="E83" s="110" t="s">
        <v>414</v>
      </c>
      <c r="F83" s="110" t="s">
        <v>83</v>
      </c>
      <c r="G83" s="110" t="s">
        <v>94</v>
      </c>
      <c r="H83" s="110" t="s">
        <v>335</v>
      </c>
      <c r="I83" s="113">
        <v>2002</v>
      </c>
      <c r="J83" s="113">
        <v>2005</v>
      </c>
      <c r="K83" s="113">
        <v>2015</v>
      </c>
      <c r="L83" s="113">
        <v>10</v>
      </c>
      <c r="M83" s="114">
        <v>2551048</v>
      </c>
      <c r="N83" s="117">
        <f t="shared" si="1"/>
        <v>2.5510480000000002</v>
      </c>
      <c r="O83" s="113">
        <v>2551048</v>
      </c>
      <c r="P83" s="113">
        <v>31122785.600000001</v>
      </c>
      <c r="Q83" s="113">
        <v>31122785.600000001</v>
      </c>
      <c r="R83" s="113">
        <v>100</v>
      </c>
      <c r="S83" s="113">
        <v>66.8</v>
      </c>
      <c r="T83" s="113">
        <v>7.78</v>
      </c>
      <c r="U83" s="113">
        <v>4941065</v>
      </c>
      <c r="V83" s="113">
        <v>60280991</v>
      </c>
    </row>
    <row r="84" spans="1:22">
      <c r="A84" s="113">
        <v>84</v>
      </c>
      <c r="B84" s="113">
        <v>2012</v>
      </c>
      <c r="C84" s="110" t="s">
        <v>332</v>
      </c>
      <c r="D84" s="110" t="s">
        <v>333</v>
      </c>
      <c r="E84" s="110" t="s">
        <v>415</v>
      </c>
      <c r="F84" s="110" t="s">
        <v>83</v>
      </c>
      <c r="G84" s="110" t="s">
        <v>95</v>
      </c>
      <c r="H84" s="110" t="s">
        <v>335</v>
      </c>
      <c r="I84" s="113">
        <v>2002</v>
      </c>
      <c r="J84" s="113">
        <v>2007</v>
      </c>
      <c r="K84" s="113">
        <v>2016</v>
      </c>
      <c r="L84" s="113">
        <v>9</v>
      </c>
      <c r="M84" s="114">
        <v>50459913</v>
      </c>
      <c r="N84" s="117">
        <f t="shared" si="1"/>
        <v>50.459913</v>
      </c>
      <c r="O84" s="113">
        <v>50459913</v>
      </c>
      <c r="P84" s="113">
        <v>615610938.60000002</v>
      </c>
      <c r="Q84" s="113">
        <v>615610938.60000002</v>
      </c>
      <c r="R84" s="113">
        <v>100</v>
      </c>
      <c r="S84" s="113">
        <v>0</v>
      </c>
      <c r="T84" s="113">
        <v>3.14</v>
      </c>
      <c r="U84" s="113">
        <v>89877802</v>
      </c>
      <c r="V84" s="113">
        <v>1096509184</v>
      </c>
    </row>
    <row r="85" spans="1:22">
      <c r="A85" s="113">
        <v>87</v>
      </c>
      <c r="B85" s="113">
        <v>2012</v>
      </c>
      <c r="C85" s="110" t="s">
        <v>332</v>
      </c>
      <c r="D85" s="110" t="s">
        <v>333</v>
      </c>
      <c r="E85" s="110" t="s">
        <v>416</v>
      </c>
      <c r="F85" s="110" t="s">
        <v>83</v>
      </c>
      <c r="G85" s="110" t="s">
        <v>96</v>
      </c>
      <c r="H85" s="110" t="s">
        <v>335</v>
      </c>
      <c r="I85" s="113">
        <v>2002</v>
      </c>
      <c r="J85" s="113">
        <v>2005</v>
      </c>
      <c r="K85" s="113">
        <v>2015</v>
      </c>
      <c r="L85" s="113">
        <v>10</v>
      </c>
      <c r="M85" s="114">
        <v>105646077</v>
      </c>
      <c r="N85" s="117">
        <f t="shared" si="1"/>
        <v>105.64607700000001</v>
      </c>
      <c r="O85" s="113">
        <v>105646077</v>
      </c>
      <c r="P85" s="113">
        <v>1288882139.4000001</v>
      </c>
      <c r="Q85" s="113">
        <v>1288882139.4000001</v>
      </c>
      <c r="R85" s="113">
        <v>22</v>
      </c>
      <c r="S85" s="113">
        <v>26.1</v>
      </c>
      <c r="T85" s="113">
        <v>1.43</v>
      </c>
      <c r="U85" s="113">
        <v>202329406</v>
      </c>
      <c r="V85" s="113">
        <v>2468418754</v>
      </c>
    </row>
    <row r="86" spans="1:22">
      <c r="A86" s="113">
        <v>90</v>
      </c>
      <c r="B86" s="113">
        <v>2012</v>
      </c>
      <c r="C86" s="110" t="s">
        <v>332</v>
      </c>
      <c r="D86" s="110" t="s">
        <v>333</v>
      </c>
      <c r="E86" s="110" t="s">
        <v>417</v>
      </c>
      <c r="F86" s="110" t="s">
        <v>83</v>
      </c>
      <c r="G86" s="110" t="s">
        <v>97</v>
      </c>
      <c r="H86" s="110" t="s">
        <v>335</v>
      </c>
      <c r="I86" s="113">
        <v>2002</v>
      </c>
      <c r="J86" s="113">
        <v>2005</v>
      </c>
      <c r="K86" s="113">
        <v>2015</v>
      </c>
      <c r="L86" s="113">
        <v>10</v>
      </c>
      <c r="M86" s="114">
        <v>16248769</v>
      </c>
      <c r="N86" s="117">
        <f t="shared" si="1"/>
        <v>16.248768999999999</v>
      </c>
      <c r="O86" s="113">
        <v>16248769</v>
      </c>
      <c r="P86" s="113">
        <v>198234981.80000001</v>
      </c>
      <c r="Q86" s="113">
        <v>198234981.80000001</v>
      </c>
      <c r="R86" s="113">
        <v>21</v>
      </c>
      <c r="S86" s="113">
        <v>25</v>
      </c>
      <c r="T86" s="113">
        <v>1.32</v>
      </c>
      <c r="U86" s="113">
        <v>35446780</v>
      </c>
      <c r="V86" s="113">
        <v>432450716</v>
      </c>
    </row>
    <row r="87" spans="1:22">
      <c r="A87" s="113">
        <v>91</v>
      </c>
      <c r="B87" s="113">
        <v>2012</v>
      </c>
      <c r="C87" s="110" t="s">
        <v>332</v>
      </c>
      <c r="D87" s="110" t="s">
        <v>333</v>
      </c>
      <c r="E87" s="110" t="s">
        <v>418</v>
      </c>
      <c r="F87" s="110" t="s">
        <v>83</v>
      </c>
      <c r="G87" s="110" t="s">
        <v>98</v>
      </c>
      <c r="H87" s="110" t="s">
        <v>335</v>
      </c>
      <c r="I87" s="113">
        <v>2002</v>
      </c>
      <c r="J87" s="113">
        <v>2006</v>
      </c>
      <c r="K87" s="113">
        <v>2016</v>
      </c>
      <c r="L87" s="113">
        <v>10</v>
      </c>
      <c r="M87" s="114">
        <v>22510432</v>
      </c>
      <c r="N87" s="117">
        <f t="shared" si="1"/>
        <v>22.510432000000002</v>
      </c>
      <c r="O87" s="113">
        <v>14728684</v>
      </c>
      <c r="P87" s="113">
        <v>274627270.39999998</v>
      </c>
      <c r="Q87" s="113">
        <v>179689944.80000001</v>
      </c>
      <c r="R87" s="113">
        <v>49</v>
      </c>
      <c r="S87" s="113">
        <v>15.6</v>
      </c>
      <c r="T87" s="113">
        <v>2.29</v>
      </c>
      <c r="U87" s="113">
        <v>42493587</v>
      </c>
      <c r="V87" s="113">
        <v>518421761</v>
      </c>
    </row>
    <row r="88" spans="1:22">
      <c r="A88" s="113">
        <v>92</v>
      </c>
      <c r="B88" s="113">
        <v>2012</v>
      </c>
      <c r="C88" s="110" t="s">
        <v>332</v>
      </c>
      <c r="D88" s="110" t="s">
        <v>333</v>
      </c>
      <c r="E88" s="110" t="s">
        <v>419</v>
      </c>
      <c r="F88" s="110" t="s">
        <v>83</v>
      </c>
      <c r="G88" s="110" t="s">
        <v>99</v>
      </c>
      <c r="H88" s="110" t="s">
        <v>335</v>
      </c>
      <c r="I88" s="113">
        <v>2002</v>
      </c>
      <c r="J88" s="113">
        <v>2005</v>
      </c>
      <c r="K88" s="113">
        <v>2016</v>
      </c>
      <c r="L88" s="113">
        <v>11</v>
      </c>
      <c r="M88" s="114">
        <v>70825884</v>
      </c>
      <c r="N88" s="117">
        <f t="shared" si="1"/>
        <v>70.825884000000002</v>
      </c>
      <c r="O88" s="113">
        <v>70825884</v>
      </c>
      <c r="P88" s="113">
        <v>864075784.79999995</v>
      </c>
      <c r="Q88" s="113">
        <v>864075784.79999995</v>
      </c>
      <c r="R88" s="113">
        <v>38</v>
      </c>
      <c r="S88" s="113">
        <v>47</v>
      </c>
      <c r="T88" s="113">
        <v>3.27</v>
      </c>
      <c r="U88" s="113">
        <v>156493891</v>
      </c>
      <c r="V88" s="113">
        <v>1909225466</v>
      </c>
    </row>
    <row r="89" spans="1:22">
      <c r="A89" s="113">
        <v>93</v>
      </c>
      <c r="B89" s="113">
        <v>2012</v>
      </c>
      <c r="C89" s="110" t="s">
        <v>332</v>
      </c>
      <c r="D89" s="110" t="s">
        <v>333</v>
      </c>
      <c r="E89" s="110" t="s">
        <v>420</v>
      </c>
      <c r="F89" s="110" t="s">
        <v>83</v>
      </c>
      <c r="G89" s="110" t="s">
        <v>100</v>
      </c>
      <c r="H89" s="110" t="s">
        <v>335</v>
      </c>
      <c r="I89" s="113">
        <v>2002</v>
      </c>
      <c r="J89" s="113">
        <v>2005</v>
      </c>
      <c r="K89" s="113">
        <v>2015</v>
      </c>
      <c r="L89" s="113">
        <v>10</v>
      </c>
      <c r="M89" s="114">
        <v>61572007</v>
      </c>
      <c r="N89" s="117">
        <f t="shared" si="1"/>
        <v>61.572006999999999</v>
      </c>
      <c r="O89" s="113">
        <v>61572007</v>
      </c>
      <c r="P89" s="113">
        <v>751178485.39999998</v>
      </c>
      <c r="Q89" s="113">
        <v>751178485.39999998</v>
      </c>
      <c r="R89" s="113">
        <v>100</v>
      </c>
      <c r="S89" s="113">
        <v>35</v>
      </c>
      <c r="T89" s="113">
        <v>6.92</v>
      </c>
      <c r="U89" s="113">
        <v>104635702</v>
      </c>
      <c r="V89" s="113">
        <v>1276555567</v>
      </c>
    </row>
    <row r="90" spans="1:22">
      <c r="A90" s="113">
        <v>94</v>
      </c>
      <c r="B90" s="113">
        <v>2012</v>
      </c>
      <c r="C90" s="110" t="s">
        <v>332</v>
      </c>
      <c r="D90" s="110" t="s">
        <v>333</v>
      </c>
      <c r="E90" s="110" t="s">
        <v>421</v>
      </c>
      <c r="F90" s="110" t="s">
        <v>83</v>
      </c>
      <c r="G90" s="110" t="s">
        <v>101</v>
      </c>
      <c r="H90" s="110" t="s">
        <v>335</v>
      </c>
      <c r="I90" s="113">
        <v>2002</v>
      </c>
      <c r="J90" s="113">
        <v>2005</v>
      </c>
      <c r="K90" s="113">
        <v>2015</v>
      </c>
      <c r="L90" s="113">
        <v>10</v>
      </c>
      <c r="M90" s="114">
        <v>21321915</v>
      </c>
      <c r="N90" s="117">
        <f t="shared" si="1"/>
        <v>21.321915000000001</v>
      </c>
      <c r="O90" s="113">
        <v>19709401</v>
      </c>
      <c r="P90" s="113">
        <v>260127363</v>
      </c>
      <c r="Q90" s="113">
        <v>240454692.19999999</v>
      </c>
      <c r="R90" s="113">
        <v>24</v>
      </c>
      <c r="S90" s="113">
        <v>21</v>
      </c>
      <c r="T90" s="113">
        <v>1.3</v>
      </c>
      <c r="U90" s="113">
        <v>33728181</v>
      </c>
      <c r="V90" s="113">
        <v>411483809</v>
      </c>
    </row>
    <row r="91" spans="1:22">
      <c r="A91" s="113">
        <v>95</v>
      </c>
      <c r="B91" s="113">
        <v>2012</v>
      </c>
      <c r="C91" s="110" t="s">
        <v>332</v>
      </c>
      <c r="D91" s="110" t="s">
        <v>333</v>
      </c>
      <c r="E91" s="110" t="s">
        <v>422</v>
      </c>
      <c r="F91" s="110" t="s">
        <v>19</v>
      </c>
      <c r="G91" s="110" t="s">
        <v>102</v>
      </c>
      <c r="H91" s="110" t="s">
        <v>335</v>
      </c>
      <c r="I91" s="113">
        <v>2002</v>
      </c>
      <c r="J91" s="113">
        <v>2005</v>
      </c>
      <c r="K91" s="113">
        <v>2015</v>
      </c>
      <c r="L91" s="113">
        <v>10</v>
      </c>
      <c r="M91" s="114">
        <v>8957472</v>
      </c>
      <c r="N91" s="117">
        <f t="shared" si="1"/>
        <v>8.9574719999999992</v>
      </c>
      <c r="O91" s="113">
        <v>8957472</v>
      </c>
      <c r="P91" s="113">
        <v>109281158.40000001</v>
      </c>
      <c r="Q91" s="113">
        <v>109281158.40000001</v>
      </c>
      <c r="R91" s="113">
        <v>8.5399999999999991</v>
      </c>
      <c r="S91" s="113">
        <v>0</v>
      </c>
      <c r="T91" s="113">
        <v>4</v>
      </c>
      <c r="U91" s="113">
        <v>19977407</v>
      </c>
      <c r="V91" s="113">
        <v>243724370</v>
      </c>
    </row>
    <row r="92" spans="1:22">
      <c r="A92" s="113">
        <v>98</v>
      </c>
      <c r="B92" s="113">
        <v>2012</v>
      </c>
      <c r="C92" s="110" t="s">
        <v>332</v>
      </c>
      <c r="D92" s="110" t="s">
        <v>333</v>
      </c>
      <c r="E92" s="110" t="s">
        <v>423</v>
      </c>
      <c r="F92" s="110" t="s">
        <v>19</v>
      </c>
      <c r="G92" s="110" t="s">
        <v>103</v>
      </c>
      <c r="H92" s="110" t="s">
        <v>335</v>
      </c>
      <c r="I92" s="113">
        <v>2002</v>
      </c>
      <c r="J92" s="113">
        <v>2005</v>
      </c>
      <c r="K92" s="113">
        <v>2015</v>
      </c>
      <c r="L92" s="113">
        <v>10</v>
      </c>
      <c r="M92" s="114">
        <v>27775064</v>
      </c>
      <c r="N92" s="117">
        <f t="shared" si="1"/>
        <v>27.775064</v>
      </c>
      <c r="O92" s="113">
        <v>27775064</v>
      </c>
      <c r="P92" s="113">
        <v>338855780.80000001</v>
      </c>
      <c r="Q92" s="113">
        <v>338855780.80000001</v>
      </c>
      <c r="R92" s="113">
        <v>100</v>
      </c>
      <c r="S92" s="113">
        <v>22.4</v>
      </c>
      <c r="T92" s="113">
        <v>5.34</v>
      </c>
      <c r="U92" s="113">
        <v>80241601</v>
      </c>
      <c r="V92" s="113">
        <v>978947527</v>
      </c>
    </row>
    <row r="93" spans="1:22">
      <c r="A93" s="113">
        <v>99</v>
      </c>
      <c r="B93" s="113">
        <v>2012</v>
      </c>
      <c r="C93" s="110" t="s">
        <v>332</v>
      </c>
      <c r="D93" s="110" t="s">
        <v>333</v>
      </c>
      <c r="E93" s="110" t="s">
        <v>424</v>
      </c>
      <c r="F93" s="110" t="s">
        <v>19</v>
      </c>
      <c r="G93" s="110" t="s">
        <v>247</v>
      </c>
      <c r="H93" s="110" t="s">
        <v>335</v>
      </c>
      <c r="I93" s="113">
        <v>2002</v>
      </c>
      <c r="J93" s="113">
        <v>2005</v>
      </c>
      <c r="K93" s="113">
        <v>2015</v>
      </c>
      <c r="L93" s="113">
        <v>10</v>
      </c>
      <c r="M93" s="114">
        <v>84190574</v>
      </c>
      <c r="N93" s="117">
        <f t="shared" si="1"/>
        <v>84.190573999999998</v>
      </c>
      <c r="O93" s="113">
        <v>84190574</v>
      </c>
      <c r="P93" s="113">
        <v>1027125002.8</v>
      </c>
      <c r="Q93" s="113">
        <v>1027125002.8</v>
      </c>
      <c r="R93" s="113">
        <v>100</v>
      </c>
      <c r="S93" s="113">
        <v>52.2</v>
      </c>
      <c r="T93" s="113">
        <v>8.75</v>
      </c>
      <c r="U93" s="113">
        <v>298659916</v>
      </c>
      <c r="V93" s="113">
        <v>3643650971</v>
      </c>
    </row>
    <row r="94" spans="1:22">
      <c r="A94" s="113">
        <v>100</v>
      </c>
      <c r="B94" s="113">
        <v>2012</v>
      </c>
      <c r="C94" s="110" t="s">
        <v>332</v>
      </c>
      <c r="D94" s="110" t="s">
        <v>333</v>
      </c>
      <c r="E94" s="110" t="s">
        <v>425</v>
      </c>
      <c r="F94" s="110" t="s">
        <v>104</v>
      </c>
      <c r="G94" s="110" t="s">
        <v>105</v>
      </c>
      <c r="H94" s="110" t="s">
        <v>335</v>
      </c>
      <c r="I94" s="113">
        <v>2002</v>
      </c>
      <c r="J94" s="113">
        <v>2006</v>
      </c>
      <c r="K94" s="113">
        <v>2018</v>
      </c>
      <c r="L94" s="113">
        <v>12</v>
      </c>
      <c r="M94" s="114">
        <v>131673277</v>
      </c>
      <c r="N94" s="117">
        <f t="shared" si="1"/>
        <v>131.67327700000001</v>
      </c>
      <c r="O94" s="113">
        <v>131673277</v>
      </c>
      <c r="P94" s="113">
        <v>1606413979.4000001</v>
      </c>
      <c r="Q94" s="113">
        <v>1606413979.4000001</v>
      </c>
      <c r="R94" s="113">
        <v>100</v>
      </c>
      <c r="S94" s="113">
        <v>23.9</v>
      </c>
      <c r="T94" s="113">
        <v>6.36</v>
      </c>
      <c r="U94" s="113">
        <v>324859557</v>
      </c>
      <c r="V94" s="113">
        <v>3963286594</v>
      </c>
    </row>
    <row r="95" spans="1:22">
      <c r="A95" s="113">
        <v>101</v>
      </c>
      <c r="B95" s="113">
        <v>2012</v>
      </c>
      <c r="C95" s="110" t="s">
        <v>332</v>
      </c>
      <c r="D95" s="110" t="s">
        <v>333</v>
      </c>
      <c r="E95" s="110" t="s">
        <v>426</v>
      </c>
      <c r="F95" s="110" t="s">
        <v>104</v>
      </c>
      <c r="G95" s="110" t="s">
        <v>106</v>
      </c>
      <c r="H95" s="110" t="s">
        <v>335</v>
      </c>
      <c r="I95" s="113">
        <v>2002</v>
      </c>
      <c r="J95" s="113">
        <v>2006</v>
      </c>
      <c r="K95" s="113">
        <v>2024</v>
      </c>
      <c r="L95" s="113">
        <v>30</v>
      </c>
      <c r="M95" s="114">
        <v>134622836</v>
      </c>
      <c r="N95" s="117">
        <f t="shared" si="1"/>
        <v>134.62283600000001</v>
      </c>
      <c r="O95" s="113">
        <v>210094094</v>
      </c>
      <c r="P95" s="113">
        <v>1642398599.2</v>
      </c>
      <c r="Q95" s="113">
        <v>2563147946.8000002</v>
      </c>
      <c r="R95" s="113">
        <v>100</v>
      </c>
      <c r="S95" s="113">
        <v>32.799999999999997</v>
      </c>
      <c r="T95" s="113">
        <v>8.52</v>
      </c>
      <c r="U95" s="113">
        <v>401071795</v>
      </c>
      <c r="V95" s="113">
        <v>4893075899</v>
      </c>
    </row>
    <row r="96" spans="1:22">
      <c r="A96" s="113">
        <v>102</v>
      </c>
      <c r="B96" s="113">
        <v>2012</v>
      </c>
      <c r="C96" s="110" t="s">
        <v>332</v>
      </c>
      <c r="D96" s="110" t="s">
        <v>333</v>
      </c>
      <c r="E96" s="110" t="s">
        <v>427</v>
      </c>
      <c r="F96" s="110" t="s">
        <v>104</v>
      </c>
      <c r="G96" s="110" t="s">
        <v>107</v>
      </c>
      <c r="H96" s="110" t="s">
        <v>335</v>
      </c>
      <c r="I96" s="113">
        <v>2002</v>
      </c>
      <c r="J96" s="113">
        <v>2006</v>
      </c>
      <c r="K96" s="113">
        <v>2016</v>
      </c>
      <c r="L96" s="113">
        <v>10</v>
      </c>
      <c r="M96" s="114">
        <v>44616464</v>
      </c>
      <c r="N96" s="117">
        <f t="shared" si="1"/>
        <v>44.616464000000001</v>
      </c>
      <c r="O96" s="113">
        <v>44616464</v>
      </c>
      <c r="P96" s="113">
        <v>544320860.79999995</v>
      </c>
      <c r="Q96" s="113">
        <v>544320860.79999995</v>
      </c>
      <c r="R96" s="113">
        <v>100</v>
      </c>
      <c r="S96" s="113">
        <v>29.2</v>
      </c>
      <c r="T96" s="113">
        <v>5.05</v>
      </c>
      <c r="U96" s="113">
        <v>89213596</v>
      </c>
      <c r="V96" s="113">
        <v>1088405874</v>
      </c>
    </row>
    <row r="97" spans="1:22">
      <c r="A97" s="113">
        <v>103</v>
      </c>
      <c r="B97" s="113">
        <v>2012</v>
      </c>
      <c r="C97" s="110" t="s">
        <v>332</v>
      </c>
      <c r="D97" s="110" t="s">
        <v>333</v>
      </c>
      <c r="E97" s="110" t="s">
        <v>428</v>
      </c>
      <c r="F97" s="110" t="s">
        <v>104</v>
      </c>
      <c r="G97" s="110" t="s">
        <v>108</v>
      </c>
      <c r="H97" s="110" t="s">
        <v>335</v>
      </c>
      <c r="I97" s="113">
        <v>2002</v>
      </c>
      <c r="J97" s="113">
        <v>2005</v>
      </c>
      <c r="K97" s="113">
        <v>2015</v>
      </c>
      <c r="L97" s="113">
        <v>10</v>
      </c>
      <c r="M97" s="114">
        <v>6588251</v>
      </c>
      <c r="N97" s="117">
        <f t="shared" si="1"/>
        <v>6.5882509999999996</v>
      </c>
      <c r="O97" s="113">
        <v>6588251</v>
      </c>
      <c r="P97" s="113">
        <v>80376662.200000003</v>
      </c>
      <c r="Q97" s="113">
        <v>80376662.200000003</v>
      </c>
      <c r="R97" s="113">
        <v>100</v>
      </c>
      <c r="S97" s="113">
        <v>26.3</v>
      </c>
      <c r="T97" s="113">
        <v>2.5</v>
      </c>
      <c r="U97" s="113">
        <v>15085980</v>
      </c>
      <c r="V97" s="113">
        <v>184048958</v>
      </c>
    </row>
    <row r="98" spans="1:22">
      <c r="A98" s="113">
        <v>104</v>
      </c>
      <c r="B98" s="113">
        <v>2012</v>
      </c>
      <c r="C98" s="110" t="s">
        <v>332</v>
      </c>
      <c r="D98" s="110" t="s">
        <v>333</v>
      </c>
      <c r="E98" s="110" t="s">
        <v>429</v>
      </c>
      <c r="F98" s="110" t="s">
        <v>104</v>
      </c>
      <c r="G98" s="110" t="s">
        <v>109</v>
      </c>
      <c r="H98" s="110" t="s">
        <v>335</v>
      </c>
      <c r="I98" s="113">
        <v>2002</v>
      </c>
      <c r="J98" s="113">
        <v>2006</v>
      </c>
      <c r="K98" s="113">
        <v>2029</v>
      </c>
      <c r="L98" s="113">
        <v>38</v>
      </c>
      <c r="M98" s="114">
        <v>668884707</v>
      </c>
      <c r="N98" s="117">
        <f t="shared" si="1"/>
        <v>668.88470700000005</v>
      </c>
      <c r="O98" s="113">
        <v>668884707</v>
      </c>
      <c r="P98" s="113">
        <v>8160393425.3999996</v>
      </c>
      <c r="Q98" s="113">
        <v>8160393425.3999996</v>
      </c>
      <c r="R98" s="113">
        <v>740.41</v>
      </c>
      <c r="S98" s="113">
        <v>23.58</v>
      </c>
      <c r="T98" s="113">
        <v>7.31</v>
      </c>
      <c r="U98" s="113">
        <v>3809924441</v>
      </c>
      <c r="V98" s="113">
        <v>46481078183</v>
      </c>
    </row>
    <row r="99" spans="1:22">
      <c r="A99" s="113">
        <v>105</v>
      </c>
      <c r="B99" s="113">
        <v>2012</v>
      </c>
      <c r="C99" s="110" t="s">
        <v>332</v>
      </c>
      <c r="D99" s="110" t="s">
        <v>333</v>
      </c>
      <c r="E99" s="110" t="s">
        <v>430</v>
      </c>
      <c r="F99" s="110" t="s">
        <v>104</v>
      </c>
      <c r="G99" s="110" t="s">
        <v>110</v>
      </c>
      <c r="H99" s="110" t="s">
        <v>335</v>
      </c>
      <c r="I99" s="113">
        <v>2002</v>
      </c>
      <c r="J99" s="113">
        <v>2005</v>
      </c>
      <c r="K99" s="113">
        <v>2015</v>
      </c>
      <c r="L99" s="113">
        <v>10</v>
      </c>
      <c r="M99" s="114">
        <v>295311843</v>
      </c>
      <c r="N99" s="117">
        <f t="shared" si="1"/>
        <v>295.31184300000001</v>
      </c>
      <c r="O99" s="113">
        <v>295311843</v>
      </c>
      <c r="P99" s="113">
        <v>3602804484.5999999</v>
      </c>
      <c r="Q99" s="113">
        <v>3602804484.5999999</v>
      </c>
      <c r="R99" s="113">
        <v>100</v>
      </c>
      <c r="S99" s="113">
        <v>62.4</v>
      </c>
      <c r="T99" s="113">
        <v>13.59</v>
      </c>
      <c r="U99" s="113">
        <v>1123124844</v>
      </c>
      <c r="V99" s="113">
        <v>13702123092</v>
      </c>
    </row>
    <row r="100" spans="1:22">
      <c r="A100" s="113">
        <v>106</v>
      </c>
      <c r="B100" s="113">
        <v>2012</v>
      </c>
      <c r="C100" s="110" t="s">
        <v>332</v>
      </c>
      <c r="D100" s="110" t="s">
        <v>333</v>
      </c>
      <c r="E100" s="110" t="s">
        <v>431</v>
      </c>
      <c r="F100" s="110" t="s">
        <v>5</v>
      </c>
      <c r="G100" s="110" t="s">
        <v>112</v>
      </c>
      <c r="H100" s="110" t="s">
        <v>335</v>
      </c>
      <c r="I100" s="113">
        <v>2003</v>
      </c>
      <c r="J100" s="113">
        <v>2006</v>
      </c>
      <c r="K100" s="113">
        <v>2016</v>
      </c>
      <c r="L100" s="113">
        <v>10</v>
      </c>
      <c r="M100" s="114">
        <v>285845642</v>
      </c>
      <c r="N100" s="117">
        <f t="shared" si="1"/>
        <v>285.845642</v>
      </c>
      <c r="O100" s="113">
        <v>151254453</v>
      </c>
      <c r="P100" s="113">
        <v>3487316832.4000001</v>
      </c>
      <c r="Q100" s="113">
        <v>1845304326.5999999</v>
      </c>
      <c r="R100" s="113">
        <v>100</v>
      </c>
      <c r="S100" s="113">
        <v>12</v>
      </c>
      <c r="T100" s="113">
        <v>4.22</v>
      </c>
      <c r="U100" s="113">
        <v>664100237</v>
      </c>
      <c r="V100" s="113">
        <v>8102022894</v>
      </c>
    </row>
    <row r="101" spans="1:22">
      <c r="A101" s="113">
        <v>107</v>
      </c>
      <c r="B101" s="113">
        <v>2012</v>
      </c>
      <c r="C101" s="110" t="s">
        <v>332</v>
      </c>
      <c r="D101" s="110" t="s">
        <v>333</v>
      </c>
      <c r="E101" s="110" t="s">
        <v>432</v>
      </c>
      <c r="F101" s="110" t="s">
        <v>7</v>
      </c>
      <c r="G101" s="110" t="s">
        <v>113</v>
      </c>
      <c r="H101" s="110" t="s">
        <v>335</v>
      </c>
      <c r="I101" s="113">
        <v>2003</v>
      </c>
      <c r="J101" s="113">
        <v>2007</v>
      </c>
      <c r="K101" s="113">
        <v>2016</v>
      </c>
      <c r="L101" s="113">
        <v>9</v>
      </c>
      <c r="M101" s="114">
        <v>63023862</v>
      </c>
      <c r="N101" s="117">
        <f t="shared" si="1"/>
        <v>63.023862000000001</v>
      </c>
      <c r="O101" s="113">
        <v>39745375</v>
      </c>
      <c r="P101" s="113">
        <v>768891116.39999998</v>
      </c>
      <c r="Q101" s="113">
        <v>484893575</v>
      </c>
      <c r="R101" s="113">
        <v>100</v>
      </c>
      <c r="S101" s="113">
        <v>12</v>
      </c>
      <c r="T101" s="113">
        <v>2.58</v>
      </c>
      <c r="U101" s="113">
        <v>180565119</v>
      </c>
      <c r="V101" s="113">
        <v>2202894446</v>
      </c>
    </row>
    <row r="102" spans="1:22">
      <c r="A102" s="113">
        <v>108</v>
      </c>
      <c r="B102" s="113">
        <v>2012</v>
      </c>
      <c r="C102" s="110" t="s">
        <v>332</v>
      </c>
      <c r="D102" s="110" t="s">
        <v>333</v>
      </c>
      <c r="E102" s="110" t="s">
        <v>433</v>
      </c>
      <c r="F102" s="110" t="s">
        <v>15</v>
      </c>
      <c r="G102" s="110" t="s">
        <v>114</v>
      </c>
      <c r="H102" s="110" t="s">
        <v>335</v>
      </c>
      <c r="I102" s="113">
        <v>2003</v>
      </c>
      <c r="J102" s="113">
        <v>2006</v>
      </c>
      <c r="K102" s="113">
        <v>2016</v>
      </c>
      <c r="L102" s="113">
        <v>10</v>
      </c>
      <c r="M102" s="114">
        <v>123532460</v>
      </c>
      <c r="N102" s="117">
        <f t="shared" si="1"/>
        <v>123.53246</v>
      </c>
      <c r="O102" s="113">
        <v>123532460</v>
      </c>
      <c r="P102" s="113">
        <v>1507096012</v>
      </c>
      <c r="Q102" s="113">
        <v>1507096012</v>
      </c>
      <c r="R102" s="113">
        <v>100</v>
      </c>
      <c r="S102" s="113">
        <v>16.5</v>
      </c>
      <c r="T102" s="113">
        <v>2.58</v>
      </c>
      <c r="U102" s="113">
        <v>451955520</v>
      </c>
      <c r="V102" s="113">
        <v>5513857345</v>
      </c>
    </row>
    <row r="103" spans="1:22">
      <c r="A103" s="113">
        <v>110</v>
      </c>
      <c r="B103" s="113">
        <v>2012</v>
      </c>
      <c r="C103" s="110" t="s">
        <v>332</v>
      </c>
      <c r="D103" s="110" t="s">
        <v>333</v>
      </c>
      <c r="E103" s="110" t="s">
        <v>434</v>
      </c>
      <c r="F103" s="110" t="s">
        <v>83</v>
      </c>
      <c r="G103" s="110" t="s">
        <v>115</v>
      </c>
      <c r="H103" s="110" t="s">
        <v>335</v>
      </c>
      <c r="I103" s="113">
        <v>2003</v>
      </c>
      <c r="J103" s="113">
        <v>2007</v>
      </c>
      <c r="K103" s="113">
        <v>2016</v>
      </c>
      <c r="L103" s="113">
        <v>9</v>
      </c>
      <c r="M103" s="114">
        <v>23103140</v>
      </c>
      <c r="N103" s="117">
        <f t="shared" si="1"/>
        <v>23.10314</v>
      </c>
      <c r="O103" s="113">
        <v>23103140</v>
      </c>
      <c r="P103" s="113">
        <v>281858308</v>
      </c>
      <c r="Q103" s="113">
        <v>281858308</v>
      </c>
      <c r="R103" s="113">
        <v>100</v>
      </c>
      <c r="S103" s="113">
        <v>0</v>
      </c>
      <c r="T103" s="113">
        <v>7.49</v>
      </c>
      <c r="U103" s="113">
        <v>41452224</v>
      </c>
      <c r="V103" s="113">
        <v>505717136</v>
      </c>
    </row>
    <row r="104" spans="1:22">
      <c r="A104" s="113">
        <v>111</v>
      </c>
      <c r="B104" s="113">
        <v>2012</v>
      </c>
      <c r="C104" s="110" t="s">
        <v>332</v>
      </c>
      <c r="D104" s="110" t="s">
        <v>333</v>
      </c>
      <c r="E104" s="110" t="s">
        <v>435</v>
      </c>
      <c r="F104" s="110" t="s">
        <v>83</v>
      </c>
      <c r="G104" s="110" t="s">
        <v>116</v>
      </c>
      <c r="H104" s="110" t="s">
        <v>335</v>
      </c>
      <c r="I104" s="113">
        <v>2003</v>
      </c>
      <c r="J104" s="113">
        <v>2009</v>
      </c>
      <c r="K104" s="113">
        <v>2019</v>
      </c>
      <c r="L104" s="113">
        <v>10</v>
      </c>
      <c r="M104" s="114">
        <v>23321094</v>
      </c>
      <c r="N104" s="117">
        <f t="shared" si="1"/>
        <v>23.321093999999999</v>
      </c>
      <c r="O104" s="113">
        <v>23321094</v>
      </c>
      <c r="P104" s="113">
        <v>284517346.80000001</v>
      </c>
      <c r="Q104" s="113">
        <v>284517346.80000001</v>
      </c>
      <c r="R104" s="113">
        <v>100</v>
      </c>
      <c r="S104" s="113">
        <v>0</v>
      </c>
      <c r="T104" s="113">
        <v>2.11</v>
      </c>
      <c r="U104" s="113">
        <v>45089418</v>
      </c>
      <c r="V104" s="113">
        <v>550090897</v>
      </c>
    </row>
    <row r="105" spans="1:22">
      <c r="A105" s="113">
        <v>112</v>
      </c>
      <c r="B105" s="113">
        <v>2012</v>
      </c>
      <c r="C105" s="110" t="s">
        <v>332</v>
      </c>
      <c r="D105" s="110" t="s">
        <v>333</v>
      </c>
      <c r="E105" s="110" t="s">
        <v>436</v>
      </c>
      <c r="F105" s="110" t="s">
        <v>83</v>
      </c>
      <c r="G105" s="110" t="s">
        <v>117</v>
      </c>
      <c r="H105" s="110" t="s">
        <v>335</v>
      </c>
      <c r="I105" s="113">
        <v>2003</v>
      </c>
      <c r="J105" s="113">
        <v>2005</v>
      </c>
      <c r="K105" s="113">
        <v>2015</v>
      </c>
      <c r="L105" s="113">
        <v>10</v>
      </c>
      <c r="M105" s="114">
        <v>75518880</v>
      </c>
      <c r="N105" s="117">
        <f t="shared" si="1"/>
        <v>75.518879999999996</v>
      </c>
      <c r="O105" s="113">
        <v>75518880</v>
      </c>
      <c r="P105" s="113">
        <v>921330336</v>
      </c>
      <c r="Q105" s="113">
        <v>921330336</v>
      </c>
      <c r="R105" s="113">
        <v>100</v>
      </c>
      <c r="S105" s="113">
        <v>0</v>
      </c>
      <c r="T105" s="113">
        <v>7.51</v>
      </c>
      <c r="U105" s="113">
        <v>158939259</v>
      </c>
      <c r="V105" s="113">
        <v>1939058964</v>
      </c>
    </row>
    <row r="106" spans="1:22">
      <c r="A106" s="113">
        <v>113</v>
      </c>
      <c r="B106" s="113">
        <v>2012</v>
      </c>
      <c r="C106" s="110" t="s">
        <v>332</v>
      </c>
      <c r="D106" s="110" t="s">
        <v>333</v>
      </c>
      <c r="E106" s="110" t="s">
        <v>437</v>
      </c>
      <c r="F106" s="110" t="s">
        <v>83</v>
      </c>
      <c r="G106" s="110" t="s">
        <v>118</v>
      </c>
      <c r="H106" s="110" t="s">
        <v>335</v>
      </c>
      <c r="I106" s="113">
        <v>2003</v>
      </c>
      <c r="J106" s="113">
        <v>2007</v>
      </c>
      <c r="K106" s="113">
        <v>2017</v>
      </c>
      <c r="L106" s="113">
        <v>10</v>
      </c>
      <c r="M106" s="114">
        <v>112297964</v>
      </c>
      <c r="N106" s="117">
        <f t="shared" si="1"/>
        <v>112.29796399999999</v>
      </c>
      <c r="O106" s="113">
        <v>112297964</v>
      </c>
      <c r="P106" s="113">
        <v>1370035160.8</v>
      </c>
      <c r="Q106" s="113">
        <v>1370035160.8</v>
      </c>
      <c r="R106" s="113">
        <v>100</v>
      </c>
      <c r="S106" s="113">
        <v>0</v>
      </c>
      <c r="T106" s="113">
        <v>7.33</v>
      </c>
      <c r="U106" s="113">
        <v>231673191</v>
      </c>
      <c r="V106" s="113">
        <v>2826412930</v>
      </c>
    </row>
    <row r="107" spans="1:22">
      <c r="A107" s="113">
        <v>114</v>
      </c>
      <c r="B107" s="113">
        <v>2012</v>
      </c>
      <c r="C107" s="110" t="s">
        <v>332</v>
      </c>
      <c r="D107" s="110" t="s">
        <v>333</v>
      </c>
      <c r="E107" s="110" t="s">
        <v>438</v>
      </c>
      <c r="F107" s="110" t="s">
        <v>83</v>
      </c>
      <c r="G107" s="110" t="s">
        <v>119</v>
      </c>
      <c r="H107" s="110" t="s">
        <v>335</v>
      </c>
      <c r="I107" s="113">
        <v>2003</v>
      </c>
      <c r="J107" s="113">
        <v>2006</v>
      </c>
      <c r="K107" s="113">
        <v>2016</v>
      </c>
      <c r="L107" s="113">
        <v>10</v>
      </c>
      <c r="M107" s="114">
        <v>49161194</v>
      </c>
      <c r="N107" s="117">
        <f t="shared" si="1"/>
        <v>49.161194000000002</v>
      </c>
      <c r="O107" s="113">
        <v>49161194</v>
      </c>
      <c r="P107" s="113">
        <v>599766566.79999995</v>
      </c>
      <c r="Q107" s="113">
        <v>599766566.79999995</v>
      </c>
      <c r="R107" s="113">
        <v>24</v>
      </c>
      <c r="S107" s="113">
        <v>25</v>
      </c>
      <c r="T107" s="113">
        <v>2</v>
      </c>
      <c r="U107" s="113">
        <v>94474847</v>
      </c>
      <c r="V107" s="113">
        <v>1152593135</v>
      </c>
    </row>
    <row r="108" spans="1:22">
      <c r="A108" s="113">
        <v>117</v>
      </c>
      <c r="B108" s="113">
        <v>2012</v>
      </c>
      <c r="C108" s="110" t="s">
        <v>332</v>
      </c>
      <c r="D108" s="110" t="s">
        <v>333</v>
      </c>
      <c r="E108" s="110" t="s">
        <v>439</v>
      </c>
      <c r="F108" s="110" t="s">
        <v>83</v>
      </c>
      <c r="G108" s="110" t="s">
        <v>120</v>
      </c>
      <c r="H108" s="110" t="s">
        <v>335</v>
      </c>
      <c r="I108" s="113">
        <v>2003</v>
      </c>
      <c r="J108" s="113">
        <v>2007</v>
      </c>
      <c r="K108" s="113">
        <v>2017</v>
      </c>
      <c r="L108" s="113">
        <v>10</v>
      </c>
      <c r="M108" s="114">
        <v>192454230</v>
      </c>
      <c r="N108" s="117">
        <f t="shared" si="1"/>
        <v>192.45423</v>
      </c>
      <c r="O108" s="113">
        <v>172249554</v>
      </c>
      <c r="P108" s="113">
        <v>2347941606</v>
      </c>
      <c r="Q108" s="113">
        <v>2101444558.8</v>
      </c>
      <c r="R108" s="113">
        <v>100</v>
      </c>
      <c r="S108" s="113">
        <v>0</v>
      </c>
      <c r="T108" s="113">
        <v>7.34</v>
      </c>
      <c r="U108" s="113">
        <v>410866085</v>
      </c>
      <c r="V108" s="113">
        <v>5012566238</v>
      </c>
    </row>
    <row r="109" spans="1:22">
      <c r="A109" s="113">
        <v>118</v>
      </c>
      <c r="B109" s="113">
        <v>2012</v>
      </c>
      <c r="C109" s="110" t="s">
        <v>332</v>
      </c>
      <c r="D109" s="110" t="s">
        <v>333</v>
      </c>
      <c r="E109" s="110" t="s">
        <v>440</v>
      </c>
      <c r="F109" s="110" t="s">
        <v>83</v>
      </c>
      <c r="G109" s="110" t="s">
        <v>121</v>
      </c>
      <c r="H109" s="110" t="s">
        <v>335</v>
      </c>
      <c r="I109" s="113">
        <v>2003</v>
      </c>
      <c r="J109" s="113">
        <v>2007</v>
      </c>
      <c r="K109" s="113">
        <v>2017</v>
      </c>
      <c r="L109" s="113">
        <v>10</v>
      </c>
      <c r="M109" s="114">
        <v>78938103</v>
      </c>
      <c r="N109" s="117">
        <f t="shared" si="1"/>
        <v>78.938102999999998</v>
      </c>
      <c r="O109" s="113">
        <v>75969216</v>
      </c>
      <c r="P109" s="113">
        <v>963044856.60000002</v>
      </c>
      <c r="Q109" s="113">
        <v>926824435.20000005</v>
      </c>
      <c r="R109" s="113">
        <v>100</v>
      </c>
      <c r="S109" s="113">
        <v>0</v>
      </c>
      <c r="T109" s="113">
        <v>6.75</v>
      </c>
      <c r="U109" s="113">
        <v>166845902</v>
      </c>
      <c r="V109" s="113">
        <v>2035520003</v>
      </c>
    </row>
    <row r="110" spans="1:22">
      <c r="A110" s="113">
        <v>122</v>
      </c>
      <c r="B110" s="113">
        <v>2012</v>
      </c>
      <c r="C110" s="110" t="s">
        <v>332</v>
      </c>
      <c r="D110" s="110" t="s">
        <v>333</v>
      </c>
      <c r="E110" s="110" t="s">
        <v>441</v>
      </c>
      <c r="F110" s="110" t="s">
        <v>19</v>
      </c>
      <c r="G110" s="110" t="s">
        <v>122</v>
      </c>
      <c r="H110" s="110" t="s">
        <v>335</v>
      </c>
      <c r="I110" s="113">
        <v>2003</v>
      </c>
      <c r="J110" s="113">
        <v>2006</v>
      </c>
      <c r="K110" s="113">
        <v>2016</v>
      </c>
      <c r="L110" s="113">
        <v>10</v>
      </c>
      <c r="M110" s="114">
        <v>13162021</v>
      </c>
      <c r="N110" s="117">
        <f t="shared" si="1"/>
        <v>13.162020999999999</v>
      </c>
      <c r="O110" s="113">
        <v>13162021</v>
      </c>
      <c r="P110" s="113">
        <v>160576656.19999999</v>
      </c>
      <c r="Q110" s="113">
        <v>160576656.19999999</v>
      </c>
      <c r="R110" s="113">
        <v>99</v>
      </c>
      <c r="S110" s="113">
        <v>112.21</v>
      </c>
      <c r="T110" s="113">
        <v>25.57</v>
      </c>
      <c r="U110" s="113">
        <v>25462071</v>
      </c>
      <c r="V110" s="113">
        <v>310637271</v>
      </c>
    </row>
    <row r="111" spans="1:22">
      <c r="A111" s="113">
        <v>123</v>
      </c>
      <c r="B111" s="113">
        <v>2012</v>
      </c>
      <c r="C111" s="110" t="s">
        <v>332</v>
      </c>
      <c r="D111" s="110" t="s">
        <v>333</v>
      </c>
      <c r="E111" s="110" t="s">
        <v>442</v>
      </c>
      <c r="F111" s="110" t="s">
        <v>19</v>
      </c>
      <c r="G111" s="110" t="s">
        <v>123</v>
      </c>
      <c r="H111" s="110" t="s">
        <v>335</v>
      </c>
      <c r="I111" s="113">
        <v>2003</v>
      </c>
      <c r="J111" s="113">
        <v>2006</v>
      </c>
      <c r="K111" s="113">
        <v>2016</v>
      </c>
      <c r="L111" s="113">
        <v>10</v>
      </c>
      <c r="M111" s="114">
        <v>12165976</v>
      </c>
      <c r="N111" s="117">
        <f t="shared" si="1"/>
        <v>12.165976000000001</v>
      </c>
      <c r="O111" s="113">
        <v>12165976</v>
      </c>
      <c r="P111" s="113">
        <v>148424907.19999999</v>
      </c>
      <c r="Q111" s="113">
        <v>148424907.19999999</v>
      </c>
      <c r="R111" s="113">
        <v>38.729999999999997</v>
      </c>
      <c r="S111" s="113">
        <v>21.7</v>
      </c>
      <c r="T111" s="113">
        <v>12.3</v>
      </c>
      <c r="U111" s="113">
        <v>27510055</v>
      </c>
      <c r="V111" s="113">
        <v>335622669</v>
      </c>
    </row>
    <row r="112" spans="1:22">
      <c r="A112" s="113">
        <v>124</v>
      </c>
      <c r="B112" s="113">
        <v>2012</v>
      </c>
      <c r="C112" s="110" t="s">
        <v>332</v>
      </c>
      <c r="D112" s="110" t="s">
        <v>333</v>
      </c>
      <c r="E112" s="110" t="s">
        <v>443</v>
      </c>
      <c r="F112" s="110" t="s">
        <v>19</v>
      </c>
      <c r="G112" s="110" t="s">
        <v>124</v>
      </c>
      <c r="H112" s="110" t="s">
        <v>335</v>
      </c>
      <c r="I112" s="113">
        <v>2003</v>
      </c>
      <c r="J112" s="113">
        <v>2006</v>
      </c>
      <c r="K112" s="113">
        <v>2018</v>
      </c>
      <c r="L112" s="113">
        <v>12</v>
      </c>
      <c r="M112" s="114">
        <v>58439014</v>
      </c>
      <c r="N112" s="117">
        <f t="shared" si="1"/>
        <v>58.439014</v>
      </c>
      <c r="O112" s="113">
        <v>58439014</v>
      </c>
      <c r="P112" s="113">
        <v>712955970.79999995</v>
      </c>
      <c r="Q112" s="113">
        <v>712955970.79999995</v>
      </c>
      <c r="R112" s="113">
        <v>161.78</v>
      </c>
      <c r="S112" s="113">
        <v>24.35</v>
      </c>
      <c r="T112" s="113">
        <v>4.55</v>
      </c>
      <c r="U112" s="113">
        <v>113651520</v>
      </c>
      <c r="V112" s="113">
        <v>1386548543</v>
      </c>
    </row>
    <row r="113" spans="1:22">
      <c r="A113" s="113">
        <v>126</v>
      </c>
      <c r="B113" s="113">
        <v>2012</v>
      </c>
      <c r="C113" s="110" t="s">
        <v>332</v>
      </c>
      <c r="D113" s="110" t="s">
        <v>333</v>
      </c>
      <c r="E113" s="110" t="s">
        <v>444</v>
      </c>
      <c r="F113" s="110" t="s">
        <v>104</v>
      </c>
      <c r="G113" s="110" t="s">
        <v>125</v>
      </c>
      <c r="H113" s="110" t="s">
        <v>335</v>
      </c>
      <c r="I113" s="113">
        <v>2003</v>
      </c>
      <c r="J113" s="113">
        <v>2006</v>
      </c>
      <c r="K113" s="113">
        <v>2017</v>
      </c>
      <c r="L113" s="113">
        <v>11</v>
      </c>
      <c r="M113" s="114">
        <v>223554504</v>
      </c>
      <c r="N113" s="117">
        <f t="shared" si="1"/>
        <v>223.55450400000001</v>
      </c>
      <c r="O113" s="113">
        <v>628380419</v>
      </c>
      <c r="P113" s="113">
        <v>2727364948.8000002</v>
      </c>
      <c r="Q113" s="113">
        <v>7666241111.8000002</v>
      </c>
      <c r="R113" s="113">
        <v>100</v>
      </c>
      <c r="S113" s="113">
        <v>17</v>
      </c>
      <c r="T113" s="113">
        <v>6.47</v>
      </c>
      <c r="U113" s="113">
        <v>656128811</v>
      </c>
      <c r="V113" s="113">
        <v>8004771492</v>
      </c>
    </row>
    <row r="114" spans="1:22">
      <c r="A114" s="113">
        <v>127</v>
      </c>
      <c r="B114" s="113">
        <v>2012</v>
      </c>
      <c r="C114" s="110" t="s">
        <v>332</v>
      </c>
      <c r="D114" s="110" t="s">
        <v>333</v>
      </c>
      <c r="E114" s="110" t="s">
        <v>445</v>
      </c>
      <c r="F114" s="110" t="s">
        <v>104</v>
      </c>
      <c r="G114" s="110" t="s">
        <v>126</v>
      </c>
      <c r="H114" s="110" t="s">
        <v>335</v>
      </c>
      <c r="I114" s="113">
        <v>2003</v>
      </c>
      <c r="J114" s="113">
        <v>2007</v>
      </c>
      <c r="K114" s="113">
        <v>2017</v>
      </c>
      <c r="L114" s="113">
        <v>10</v>
      </c>
      <c r="M114" s="114">
        <v>161410752</v>
      </c>
      <c r="N114" s="117">
        <f t="shared" si="1"/>
        <v>161.410752</v>
      </c>
      <c r="O114" s="113">
        <v>161410752</v>
      </c>
      <c r="P114" s="113">
        <v>1969211174.4000001</v>
      </c>
      <c r="Q114" s="113">
        <v>1969211174.4000001</v>
      </c>
      <c r="R114" s="113">
        <v>100</v>
      </c>
      <c r="S114" s="113">
        <v>42.4</v>
      </c>
      <c r="T114" s="113">
        <v>10.79</v>
      </c>
      <c r="U114" s="113">
        <v>520491396</v>
      </c>
      <c r="V114" s="113">
        <v>6349995037</v>
      </c>
    </row>
    <row r="115" spans="1:22">
      <c r="A115" s="113">
        <v>128</v>
      </c>
      <c r="B115" s="113">
        <v>2012</v>
      </c>
      <c r="C115" s="110" t="s">
        <v>332</v>
      </c>
      <c r="D115" s="110" t="s">
        <v>333</v>
      </c>
      <c r="E115" s="110" t="s">
        <v>446</v>
      </c>
      <c r="F115" s="110" t="s">
        <v>104</v>
      </c>
      <c r="G115" s="110" t="s">
        <v>127</v>
      </c>
      <c r="H115" s="110" t="s">
        <v>335</v>
      </c>
      <c r="I115" s="113">
        <v>2003</v>
      </c>
      <c r="J115" s="113">
        <v>2007</v>
      </c>
      <c r="K115" s="113">
        <v>2029</v>
      </c>
      <c r="L115" s="113">
        <v>41</v>
      </c>
      <c r="M115" s="114">
        <v>414902966</v>
      </c>
      <c r="N115" s="117">
        <f t="shared" si="1"/>
        <v>414.90296599999999</v>
      </c>
      <c r="O115" s="113">
        <v>414902966</v>
      </c>
      <c r="P115" s="113">
        <v>5061816185.1999998</v>
      </c>
      <c r="Q115" s="113">
        <v>5061816185.1999998</v>
      </c>
      <c r="R115" s="113">
        <v>207.72</v>
      </c>
      <c r="S115" s="113">
        <v>24.33</v>
      </c>
      <c r="T115" s="113">
        <v>12.41</v>
      </c>
      <c r="U115" s="113">
        <v>2435139724</v>
      </c>
      <c r="V115" s="113">
        <v>29708704631</v>
      </c>
    </row>
    <row r="116" spans="1:22">
      <c r="A116" s="113">
        <v>129</v>
      </c>
      <c r="B116" s="113">
        <v>2012</v>
      </c>
      <c r="C116" s="110" t="s">
        <v>332</v>
      </c>
      <c r="D116" s="110" t="s">
        <v>333</v>
      </c>
      <c r="E116" s="110" t="s">
        <v>447</v>
      </c>
      <c r="F116" s="110" t="s">
        <v>104</v>
      </c>
      <c r="G116" s="110" t="s">
        <v>128</v>
      </c>
      <c r="H116" s="110" t="s">
        <v>335</v>
      </c>
      <c r="I116" s="113">
        <v>2003</v>
      </c>
      <c r="J116" s="113">
        <v>2014</v>
      </c>
      <c r="K116" s="113">
        <v>2026</v>
      </c>
      <c r="L116" s="113">
        <v>32</v>
      </c>
      <c r="M116" s="114">
        <v>359440662</v>
      </c>
      <c r="N116" s="117">
        <f t="shared" si="1"/>
        <v>359.44066199999997</v>
      </c>
      <c r="O116" s="113">
        <v>359440662</v>
      </c>
      <c r="P116" s="113">
        <v>4385176076.3999996</v>
      </c>
      <c r="Q116" s="113">
        <v>4385176076.3999996</v>
      </c>
      <c r="R116" s="113">
        <v>999.99</v>
      </c>
      <c r="S116" s="113">
        <v>18.239999999999998</v>
      </c>
      <c r="T116" s="113">
        <v>15</v>
      </c>
      <c r="U116" s="113">
        <v>511860000</v>
      </c>
      <c r="V116" s="113">
        <v>6244692000</v>
      </c>
    </row>
    <row r="117" spans="1:22">
      <c r="A117" s="113">
        <v>130</v>
      </c>
      <c r="B117" s="113">
        <v>2012</v>
      </c>
      <c r="C117" s="110" t="s">
        <v>332</v>
      </c>
      <c r="D117" s="110" t="s">
        <v>333</v>
      </c>
      <c r="E117" s="110" t="s">
        <v>448</v>
      </c>
      <c r="F117" s="110" t="s">
        <v>104</v>
      </c>
      <c r="G117" s="110" t="s">
        <v>129</v>
      </c>
      <c r="H117" s="110" t="s">
        <v>335</v>
      </c>
      <c r="I117" s="113">
        <v>2003</v>
      </c>
      <c r="J117" s="113">
        <v>2006</v>
      </c>
      <c r="K117" s="113">
        <v>2020</v>
      </c>
      <c r="L117" s="113">
        <v>14</v>
      </c>
      <c r="M117" s="114">
        <v>970939335</v>
      </c>
      <c r="N117" s="117">
        <f t="shared" si="1"/>
        <v>970.93933500000003</v>
      </c>
      <c r="O117" s="113">
        <v>970939335</v>
      </c>
      <c r="P117" s="113">
        <v>11845459887</v>
      </c>
      <c r="Q117" s="113">
        <v>11845459887</v>
      </c>
      <c r="R117" s="113">
        <v>999.99</v>
      </c>
      <c r="S117" s="113">
        <v>29.83</v>
      </c>
      <c r="T117" s="113">
        <v>22.97</v>
      </c>
      <c r="U117" s="113">
        <v>4123445044</v>
      </c>
      <c r="V117" s="113">
        <v>50306029540</v>
      </c>
    </row>
    <row r="118" spans="1:22">
      <c r="A118" s="113">
        <v>132</v>
      </c>
      <c r="B118" s="113">
        <v>2012</v>
      </c>
      <c r="C118" s="110" t="s">
        <v>332</v>
      </c>
      <c r="D118" s="110" t="s">
        <v>333</v>
      </c>
      <c r="E118" s="110" t="s">
        <v>449</v>
      </c>
      <c r="F118" s="110" t="s">
        <v>131</v>
      </c>
      <c r="G118" s="110" t="s">
        <v>132</v>
      </c>
      <c r="H118" s="110" t="s">
        <v>335</v>
      </c>
      <c r="I118" s="113">
        <v>2004</v>
      </c>
      <c r="J118" s="113">
        <v>2007</v>
      </c>
      <c r="K118" s="113">
        <v>2022</v>
      </c>
      <c r="L118" s="113">
        <v>15</v>
      </c>
      <c r="M118" s="114">
        <v>46345621</v>
      </c>
      <c r="N118" s="117">
        <f t="shared" si="1"/>
        <v>46.345621000000001</v>
      </c>
      <c r="O118" s="113">
        <v>46345621</v>
      </c>
      <c r="P118" s="113">
        <v>565416576.20000005</v>
      </c>
      <c r="Q118" s="113">
        <v>565416576.20000005</v>
      </c>
      <c r="R118" s="113">
        <v>100</v>
      </c>
      <c r="S118" s="113">
        <v>12.35</v>
      </c>
      <c r="T118" s="113">
        <v>1.49</v>
      </c>
      <c r="U118" s="113">
        <v>133333794</v>
      </c>
      <c r="V118" s="113">
        <v>1626672288</v>
      </c>
    </row>
    <row r="119" spans="1:22">
      <c r="A119" s="113">
        <v>136</v>
      </c>
      <c r="B119" s="113">
        <v>2012</v>
      </c>
      <c r="C119" s="110" t="s">
        <v>332</v>
      </c>
      <c r="D119" s="110" t="s">
        <v>333</v>
      </c>
      <c r="E119" s="110" t="s">
        <v>450</v>
      </c>
      <c r="F119" s="110" t="s">
        <v>15</v>
      </c>
      <c r="G119" s="110" t="s">
        <v>133</v>
      </c>
      <c r="H119" s="110" t="s">
        <v>335</v>
      </c>
      <c r="I119" s="113">
        <v>2004</v>
      </c>
      <c r="J119" s="113">
        <v>2006</v>
      </c>
      <c r="K119" s="113">
        <v>2016</v>
      </c>
      <c r="L119" s="113">
        <v>10</v>
      </c>
      <c r="M119" s="114">
        <v>6318491</v>
      </c>
      <c r="N119" s="117">
        <f t="shared" si="1"/>
        <v>6.3184909999999999</v>
      </c>
      <c r="O119" s="113">
        <v>6318491</v>
      </c>
      <c r="P119" s="113">
        <v>77085590.200000003</v>
      </c>
      <c r="Q119" s="113">
        <v>77085590.200000003</v>
      </c>
      <c r="R119" s="113">
        <v>100</v>
      </c>
      <c r="S119" s="113">
        <v>12.35</v>
      </c>
      <c r="T119" s="113">
        <v>1.49</v>
      </c>
      <c r="U119" s="113">
        <v>13844233</v>
      </c>
      <c r="V119" s="113">
        <v>168899644</v>
      </c>
    </row>
    <row r="120" spans="1:22">
      <c r="A120" s="113">
        <v>138</v>
      </c>
      <c r="B120" s="113">
        <v>2012</v>
      </c>
      <c r="C120" s="110" t="s">
        <v>332</v>
      </c>
      <c r="D120" s="110" t="s">
        <v>333</v>
      </c>
      <c r="E120" s="110" t="s">
        <v>451</v>
      </c>
      <c r="F120" s="110" t="s">
        <v>19</v>
      </c>
      <c r="G120" s="110" t="s">
        <v>134</v>
      </c>
      <c r="H120" s="110" t="s">
        <v>335</v>
      </c>
      <c r="I120" s="113">
        <v>2004</v>
      </c>
      <c r="J120" s="113">
        <v>2007</v>
      </c>
      <c r="K120" s="113">
        <v>2017</v>
      </c>
      <c r="L120" s="113">
        <v>10</v>
      </c>
      <c r="M120" s="114">
        <v>18500700</v>
      </c>
      <c r="N120" s="117">
        <f t="shared" si="1"/>
        <v>18.500699999999998</v>
      </c>
      <c r="O120" s="113">
        <v>18500700</v>
      </c>
      <c r="P120" s="113">
        <v>225708540</v>
      </c>
      <c r="Q120" s="113">
        <v>225708540</v>
      </c>
      <c r="R120" s="113">
        <v>100</v>
      </c>
      <c r="S120" s="113">
        <v>31.99</v>
      </c>
      <c r="T120" s="113">
        <v>7.23</v>
      </c>
      <c r="U120" s="113">
        <v>41601943</v>
      </c>
      <c r="V120" s="113">
        <v>507543703</v>
      </c>
    </row>
    <row r="121" spans="1:22">
      <c r="A121" s="113">
        <v>139</v>
      </c>
      <c r="B121" s="113">
        <v>2012</v>
      </c>
      <c r="C121" s="110" t="s">
        <v>332</v>
      </c>
      <c r="D121" s="110" t="s">
        <v>333</v>
      </c>
      <c r="E121" s="110" t="s">
        <v>452</v>
      </c>
      <c r="F121" s="110" t="s">
        <v>19</v>
      </c>
      <c r="G121" s="110" t="s">
        <v>135</v>
      </c>
      <c r="H121" s="110" t="s">
        <v>335</v>
      </c>
      <c r="I121" s="113">
        <v>2004</v>
      </c>
      <c r="J121" s="113">
        <v>2009</v>
      </c>
      <c r="K121" s="113">
        <v>2025</v>
      </c>
      <c r="L121" s="113">
        <v>31</v>
      </c>
      <c r="M121" s="114">
        <v>149544223</v>
      </c>
      <c r="N121" s="117">
        <f t="shared" si="1"/>
        <v>149.54422299999999</v>
      </c>
      <c r="O121" s="113">
        <v>149544223</v>
      </c>
      <c r="P121" s="113">
        <v>1824439520.5999999</v>
      </c>
      <c r="Q121" s="113">
        <v>1824439520.5999999</v>
      </c>
      <c r="R121" s="113">
        <v>478</v>
      </c>
      <c r="S121" s="113">
        <v>84.74</v>
      </c>
      <c r="T121" s="113">
        <v>19.47</v>
      </c>
      <c r="U121" s="113">
        <v>430557043</v>
      </c>
      <c r="V121" s="113">
        <v>5252795930</v>
      </c>
    </row>
    <row r="122" spans="1:22">
      <c r="A122" s="113">
        <v>140</v>
      </c>
      <c r="B122" s="113">
        <v>2012</v>
      </c>
      <c r="C122" s="110" t="s">
        <v>332</v>
      </c>
      <c r="D122" s="110" t="s">
        <v>333</v>
      </c>
      <c r="E122" s="110" t="s">
        <v>453</v>
      </c>
      <c r="F122" s="110" t="s">
        <v>19</v>
      </c>
      <c r="G122" s="110" t="s">
        <v>136</v>
      </c>
      <c r="H122" s="110" t="s">
        <v>335</v>
      </c>
      <c r="I122" s="113">
        <v>2004</v>
      </c>
      <c r="J122" s="113">
        <v>2007</v>
      </c>
      <c r="K122" s="113">
        <v>2024</v>
      </c>
      <c r="L122" s="113">
        <v>30</v>
      </c>
      <c r="M122" s="114">
        <v>69078655</v>
      </c>
      <c r="N122" s="117">
        <f t="shared" si="1"/>
        <v>69.078654999999998</v>
      </c>
      <c r="O122" s="113">
        <v>58652134</v>
      </c>
      <c r="P122" s="113">
        <v>842759591</v>
      </c>
      <c r="Q122" s="113">
        <v>715556034.79999995</v>
      </c>
      <c r="R122" s="113">
        <v>66.87</v>
      </c>
      <c r="S122" s="113">
        <v>0.9</v>
      </c>
      <c r="T122" s="113">
        <v>3.04</v>
      </c>
      <c r="U122" s="113">
        <v>137592572</v>
      </c>
      <c r="V122" s="113">
        <v>1678629380</v>
      </c>
    </row>
    <row r="123" spans="1:22">
      <c r="A123" s="113">
        <v>141</v>
      </c>
      <c r="B123" s="113">
        <v>2012</v>
      </c>
      <c r="C123" s="110" t="s">
        <v>332</v>
      </c>
      <c r="D123" s="110" t="s">
        <v>333</v>
      </c>
      <c r="E123" s="110" t="s">
        <v>454</v>
      </c>
      <c r="F123" s="110" t="s">
        <v>19</v>
      </c>
      <c r="G123" s="110" t="s">
        <v>137</v>
      </c>
      <c r="H123" s="110" t="s">
        <v>335</v>
      </c>
      <c r="I123" s="113">
        <v>2004</v>
      </c>
      <c r="J123" s="113">
        <v>2008</v>
      </c>
      <c r="K123" s="113">
        <v>2018</v>
      </c>
      <c r="L123" s="113">
        <v>10</v>
      </c>
      <c r="M123" s="114">
        <v>41318870</v>
      </c>
      <c r="N123" s="117">
        <f t="shared" si="1"/>
        <v>41.318869999999997</v>
      </c>
      <c r="O123" s="113">
        <v>41318870</v>
      </c>
      <c r="P123" s="113">
        <v>504090214</v>
      </c>
      <c r="Q123" s="113">
        <v>504090214</v>
      </c>
      <c r="R123" s="113">
        <v>100</v>
      </c>
      <c r="S123" s="113">
        <v>20.03</v>
      </c>
      <c r="T123" s="113">
        <v>10.199999999999999</v>
      </c>
      <c r="U123" s="113">
        <v>100078016</v>
      </c>
      <c r="V123" s="113">
        <v>1220951790</v>
      </c>
    </row>
    <row r="124" spans="1:22">
      <c r="A124" s="113">
        <v>142</v>
      </c>
      <c r="B124" s="113">
        <v>2012</v>
      </c>
      <c r="C124" s="110" t="s">
        <v>332</v>
      </c>
      <c r="D124" s="110" t="s">
        <v>333</v>
      </c>
      <c r="E124" s="110" t="s">
        <v>455</v>
      </c>
      <c r="F124" s="110" t="s">
        <v>104</v>
      </c>
      <c r="G124" s="110" t="s">
        <v>138</v>
      </c>
      <c r="H124" s="110" t="s">
        <v>335</v>
      </c>
      <c r="I124" s="113">
        <v>2004</v>
      </c>
      <c r="J124" s="113">
        <v>2008</v>
      </c>
      <c r="K124" s="113">
        <v>2024</v>
      </c>
      <c r="L124" s="113">
        <v>36</v>
      </c>
      <c r="M124" s="114">
        <v>316820000</v>
      </c>
      <c r="N124" s="117">
        <f t="shared" si="1"/>
        <v>316.82</v>
      </c>
      <c r="O124" s="113">
        <v>316820000</v>
      </c>
      <c r="P124" s="113">
        <v>3865204000</v>
      </c>
      <c r="Q124" s="113">
        <v>3865204000</v>
      </c>
      <c r="R124" s="113">
        <v>999.99</v>
      </c>
      <c r="S124" s="113">
        <v>14.46</v>
      </c>
      <c r="T124" s="113">
        <v>1.27</v>
      </c>
      <c r="U124" s="113">
        <v>926937710</v>
      </c>
      <c r="V124" s="113">
        <v>11308640062</v>
      </c>
    </row>
    <row r="125" spans="1:22">
      <c r="A125" s="113">
        <v>143</v>
      </c>
      <c r="B125" s="113">
        <v>2012</v>
      </c>
      <c r="C125" s="110" t="s">
        <v>332</v>
      </c>
      <c r="D125" s="110" t="s">
        <v>333</v>
      </c>
      <c r="E125" s="110" t="s">
        <v>456</v>
      </c>
      <c r="F125" s="110" t="s">
        <v>104</v>
      </c>
      <c r="G125" s="110" t="s">
        <v>139</v>
      </c>
      <c r="H125" s="110" t="s">
        <v>335</v>
      </c>
      <c r="I125" s="113">
        <v>2004</v>
      </c>
      <c r="J125" s="113">
        <v>2007</v>
      </c>
      <c r="K125" s="113">
        <v>2017</v>
      </c>
      <c r="L125" s="113">
        <v>10</v>
      </c>
      <c r="M125" s="114">
        <v>289799191</v>
      </c>
      <c r="N125" s="117">
        <f t="shared" si="1"/>
        <v>289.79919100000001</v>
      </c>
      <c r="O125" s="113">
        <v>289799191</v>
      </c>
      <c r="P125" s="113">
        <v>3535550130.1999998</v>
      </c>
      <c r="Q125" s="113">
        <v>3535550130.1999998</v>
      </c>
      <c r="R125" s="113">
        <v>100</v>
      </c>
      <c r="S125" s="113">
        <v>39.799999999999997</v>
      </c>
      <c r="T125" s="113">
        <v>21.76</v>
      </c>
      <c r="U125" s="113">
        <v>832520307</v>
      </c>
      <c r="V125" s="113">
        <v>10156747741</v>
      </c>
    </row>
    <row r="126" spans="1:22">
      <c r="A126" s="113">
        <v>144</v>
      </c>
      <c r="B126" s="113">
        <v>2012</v>
      </c>
      <c r="C126" s="110" t="s">
        <v>332</v>
      </c>
      <c r="D126" s="110" t="s">
        <v>333</v>
      </c>
      <c r="E126" s="110" t="s">
        <v>457</v>
      </c>
      <c r="F126" s="110" t="s">
        <v>104</v>
      </c>
      <c r="G126" s="110" t="s">
        <v>140</v>
      </c>
      <c r="H126" s="110" t="s">
        <v>335</v>
      </c>
      <c r="I126" s="113">
        <v>2004</v>
      </c>
      <c r="J126" s="113">
        <v>2006</v>
      </c>
      <c r="K126" s="113">
        <v>2016</v>
      </c>
      <c r="L126" s="113">
        <v>10</v>
      </c>
      <c r="M126" s="114">
        <v>226234328</v>
      </c>
      <c r="N126" s="117">
        <f t="shared" si="1"/>
        <v>226.234328</v>
      </c>
      <c r="O126" s="113">
        <v>226234328</v>
      </c>
      <c r="P126" s="113">
        <v>2760058801.5999999</v>
      </c>
      <c r="Q126" s="113">
        <v>2760058801.5999999</v>
      </c>
      <c r="R126" s="113">
        <v>100</v>
      </c>
      <c r="S126" s="113">
        <v>57.3</v>
      </c>
      <c r="T126" s="113">
        <v>11</v>
      </c>
      <c r="U126" s="113">
        <v>678505260</v>
      </c>
      <c r="V126" s="113">
        <v>8277764172</v>
      </c>
    </row>
    <row r="127" spans="1:22">
      <c r="A127" s="113">
        <v>146</v>
      </c>
      <c r="B127" s="113">
        <v>2012</v>
      </c>
      <c r="C127" s="110" t="s">
        <v>332</v>
      </c>
      <c r="D127" s="110" t="s">
        <v>333</v>
      </c>
      <c r="E127" s="110" t="s">
        <v>458</v>
      </c>
      <c r="F127" s="110" t="s">
        <v>35</v>
      </c>
      <c r="G127" s="110" t="s">
        <v>143</v>
      </c>
      <c r="H127" s="110" t="s">
        <v>335</v>
      </c>
      <c r="I127" s="113">
        <v>2005</v>
      </c>
      <c r="J127" s="113">
        <v>2012</v>
      </c>
      <c r="K127" s="113">
        <v>2042</v>
      </c>
      <c r="L127" s="113">
        <v>50</v>
      </c>
      <c r="M127" s="114">
        <v>297654249</v>
      </c>
      <c r="N127" s="117">
        <f t="shared" si="1"/>
        <v>297.65424899999999</v>
      </c>
      <c r="O127" s="113">
        <v>313395808</v>
      </c>
      <c r="P127" s="113">
        <v>3631381837.8000002</v>
      </c>
      <c r="Q127" s="113">
        <v>3823428857.5999999</v>
      </c>
      <c r="R127" s="113">
        <v>21.26</v>
      </c>
      <c r="S127" s="113">
        <v>0</v>
      </c>
      <c r="T127" s="113">
        <v>1.52</v>
      </c>
      <c r="U127" s="113">
        <v>6303300606</v>
      </c>
      <c r="V127" s="113">
        <v>76900267391</v>
      </c>
    </row>
    <row r="128" spans="1:22">
      <c r="A128" s="113">
        <v>147</v>
      </c>
      <c r="B128" s="113">
        <v>2012</v>
      </c>
      <c r="C128" s="110" t="s">
        <v>332</v>
      </c>
      <c r="D128" s="110" t="s">
        <v>333</v>
      </c>
      <c r="E128" s="110" t="s">
        <v>459</v>
      </c>
      <c r="F128" s="110" t="s">
        <v>72</v>
      </c>
      <c r="G128" s="110" t="s">
        <v>144</v>
      </c>
      <c r="H128" s="110" t="s">
        <v>335</v>
      </c>
      <c r="I128" s="113">
        <v>2005</v>
      </c>
      <c r="J128" s="113">
        <v>2009</v>
      </c>
      <c r="K128" s="113">
        <v>2019</v>
      </c>
      <c r="L128" s="113">
        <v>10</v>
      </c>
      <c r="M128" s="114">
        <v>61901624</v>
      </c>
      <c r="N128" s="117">
        <f t="shared" si="1"/>
        <v>61.901623999999998</v>
      </c>
      <c r="O128" s="113">
        <v>61901624</v>
      </c>
      <c r="P128" s="113">
        <v>755199812.79999995</v>
      </c>
      <c r="Q128" s="113">
        <v>755199812.79999995</v>
      </c>
      <c r="R128" s="113">
        <v>76</v>
      </c>
      <c r="S128" s="113">
        <v>11</v>
      </c>
      <c r="T128" s="113">
        <v>2.66</v>
      </c>
      <c r="U128" s="113">
        <v>178395303</v>
      </c>
      <c r="V128" s="113">
        <v>2176422695</v>
      </c>
    </row>
    <row r="129" spans="1:22">
      <c r="A129" s="113">
        <v>148</v>
      </c>
      <c r="B129" s="113">
        <v>2012</v>
      </c>
      <c r="C129" s="110" t="s">
        <v>332</v>
      </c>
      <c r="D129" s="110" t="s">
        <v>333</v>
      </c>
      <c r="E129" s="110" t="s">
        <v>460</v>
      </c>
      <c r="F129" s="110" t="s">
        <v>248</v>
      </c>
      <c r="G129" s="110" t="s">
        <v>249</v>
      </c>
      <c r="H129" s="110" t="s">
        <v>335</v>
      </c>
      <c r="I129" s="113">
        <v>2005</v>
      </c>
      <c r="J129" s="113">
        <v>2007</v>
      </c>
      <c r="K129" s="113">
        <v>2019</v>
      </c>
      <c r="L129" s="113">
        <v>12</v>
      </c>
      <c r="M129" s="114">
        <v>33986521</v>
      </c>
      <c r="N129" s="117">
        <f t="shared" si="1"/>
        <v>33.986521000000003</v>
      </c>
      <c r="O129" s="113">
        <v>33986521</v>
      </c>
      <c r="P129" s="113">
        <v>414635556.19999999</v>
      </c>
      <c r="Q129" s="113">
        <v>414635556.19999999</v>
      </c>
      <c r="R129" s="113">
        <v>100</v>
      </c>
      <c r="S129" s="113">
        <v>7.9</v>
      </c>
      <c r="T129" s="113">
        <v>1.45</v>
      </c>
      <c r="U129" s="113">
        <v>72738609</v>
      </c>
      <c r="V129" s="113">
        <v>887411025</v>
      </c>
    </row>
    <row r="130" spans="1:22">
      <c r="A130" s="113">
        <v>149</v>
      </c>
      <c r="B130" s="113">
        <v>2012</v>
      </c>
      <c r="C130" s="110" t="s">
        <v>332</v>
      </c>
      <c r="D130" s="110" t="s">
        <v>333</v>
      </c>
      <c r="E130" s="110" t="s">
        <v>461</v>
      </c>
      <c r="F130" s="110" t="s">
        <v>248</v>
      </c>
      <c r="G130" s="110" t="s">
        <v>250</v>
      </c>
      <c r="H130" s="110" t="s">
        <v>335</v>
      </c>
      <c r="I130" s="113">
        <v>2005</v>
      </c>
      <c r="J130" s="113">
        <v>2007</v>
      </c>
      <c r="K130" s="113">
        <v>2016</v>
      </c>
      <c r="L130" s="113">
        <v>10</v>
      </c>
      <c r="M130" s="114">
        <v>50522096</v>
      </c>
      <c r="N130" s="117">
        <f t="shared" si="1"/>
        <v>50.522095999999998</v>
      </c>
      <c r="O130" s="113">
        <v>50522096</v>
      </c>
      <c r="P130" s="113">
        <v>616369571.20000005</v>
      </c>
      <c r="Q130" s="113">
        <v>616369571.20000005</v>
      </c>
      <c r="R130" s="113">
        <v>100</v>
      </c>
      <c r="S130" s="113">
        <v>19.309999999999999</v>
      </c>
      <c r="T130" s="113">
        <v>1.41</v>
      </c>
      <c r="U130" s="113">
        <v>70183405</v>
      </c>
      <c r="V130" s="113">
        <v>856237539</v>
      </c>
    </row>
    <row r="131" spans="1:22">
      <c r="A131" s="113">
        <v>150</v>
      </c>
      <c r="B131" s="113">
        <v>2012</v>
      </c>
      <c r="C131" s="110" t="s">
        <v>332</v>
      </c>
      <c r="D131" s="110" t="s">
        <v>333</v>
      </c>
      <c r="E131" s="110" t="s">
        <v>462</v>
      </c>
      <c r="F131" s="110" t="s">
        <v>248</v>
      </c>
      <c r="G131" s="110" t="s">
        <v>251</v>
      </c>
      <c r="H131" s="110" t="s">
        <v>335</v>
      </c>
      <c r="I131" s="113">
        <v>2005</v>
      </c>
      <c r="J131" s="113">
        <v>2007</v>
      </c>
      <c r="K131" s="113">
        <v>2020</v>
      </c>
      <c r="L131" s="113">
        <v>13</v>
      </c>
      <c r="M131" s="114">
        <v>45227451</v>
      </c>
      <c r="N131" s="117">
        <f t="shared" si="1"/>
        <v>45.227451000000002</v>
      </c>
      <c r="O131" s="113">
        <v>45227451</v>
      </c>
      <c r="P131" s="113">
        <v>551774902.20000005</v>
      </c>
      <c r="Q131" s="113">
        <v>551774902.20000005</v>
      </c>
      <c r="R131" s="113">
        <v>100</v>
      </c>
      <c r="S131" s="113">
        <v>11.9</v>
      </c>
      <c r="T131" s="113">
        <v>1.4</v>
      </c>
      <c r="U131" s="113">
        <v>101769017</v>
      </c>
      <c r="V131" s="113">
        <v>1241582010</v>
      </c>
    </row>
    <row r="132" spans="1:22">
      <c r="A132" s="113">
        <v>151</v>
      </c>
      <c r="B132" s="113">
        <v>2012</v>
      </c>
      <c r="C132" s="110" t="s">
        <v>332</v>
      </c>
      <c r="D132" s="110" t="s">
        <v>333</v>
      </c>
      <c r="E132" s="110" t="s">
        <v>463</v>
      </c>
      <c r="F132" s="110" t="s">
        <v>19</v>
      </c>
      <c r="G132" s="110" t="s">
        <v>252</v>
      </c>
      <c r="H132" s="110" t="s">
        <v>335</v>
      </c>
      <c r="I132" s="113">
        <v>2005</v>
      </c>
      <c r="J132" s="113">
        <v>2011</v>
      </c>
      <c r="K132" s="113">
        <v>2025</v>
      </c>
      <c r="L132" s="113">
        <v>30</v>
      </c>
      <c r="M132" s="114">
        <v>210894255</v>
      </c>
      <c r="N132" s="117">
        <f t="shared" si="1"/>
        <v>210.89425499999999</v>
      </c>
      <c r="O132" s="113">
        <v>210894255</v>
      </c>
      <c r="P132" s="113">
        <v>2572909911</v>
      </c>
      <c r="Q132" s="113">
        <v>2572909911</v>
      </c>
      <c r="R132" s="113">
        <v>669</v>
      </c>
      <c r="S132" s="113">
        <v>56.43</v>
      </c>
      <c r="T132" s="113">
        <v>18.27</v>
      </c>
      <c r="U132" s="113">
        <v>545069676</v>
      </c>
      <c r="V132" s="113">
        <v>6649850043</v>
      </c>
    </row>
    <row r="133" spans="1:22">
      <c r="A133" s="113">
        <v>152</v>
      </c>
      <c r="B133" s="113">
        <v>2012</v>
      </c>
      <c r="C133" s="110" t="s">
        <v>332</v>
      </c>
      <c r="D133" s="110" t="s">
        <v>333</v>
      </c>
      <c r="E133" s="110" t="s">
        <v>464</v>
      </c>
      <c r="F133" s="110" t="s">
        <v>19</v>
      </c>
      <c r="G133" s="110" t="s">
        <v>145</v>
      </c>
      <c r="H133" s="110" t="s">
        <v>335</v>
      </c>
      <c r="I133" s="113">
        <v>2005</v>
      </c>
      <c r="J133" s="113">
        <v>2008</v>
      </c>
      <c r="K133" s="113">
        <v>2023</v>
      </c>
      <c r="L133" s="113">
        <v>15</v>
      </c>
      <c r="M133" s="114">
        <v>191052653</v>
      </c>
      <c r="N133" s="117">
        <f t="shared" ref="N133:N196" si="2">M133/$N$1</f>
        <v>191.05265299999999</v>
      </c>
      <c r="O133" s="113">
        <v>209255581</v>
      </c>
      <c r="P133" s="113">
        <v>2330842366.5999999</v>
      </c>
      <c r="Q133" s="113">
        <v>2552918088.1999998</v>
      </c>
      <c r="R133" s="113">
        <v>253</v>
      </c>
      <c r="S133" s="113">
        <v>35.659999999999997</v>
      </c>
      <c r="T133" s="113">
        <v>5.7</v>
      </c>
      <c r="U133" s="113">
        <v>534860136</v>
      </c>
      <c r="V133" s="113">
        <v>6525293655</v>
      </c>
    </row>
    <row r="134" spans="1:22">
      <c r="A134" s="113">
        <v>156</v>
      </c>
      <c r="B134" s="113">
        <v>2012</v>
      </c>
      <c r="C134" s="110" t="s">
        <v>332</v>
      </c>
      <c r="D134" s="110" t="s">
        <v>333</v>
      </c>
      <c r="E134" s="110" t="s">
        <v>465</v>
      </c>
      <c r="F134" s="110" t="s">
        <v>83</v>
      </c>
      <c r="G134" s="110" t="s">
        <v>146</v>
      </c>
      <c r="H134" s="110" t="s">
        <v>335</v>
      </c>
      <c r="I134" s="113">
        <v>2005</v>
      </c>
      <c r="J134" s="113">
        <v>2009</v>
      </c>
      <c r="K134" s="113">
        <v>2020</v>
      </c>
      <c r="L134" s="113">
        <v>11</v>
      </c>
      <c r="M134" s="114">
        <v>21648537</v>
      </c>
      <c r="N134" s="117">
        <f t="shared" si="2"/>
        <v>21.648537000000001</v>
      </c>
      <c r="O134" s="113">
        <v>21648537</v>
      </c>
      <c r="P134" s="113">
        <v>264112151.40000001</v>
      </c>
      <c r="Q134" s="113">
        <v>264112151.40000001</v>
      </c>
      <c r="R134" s="113">
        <v>100</v>
      </c>
      <c r="S134" s="113">
        <v>0</v>
      </c>
      <c r="T134" s="113">
        <v>4.1500000000000004</v>
      </c>
      <c r="U134" s="113">
        <v>50825921</v>
      </c>
      <c r="V134" s="113">
        <v>620076240</v>
      </c>
    </row>
    <row r="135" spans="1:22">
      <c r="A135" s="113">
        <v>157</v>
      </c>
      <c r="B135" s="113">
        <v>2012</v>
      </c>
      <c r="C135" s="110" t="s">
        <v>332</v>
      </c>
      <c r="D135" s="110" t="s">
        <v>333</v>
      </c>
      <c r="E135" s="110" t="s">
        <v>466</v>
      </c>
      <c r="F135" s="110" t="s">
        <v>83</v>
      </c>
      <c r="G135" s="110" t="s">
        <v>147</v>
      </c>
      <c r="H135" s="110" t="s">
        <v>335</v>
      </c>
      <c r="I135" s="113">
        <v>2005</v>
      </c>
      <c r="J135" s="113">
        <v>2009</v>
      </c>
      <c r="K135" s="113">
        <v>2019</v>
      </c>
      <c r="L135" s="113">
        <v>10</v>
      </c>
      <c r="M135" s="114">
        <v>239136169</v>
      </c>
      <c r="N135" s="117">
        <f t="shared" si="2"/>
        <v>239.136169</v>
      </c>
      <c r="O135" s="113">
        <v>239136169</v>
      </c>
      <c r="P135" s="113">
        <v>2917461261.8000002</v>
      </c>
      <c r="Q135" s="113">
        <v>2917461261.8000002</v>
      </c>
      <c r="R135" s="113">
        <v>100</v>
      </c>
      <c r="S135" s="113">
        <v>0</v>
      </c>
      <c r="T135" s="113">
        <v>2.2200000000000002</v>
      </c>
      <c r="U135" s="113">
        <v>347834874</v>
      </c>
      <c r="V135" s="113">
        <v>4243585460</v>
      </c>
    </row>
    <row r="136" spans="1:22">
      <c r="A136" s="113">
        <v>158</v>
      </c>
      <c r="B136" s="113">
        <v>2012</v>
      </c>
      <c r="C136" s="110" t="s">
        <v>332</v>
      </c>
      <c r="D136" s="110" t="s">
        <v>333</v>
      </c>
      <c r="E136" s="110" t="s">
        <v>467</v>
      </c>
      <c r="F136" s="110" t="s">
        <v>83</v>
      </c>
      <c r="G136" s="110" t="s">
        <v>253</v>
      </c>
      <c r="H136" s="110" t="s">
        <v>335</v>
      </c>
      <c r="I136" s="113">
        <v>2005</v>
      </c>
      <c r="J136" s="113">
        <v>2006</v>
      </c>
      <c r="K136" s="113">
        <v>2016</v>
      </c>
      <c r="L136" s="113">
        <v>10</v>
      </c>
      <c r="M136" s="114">
        <v>27879635</v>
      </c>
      <c r="N136" s="117">
        <f t="shared" si="2"/>
        <v>27.879635</v>
      </c>
      <c r="O136" s="113">
        <v>27039324</v>
      </c>
      <c r="P136" s="113">
        <v>340131547</v>
      </c>
      <c r="Q136" s="113">
        <v>329879752.80000001</v>
      </c>
      <c r="R136" s="113">
        <v>100</v>
      </c>
      <c r="S136" s="113">
        <v>0</v>
      </c>
      <c r="T136" s="113">
        <v>2.73</v>
      </c>
      <c r="U136" s="113">
        <v>49927584</v>
      </c>
      <c r="V136" s="113">
        <v>609116524</v>
      </c>
    </row>
    <row r="137" spans="1:22">
      <c r="A137" s="113">
        <v>159</v>
      </c>
      <c r="B137" s="113">
        <v>2012</v>
      </c>
      <c r="C137" s="110" t="s">
        <v>332</v>
      </c>
      <c r="D137" s="110" t="s">
        <v>333</v>
      </c>
      <c r="E137" s="110" t="s">
        <v>468</v>
      </c>
      <c r="F137" s="110" t="s">
        <v>83</v>
      </c>
      <c r="G137" s="110" t="s">
        <v>254</v>
      </c>
      <c r="H137" s="110" t="s">
        <v>335</v>
      </c>
      <c r="I137" s="113">
        <v>2005</v>
      </c>
      <c r="J137" s="113">
        <v>2007</v>
      </c>
      <c r="K137" s="113">
        <v>2016</v>
      </c>
      <c r="L137" s="113">
        <v>9</v>
      </c>
      <c r="M137" s="114">
        <v>6281077</v>
      </c>
      <c r="N137" s="117">
        <f t="shared" si="2"/>
        <v>6.2810769999999998</v>
      </c>
      <c r="O137" s="113">
        <v>3267809</v>
      </c>
      <c r="P137" s="113">
        <v>76629139.400000006</v>
      </c>
      <c r="Q137" s="113">
        <v>39867269.799999997</v>
      </c>
      <c r="R137" s="113">
        <v>100</v>
      </c>
      <c r="S137" s="113">
        <v>0</v>
      </c>
      <c r="T137" s="113">
        <v>2.11</v>
      </c>
      <c r="U137" s="113">
        <v>11624051</v>
      </c>
      <c r="V137" s="113">
        <v>141813422</v>
      </c>
    </row>
    <row r="138" spans="1:22">
      <c r="A138" s="113">
        <v>160</v>
      </c>
      <c r="B138" s="113">
        <v>2012</v>
      </c>
      <c r="C138" s="110" t="s">
        <v>332</v>
      </c>
      <c r="D138" s="110" t="s">
        <v>333</v>
      </c>
      <c r="E138" s="110" t="s">
        <v>469</v>
      </c>
      <c r="F138" s="110" t="s">
        <v>83</v>
      </c>
      <c r="G138" s="110" t="s">
        <v>148</v>
      </c>
      <c r="H138" s="110" t="s">
        <v>335</v>
      </c>
      <c r="I138" s="113">
        <v>2005</v>
      </c>
      <c r="J138" s="113">
        <v>2007</v>
      </c>
      <c r="K138" s="113">
        <v>2016</v>
      </c>
      <c r="L138" s="113">
        <v>9</v>
      </c>
      <c r="M138" s="114">
        <v>9691264</v>
      </c>
      <c r="N138" s="117">
        <f t="shared" si="2"/>
        <v>9.6912640000000003</v>
      </c>
      <c r="O138" s="113">
        <v>9691264</v>
      </c>
      <c r="P138" s="113">
        <v>118233420.8</v>
      </c>
      <c r="Q138" s="113">
        <v>118233420.8</v>
      </c>
      <c r="R138" s="113">
        <v>100</v>
      </c>
      <c r="S138" s="113">
        <v>0</v>
      </c>
      <c r="T138" s="113">
        <v>3.56</v>
      </c>
      <c r="U138" s="113">
        <v>13840347</v>
      </c>
      <c r="V138" s="113">
        <v>168852233</v>
      </c>
    </row>
    <row r="139" spans="1:22">
      <c r="A139" s="113">
        <v>161</v>
      </c>
      <c r="B139" s="113">
        <v>2012</v>
      </c>
      <c r="C139" s="110" t="s">
        <v>332</v>
      </c>
      <c r="D139" s="110" t="s">
        <v>333</v>
      </c>
      <c r="E139" s="110" t="s">
        <v>470</v>
      </c>
      <c r="F139" s="110" t="s">
        <v>83</v>
      </c>
      <c r="G139" s="110" t="s">
        <v>149</v>
      </c>
      <c r="H139" s="110" t="s">
        <v>335</v>
      </c>
      <c r="I139" s="113">
        <v>2005</v>
      </c>
      <c r="J139" s="113">
        <v>2007</v>
      </c>
      <c r="K139" s="113">
        <v>2017</v>
      </c>
      <c r="L139" s="113">
        <v>10</v>
      </c>
      <c r="M139" s="114">
        <v>21554038</v>
      </c>
      <c r="N139" s="117">
        <f t="shared" si="2"/>
        <v>21.554037999999998</v>
      </c>
      <c r="O139" s="113">
        <v>21554038</v>
      </c>
      <c r="P139" s="113">
        <v>262959263.59999999</v>
      </c>
      <c r="Q139" s="113">
        <v>262959263.59999999</v>
      </c>
      <c r="R139" s="113">
        <v>100</v>
      </c>
      <c r="S139" s="113">
        <v>0</v>
      </c>
      <c r="T139" s="113">
        <v>3.48</v>
      </c>
      <c r="U139" s="113">
        <v>37902519</v>
      </c>
      <c r="V139" s="113">
        <v>462410731</v>
      </c>
    </row>
    <row r="140" spans="1:22">
      <c r="A140" s="113">
        <v>162</v>
      </c>
      <c r="B140" s="113">
        <v>2012</v>
      </c>
      <c r="C140" s="110" t="s">
        <v>332</v>
      </c>
      <c r="D140" s="110" t="s">
        <v>333</v>
      </c>
      <c r="E140" s="110" t="s">
        <v>471</v>
      </c>
      <c r="F140" s="110" t="s">
        <v>83</v>
      </c>
      <c r="G140" s="110" t="s">
        <v>150</v>
      </c>
      <c r="H140" s="110" t="s">
        <v>335</v>
      </c>
      <c r="I140" s="113">
        <v>2005</v>
      </c>
      <c r="J140" s="113">
        <v>2008</v>
      </c>
      <c r="K140" s="113">
        <v>2018</v>
      </c>
      <c r="L140" s="113">
        <v>10</v>
      </c>
      <c r="M140" s="114">
        <v>6667579</v>
      </c>
      <c r="N140" s="117">
        <f t="shared" si="2"/>
        <v>6.6675789999999999</v>
      </c>
      <c r="O140" s="113">
        <v>6667579</v>
      </c>
      <c r="P140" s="113">
        <v>81344463.799999997</v>
      </c>
      <c r="Q140" s="113">
        <v>81344463.799999997</v>
      </c>
      <c r="R140" s="113">
        <v>100</v>
      </c>
      <c r="S140" s="113">
        <v>0</v>
      </c>
      <c r="T140" s="113">
        <v>3.59</v>
      </c>
      <c r="U140" s="113">
        <v>11274369</v>
      </c>
      <c r="V140" s="113">
        <v>137547298</v>
      </c>
    </row>
    <row r="141" spans="1:22">
      <c r="A141" s="113">
        <v>163</v>
      </c>
      <c r="B141" s="113">
        <v>2012</v>
      </c>
      <c r="C141" s="110" t="s">
        <v>332</v>
      </c>
      <c r="D141" s="110" t="s">
        <v>333</v>
      </c>
      <c r="E141" s="110" t="s">
        <v>472</v>
      </c>
      <c r="F141" s="110" t="s">
        <v>19</v>
      </c>
      <c r="G141" s="110" t="s">
        <v>151</v>
      </c>
      <c r="H141" s="110" t="s">
        <v>335</v>
      </c>
      <c r="I141" s="113">
        <v>2005</v>
      </c>
      <c r="J141" s="113">
        <v>2007</v>
      </c>
      <c r="K141" s="113">
        <v>2016</v>
      </c>
      <c r="L141" s="113">
        <v>9</v>
      </c>
      <c r="M141" s="114">
        <v>62697910</v>
      </c>
      <c r="N141" s="117">
        <f t="shared" si="2"/>
        <v>62.69791</v>
      </c>
      <c r="O141" s="113">
        <v>62697910</v>
      </c>
      <c r="P141" s="113">
        <v>764914502</v>
      </c>
      <c r="Q141" s="113">
        <v>764914502</v>
      </c>
      <c r="R141" s="113">
        <v>100</v>
      </c>
      <c r="S141" s="113">
        <v>171.1</v>
      </c>
      <c r="T141" s="113">
        <v>13.42</v>
      </c>
      <c r="U141" s="113">
        <v>168118695</v>
      </c>
      <c r="V141" s="113">
        <v>2051048076</v>
      </c>
    </row>
    <row r="142" spans="1:22">
      <c r="A142" s="113">
        <v>164</v>
      </c>
      <c r="B142" s="113">
        <v>2012</v>
      </c>
      <c r="C142" s="110" t="s">
        <v>332</v>
      </c>
      <c r="D142" s="110" t="s">
        <v>333</v>
      </c>
      <c r="E142" s="110" t="s">
        <v>473</v>
      </c>
      <c r="F142" s="110" t="s">
        <v>19</v>
      </c>
      <c r="G142" s="110" t="s">
        <v>152</v>
      </c>
      <c r="H142" s="110" t="s">
        <v>335</v>
      </c>
      <c r="I142" s="113">
        <v>2005</v>
      </c>
      <c r="J142" s="113">
        <v>2011</v>
      </c>
      <c r="K142" s="113">
        <v>2030</v>
      </c>
      <c r="L142" s="113">
        <v>34</v>
      </c>
      <c r="M142" s="114">
        <v>314928810</v>
      </c>
      <c r="N142" s="117">
        <f t="shared" si="2"/>
        <v>314.92881</v>
      </c>
      <c r="O142" s="113">
        <v>274936124</v>
      </c>
      <c r="P142" s="113">
        <v>3842131482</v>
      </c>
      <c r="Q142" s="113">
        <v>3354220712.8000002</v>
      </c>
      <c r="R142" s="113">
        <v>999.99</v>
      </c>
      <c r="S142" s="113">
        <v>20.54</v>
      </c>
      <c r="T142" s="113">
        <v>9.2200000000000006</v>
      </c>
      <c r="U142" s="113">
        <v>1258954406</v>
      </c>
      <c r="V142" s="113">
        <v>15359243750</v>
      </c>
    </row>
    <row r="143" spans="1:22">
      <c r="A143" s="113">
        <v>165</v>
      </c>
      <c r="B143" s="113">
        <v>2012</v>
      </c>
      <c r="C143" s="110" t="s">
        <v>332</v>
      </c>
      <c r="D143" s="110" t="s">
        <v>333</v>
      </c>
      <c r="E143" s="110" t="s">
        <v>474</v>
      </c>
      <c r="F143" s="110" t="s">
        <v>15</v>
      </c>
      <c r="G143" s="110" t="s">
        <v>255</v>
      </c>
      <c r="H143" s="110" t="s">
        <v>335</v>
      </c>
      <c r="I143" s="113">
        <v>2005</v>
      </c>
      <c r="J143" s="113">
        <v>2008</v>
      </c>
      <c r="K143" s="113">
        <v>2018</v>
      </c>
      <c r="L143" s="113">
        <v>10</v>
      </c>
      <c r="M143" s="114">
        <v>29491286</v>
      </c>
      <c r="N143" s="117">
        <f t="shared" si="2"/>
        <v>29.491285999999999</v>
      </c>
      <c r="O143" s="113">
        <v>8482122</v>
      </c>
      <c r="P143" s="113">
        <v>359793689.19999999</v>
      </c>
      <c r="Q143" s="113">
        <v>103481888.40000001</v>
      </c>
      <c r="R143" s="113">
        <v>100</v>
      </c>
      <c r="S143" s="113">
        <v>56.01</v>
      </c>
      <c r="T143" s="113">
        <v>7.31</v>
      </c>
      <c r="U143" s="113">
        <v>57297948</v>
      </c>
      <c r="V143" s="113">
        <v>699034968</v>
      </c>
    </row>
    <row r="144" spans="1:22">
      <c r="A144" s="113">
        <v>166</v>
      </c>
      <c r="B144" s="113">
        <v>2012</v>
      </c>
      <c r="C144" s="110" t="s">
        <v>332</v>
      </c>
      <c r="D144" s="110" t="s">
        <v>333</v>
      </c>
      <c r="E144" s="110" t="s">
        <v>475</v>
      </c>
      <c r="F144" s="110" t="s">
        <v>104</v>
      </c>
      <c r="G144" s="110" t="s">
        <v>256</v>
      </c>
      <c r="H144" s="110" t="s">
        <v>335</v>
      </c>
      <c r="I144" s="113">
        <v>2005</v>
      </c>
      <c r="J144" s="113">
        <v>2007</v>
      </c>
      <c r="K144" s="113">
        <v>2019</v>
      </c>
      <c r="L144" s="113">
        <v>12</v>
      </c>
      <c r="M144" s="114">
        <v>116932652</v>
      </c>
      <c r="N144" s="117">
        <f t="shared" si="2"/>
        <v>116.932652</v>
      </c>
      <c r="O144" s="113">
        <v>116932652</v>
      </c>
      <c r="P144" s="113">
        <v>1426578354.4000001</v>
      </c>
      <c r="Q144" s="113">
        <v>1426578354.4000001</v>
      </c>
      <c r="R144" s="113">
        <v>86</v>
      </c>
      <c r="S144" s="113">
        <v>52.2</v>
      </c>
      <c r="T144" s="113">
        <v>0.75</v>
      </c>
      <c r="U144" s="113">
        <v>350044773</v>
      </c>
      <c r="V144" s="113">
        <v>4270546231</v>
      </c>
    </row>
    <row r="145" spans="1:22">
      <c r="A145" s="113">
        <v>167</v>
      </c>
      <c r="B145" s="113">
        <v>2012</v>
      </c>
      <c r="C145" s="110" t="s">
        <v>332</v>
      </c>
      <c r="D145" s="110" t="s">
        <v>333</v>
      </c>
      <c r="E145" s="110" t="s">
        <v>476</v>
      </c>
      <c r="F145" s="110" t="s">
        <v>5</v>
      </c>
      <c r="G145" s="110" t="s">
        <v>238</v>
      </c>
      <c r="H145" s="110" t="s">
        <v>335</v>
      </c>
      <c r="I145" s="113">
        <v>2005</v>
      </c>
      <c r="J145" s="113">
        <v>2009</v>
      </c>
      <c r="K145" s="113">
        <v>2024</v>
      </c>
      <c r="L145" s="113">
        <v>15</v>
      </c>
      <c r="M145" s="114">
        <v>506860740</v>
      </c>
      <c r="N145" s="117">
        <f t="shared" si="2"/>
        <v>506.86074000000002</v>
      </c>
      <c r="O145" s="113">
        <v>867930307</v>
      </c>
      <c r="P145" s="113">
        <v>6183701028</v>
      </c>
      <c r="Q145" s="113">
        <v>10588749745.4</v>
      </c>
      <c r="R145" s="113">
        <v>817</v>
      </c>
      <c r="S145" s="113">
        <v>46.29</v>
      </c>
      <c r="T145" s="113">
        <v>7.66</v>
      </c>
      <c r="U145" s="113">
        <v>1471014835</v>
      </c>
      <c r="V145" s="113">
        <v>17946380989</v>
      </c>
    </row>
    <row r="146" spans="1:22">
      <c r="A146" s="113">
        <v>168</v>
      </c>
      <c r="B146" s="113">
        <v>2012</v>
      </c>
      <c r="C146" s="110" t="s">
        <v>332</v>
      </c>
      <c r="D146" s="110" t="s">
        <v>333</v>
      </c>
      <c r="E146" s="110" t="s">
        <v>477</v>
      </c>
      <c r="F146" s="110" t="s">
        <v>104</v>
      </c>
      <c r="G146" s="110" t="s">
        <v>257</v>
      </c>
      <c r="H146" s="110" t="s">
        <v>335</v>
      </c>
      <c r="I146" s="113">
        <v>2005</v>
      </c>
      <c r="J146" s="113">
        <v>2007</v>
      </c>
      <c r="K146" s="113">
        <v>2017</v>
      </c>
      <c r="L146" s="113">
        <v>10</v>
      </c>
      <c r="M146" s="114">
        <v>65475706</v>
      </c>
      <c r="N146" s="117">
        <f t="shared" si="2"/>
        <v>65.475706000000002</v>
      </c>
      <c r="O146" s="113">
        <v>182895983</v>
      </c>
      <c r="P146" s="113">
        <v>798803613.20000005</v>
      </c>
      <c r="Q146" s="113">
        <v>2231330992.5999999</v>
      </c>
      <c r="R146" s="113">
        <v>100</v>
      </c>
      <c r="S146" s="113">
        <v>29.1</v>
      </c>
      <c r="T146" s="113">
        <v>1</v>
      </c>
      <c r="U146" s="113">
        <v>182996289</v>
      </c>
      <c r="V146" s="113">
        <v>2232554727</v>
      </c>
    </row>
    <row r="147" spans="1:22">
      <c r="A147" s="113">
        <v>170</v>
      </c>
      <c r="B147" s="113">
        <v>2012</v>
      </c>
      <c r="C147" s="110" t="s">
        <v>332</v>
      </c>
      <c r="D147" s="110" t="s">
        <v>333</v>
      </c>
      <c r="E147" s="110" t="s">
        <v>478</v>
      </c>
      <c r="F147" s="110" t="s">
        <v>15</v>
      </c>
      <c r="G147" s="110" t="s">
        <v>153</v>
      </c>
      <c r="H147" s="110" t="s">
        <v>335</v>
      </c>
      <c r="I147" s="113">
        <v>2005</v>
      </c>
      <c r="J147" s="113">
        <v>2011</v>
      </c>
      <c r="K147" s="113">
        <v>2022</v>
      </c>
      <c r="L147" s="113">
        <v>51</v>
      </c>
      <c r="M147" s="114">
        <v>65754444</v>
      </c>
      <c r="N147" s="117">
        <f t="shared" si="2"/>
        <v>65.754444000000007</v>
      </c>
      <c r="O147" s="113">
        <v>199413321</v>
      </c>
      <c r="P147" s="113">
        <v>802204216.79999995</v>
      </c>
      <c r="Q147" s="113">
        <v>2432842516.1999998</v>
      </c>
      <c r="R147" s="113">
        <v>419.01</v>
      </c>
      <c r="S147" s="113">
        <v>15.8</v>
      </c>
      <c r="T147" s="113">
        <v>4.9000000000000004</v>
      </c>
      <c r="U147" s="113">
        <v>83095963</v>
      </c>
      <c r="V147" s="113">
        <v>1013770749</v>
      </c>
    </row>
    <row r="148" spans="1:22">
      <c r="A148" s="113">
        <v>171</v>
      </c>
      <c r="B148" s="113">
        <v>2012</v>
      </c>
      <c r="C148" s="110" t="s">
        <v>332</v>
      </c>
      <c r="D148" s="110" t="s">
        <v>333</v>
      </c>
      <c r="E148" s="110" t="s">
        <v>479</v>
      </c>
      <c r="F148" s="110" t="s">
        <v>5</v>
      </c>
      <c r="G148" s="110" t="s">
        <v>176</v>
      </c>
      <c r="H148" s="110" t="s">
        <v>335</v>
      </c>
      <c r="I148" s="113">
        <v>2006</v>
      </c>
      <c r="J148" s="113">
        <v>2013</v>
      </c>
      <c r="K148" s="113">
        <v>2027</v>
      </c>
      <c r="L148" s="113">
        <v>26</v>
      </c>
      <c r="M148" s="114">
        <v>111911219</v>
      </c>
      <c r="N148" s="117">
        <f t="shared" si="2"/>
        <v>111.911219</v>
      </c>
      <c r="O148" s="113">
        <v>111911219</v>
      </c>
      <c r="P148" s="113">
        <v>1365316871.8</v>
      </c>
      <c r="Q148" s="113">
        <v>1365316871.8</v>
      </c>
      <c r="R148" s="113">
        <v>143.69</v>
      </c>
      <c r="S148" s="113">
        <v>0</v>
      </c>
      <c r="T148" s="113">
        <v>1.31</v>
      </c>
      <c r="U148" s="113">
        <v>284062122</v>
      </c>
      <c r="V148" s="113">
        <v>3465557885</v>
      </c>
    </row>
    <row r="149" spans="1:22">
      <c r="A149" s="113">
        <v>176</v>
      </c>
      <c r="B149" s="113">
        <v>2012</v>
      </c>
      <c r="C149" s="110" t="s">
        <v>332</v>
      </c>
      <c r="D149" s="110" t="s">
        <v>333</v>
      </c>
      <c r="E149" s="110" t="s">
        <v>480</v>
      </c>
      <c r="F149" s="110" t="s">
        <v>15</v>
      </c>
      <c r="G149" s="110" t="s">
        <v>258</v>
      </c>
      <c r="H149" s="110" t="s">
        <v>335</v>
      </c>
      <c r="I149" s="113">
        <v>2006</v>
      </c>
      <c r="J149" s="113">
        <v>2013</v>
      </c>
      <c r="K149" s="113">
        <v>2027</v>
      </c>
      <c r="L149" s="113">
        <v>26</v>
      </c>
      <c r="M149" s="114">
        <v>133373864</v>
      </c>
      <c r="N149" s="117">
        <f t="shared" si="2"/>
        <v>133.373864</v>
      </c>
      <c r="O149" s="113">
        <v>40019718</v>
      </c>
      <c r="P149" s="113">
        <v>1627161140.8</v>
      </c>
      <c r="Q149" s="113">
        <v>488240559.60000002</v>
      </c>
      <c r="R149" s="113">
        <v>999.99</v>
      </c>
      <c r="S149" s="113">
        <v>0</v>
      </c>
      <c r="T149" s="113">
        <v>5.0199999999999996</v>
      </c>
      <c r="U149" s="113">
        <v>326002986</v>
      </c>
      <c r="V149" s="113">
        <v>3977236428</v>
      </c>
    </row>
    <row r="150" spans="1:22">
      <c r="A150" s="113">
        <v>177</v>
      </c>
      <c r="B150" s="113">
        <v>2012</v>
      </c>
      <c r="C150" s="110" t="s">
        <v>332</v>
      </c>
      <c r="D150" s="110" t="s">
        <v>333</v>
      </c>
      <c r="E150" s="110" t="s">
        <v>481</v>
      </c>
      <c r="F150" s="110" t="s">
        <v>15</v>
      </c>
      <c r="G150" s="110" t="s">
        <v>259</v>
      </c>
      <c r="H150" s="110" t="s">
        <v>335</v>
      </c>
      <c r="I150" s="113">
        <v>2006</v>
      </c>
      <c r="J150" s="113">
        <v>2010</v>
      </c>
      <c r="K150" s="113">
        <v>2019</v>
      </c>
      <c r="L150" s="113">
        <v>10</v>
      </c>
      <c r="M150" s="114">
        <v>6119107</v>
      </c>
      <c r="N150" s="117">
        <f t="shared" si="2"/>
        <v>6.1191069999999996</v>
      </c>
      <c r="O150" s="113">
        <v>6119107</v>
      </c>
      <c r="P150" s="113">
        <v>74653105.400000006</v>
      </c>
      <c r="Q150" s="113">
        <v>74653105.400000006</v>
      </c>
      <c r="R150" s="113">
        <v>528.72</v>
      </c>
      <c r="S150" s="113">
        <v>16.55</v>
      </c>
      <c r="T150" s="113">
        <v>1.86</v>
      </c>
      <c r="U150" s="113">
        <v>10294080</v>
      </c>
      <c r="V150" s="113">
        <v>125587777</v>
      </c>
    </row>
    <row r="151" spans="1:22">
      <c r="A151" s="113">
        <v>180</v>
      </c>
      <c r="B151" s="113">
        <v>2012</v>
      </c>
      <c r="C151" s="110" t="s">
        <v>332</v>
      </c>
      <c r="D151" s="110" t="s">
        <v>333</v>
      </c>
      <c r="E151" s="110" t="s">
        <v>482</v>
      </c>
      <c r="F151" s="110" t="s">
        <v>83</v>
      </c>
      <c r="G151" s="110" t="s">
        <v>260</v>
      </c>
      <c r="H151" s="110" t="s">
        <v>335</v>
      </c>
      <c r="I151" s="113">
        <v>2006</v>
      </c>
      <c r="J151" s="113">
        <v>2014</v>
      </c>
      <c r="K151" s="113">
        <v>2024</v>
      </c>
      <c r="L151" s="113">
        <v>20</v>
      </c>
      <c r="M151" s="114">
        <v>358807274</v>
      </c>
      <c r="N151" s="117">
        <f t="shared" si="2"/>
        <v>358.80727400000001</v>
      </c>
      <c r="O151" s="113">
        <v>243455528</v>
      </c>
      <c r="P151" s="113">
        <v>4377448742.8000002</v>
      </c>
      <c r="Q151" s="113">
        <v>2970157441.5999999</v>
      </c>
      <c r="R151" s="113">
        <v>100</v>
      </c>
      <c r="S151" s="113">
        <v>0</v>
      </c>
      <c r="T151" s="113">
        <v>7.82</v>
      </c>
      <c r="U151" s="113">
        <v>468773000</v>
      </c>
      <c r="V151" s="113">
        <v>5719030600</v>
      </c>
    </row>
    <row r="152" spans="1:22">
      <c r="A152" s="113">
        <v>181</v>
      </c>
      <c r="B152" s="113">
        <v>2012</v>
      </c>
      <c r="C152" s="110" t="s">
        <v>332</v>
      </c>
      <c r="D152" s="110" t="s">
        <v>333</v>
      </c>
      <c r="E152" s="110" t="s">
        <v>483</v>
      </c>
      <c r="F152" s="110" t="s">
        <v>83</v>
      </c>
      <c r="G152" s="110" t="s">
        <v>261</v>
      </c>
      <c r="H152" s="110" t="s">
        <v>335</v>
      </c>
      <c r="I152" s="113">
        <v>2006</v>
      </c>
      <c r="J152" s="113">
        <v>2010</v>
      </c>
      <c r="K152" s="113">
        <v>2029</v>
      </c>
      <c r="L152" s="113">
        <v>19</v>
      </c>
      <c r="M152" s="114">
        <v>443307540</v>
      </c>
      <c r="N152" s="117">
        <f t="shared" si="2"/>
        <v>443.30754000000002</v>
      </c>
      <c r="O152" s="113">
        <v>443307540</v>
      </c>
      <c r="P152" s="113">
        <v>5408351988</v>
      </c>
      <c r="Q152" s="113">
        <v>5408351988</v>
      </c>
      <c r="R152" s="113">
        <v>100</v>
      </c>
      <c r="S152" s="113">
        <v>0</v>
      </c>
      <c r="T152" s="113">
        <v>2.81</v>
      </c>
      <c r="U152" s="113">
        <v>2735975148</v>
      </c>
      <c r="V152" s="113">
        <v>33378896802</v>
      </c>
    </row>
    <row r="153" spans="1:22">
      <c r="A153" s="113">
        <v>182</v>
      </c>
      <c r="B153" s="113">
        <v>2012</v>
      </c>
      <c r="C153" s="110" t="s">
        <v>332</v>
      </c>
      <c r="D153" s="110" t="s">
        <v>333</v>
      </c>
      <c r="E153" s="110" t="s">
        <v>484</v>
      </c>
      <c r="F153" s="110" t="s">
        <v>83</v>
      </c>
      <c r="G153" s="110" t="s">
        <v>185</v>
      </c>
      <c r="H153" s="110" t="s">
        <v>335</v>
      </c>
      <c r="I153" s="113">
        <v>2006</v>
      </c>
      <c r="J153" s="113">
        <v>2008</v>
      </c>
      <c r="K153" s="113">
        <v>2018</v>
      </c>
      <c r="L153" s="113">
        <v>10</v>
      </c>
      <c r="M153" s="114">
        <v>40391685</v>
      </c>
      <c r="N153" s="117">
        <f t="shared" si="2"/>
        <v>40.391685000000003</v>
      </c>
      <c r="O153" s="113">
        <v>40391685</v>
      </c>
      <c r="P153" s="113">
        <v>492778557</v>
      </c>
      <c r="Q153" s="113">
        <v>492778557</v>
      </c>
      <c r="R153" s="113">
        <v>100</v>
      </c>
      <c r="S153" s="113">
        <v>0</v>
      </c>
      <c r="T153" s="113">
        <v>1.25</v>
      </c>
      <c r="U153" s="113">
        <v>59765789</v>
      </c>
      <c r="V153" s="113">
        <v>729142625</v>
      </c>
    </row>
    <row r="154" spans="1:22">
      <c r="A154" s="113">
        <v>183</v>
      </c>
      <c r="B154" s="113">
        <v>2012</v>
      </c>
      <c r="C154" s="110" t="s">
        <v>332</v>
      </c>
      <c r="D154" s="110" t="s">
        <v>333</v>
      </c>
      <c r="E154" s="110" t="s">
        <v>485</v>
      </c>
      <c r="F154" s="110" t="s">
        <v>83</v>
      </c>
      <c r="G154" s="110" t="s">
        <v>262</v>
      </c>
      <c r="H154" s="110" t="s">
        <v>335</v>
      </c>
      <c r="I154" s="113">
        <v>2006</v>
      </c>
      <c r="J154" s="113">
        <v>2008</v>
      </c>
      <c r="K154" s="113">
        <v>2018</v>
      </c>
      <c r="L154" s="113">
        <v>10</v>
      </c>
      <c r="M154" s="114">
        <v>18617910</v>
      </c>
      <c r="N154" s="117">
        <f t="shared" si="2"/>
        <v>18.617909999999998</v>
      </c>
      <c r="O154" s="113">
        <v>18617910</v>
      </c>
      <c r="P154" s="113">
        <v>227138502</v>
      </c>
      <c r="Q154" s="113">
        <v>227138502</v>
      </c>
      <c r="R154" s="113">
        <v>100</v>
      </c>
      <c r="S154" s="113">
        <v>0</v>
      </c>
      <c r="T154" s="113">
        <v>4.3600000000000003</v>
      </c>
      <c r="U154" s="113">
        <v>32106287</v>
      </c>
      <c r="V154" s="113">
        <v>391696702</v>
      </c>
    </row>
    <row r="155" spans="1:22">
      <c r="A155" s="113">
        <v>185</v>
      </c>
      <c r="B155" s="113">
        <v>2012</v>
      </c>
      <c r="C155" s="110" t="s">
        <v>332</v>
      </c>
      <c r="D155" s="110" t="s">
        <v>333</v>
      </c>
      <c r="E155" s="110" t="s">
        <v>486</v>
      </c>
      <c r="F155" s="110" t="s">
        <v>19</v>
      </c>
      <c r="G155" s="110" t="s">
        <v>177</v>
      </c>
      <c r="H155" s="110" t="s">
        <v>335</v>
      </c>
      <c r="I155" s="113">
        <v>2006</v>
      </c>
      <c r="J155" s="113">
        <v>2011</v>
      </c>
      <c r="K155" s="113">
        <v>2021</v>
      </c>
      <c r="L155" s="113">
        <v>30</v>
      </c>
      <c r="M155" s="114">
        <v>109380914</v>
      </c>
      <c r="N155" s="117">
        <f t="shared" si="2"/>
        <v>109.380914</v>
      </c>
      <c r="O155" s="113">
        <v>72000419</v>
      </c>
      <c r="P155" s="113">
        <v>1334447150.8</v>
      </c>
      <c r="Q155" s="113">
        <v>878405111.79999995</v>
      </c>
      <c r="R155" s="113">
        <v>999.99</v>
      </c>
      <c r="S155" s="113">
        <v>23.71</v>
      </c>
      <c r="T155" s="113">
        <v>7.21</v>
      </c>
      <c r="U155" s="113">
        <v>153467864</v>
      </c>
      <c r="V155" s="113">
        <v>1872307943</v>
      </c>
    </row>
    <row r="156" spans="1:22">
      <c r="A156" s="113">
        <v>188</v>
      </c>
      <c r="B156" s="113">
        <v>2012</v>
      </c>
      <c r="C156" s="110" t="s">
        <v>332</v>
      </c>
      <c r="D156" s="110" t="s">
        <v>333</v>
      </c>
      <c r="E156" s="110" t="s">
        <v>487</v>
      </c>
      <c r="F156" s="110" t="s">
        <v>19</v>
      </c>
      <c r="G156" s="110" t="s">
        <v>178</v>
      </c>
      <c r="H156" s="110" t="s">
        <v>335</v>
      </c>
      <c r="I156" s="113">
        <v>2006</v>
      </c>
      <c r="J156" s="113">
        <v>2009</v>
      </c>
      <c r="K156" s="113">
        <v>2030</v>
      </c>
      <c r="L156" s="113">
        <v>34</v>
      </c>
      <c r="M156" s="114">
        <v>946322863</v>
      </c>
      <c r="N156" s="117">
        <f t="shared" si="2"/>
        <v>946.32286299999998</v>
      </c>
      <c r="O156" s="113">
        <v>957985086</v>
      </c>
      <c r="P156" s="113">
        <v>11545138928.6</v>
      </c>
      <c r="Q156" s="113">
        <v>11687418049.200001</v>
      </c>
      <c r="R156" s="113">
        <v>999.99</v>
      </c>
      <c r="S156" s="113">
        <v>23.71</v>
      </c>
      <c r="T156" s="113">
        <v>7.21</v>
      </c>
      <c r="U156" s="113">
        <v>4228776360</v>
      </c>
      <c r="V156" s="113">
        <v>51591071592</v>
      </c>
    </row>
    <row r="157" spans="1:22">
      <c r="A157" s="113">
        <v>189</v>
      </c>
      <c r="B157" s="113">
        <v>2012</v>
      </c>
      <c r="C157" s="110" t="s">
        <v>332</v>
      </c>
      <c r="D157" s="110" t="s">
        <v>333</v>
      </c>
      <c r="E157" s="110" t="s">
        <v>488</v>
      </c>
      <c r="F157" s="110" t="s">
        <v>19</v>
      </c>
      <c r="G157" s="110" t="s">
        <v>263</v>
      </c>
      <c r="H157" s="110" t="s">
        <v>335</v>
      </c>
      <c r="I157" s="113">
        <v>2006</v>
      </c>
      <c r="J157" s="113">
        <v>2011</v>
      </c>
      <c r="K157" s="113">
        <v>2026</v>
      </c>
      <c r="L157" s="113">
        <v>30</v>
      </c>
      <c r="M157" s="114">
        <v>59874416</v>
      </c>
      <c r="N157" s="117">
        <f t="shared" si="2"/>
        <v>59.874415999999997</v>
      </c>
      <c r="O157" s="113">
        <v>48571507</v>
      </c>
      <c r="P157" s="113">
        <v>730467875.20000005</v>
      </c>
      <c r="Q157" s="113">
        <v>592572385.39999998</v>
      </c>
      <c r="R157" s="113">
        <v>999.99</v>
      </c>
      <c r="S157" s="113">
        <v>25.57</v>
      </c>
      <c r="T157" s="113">
        <v>5.57</v>
      </c>
      <c r="U157" s="113">
        <v>135436998</v>
      </c>
      <c r="V157" s="113">
        <v>1652331378</v>
      </c>
    </row>
    <row r="158" spans="1:22">
      <c r="A158" s="113">
        <v>190</v>
      </c>
      <c r="B158" s="113">
        <v>2012</v>
      </c>
      <c r="C158" s="110" t="s">
        <v>332</v>
      </c>
      <c r="D158" s="110" t="s">
        <v>333</v>
      </c>
      <c r="E158" s="110" t="s">
        <v>489</v>
      </c>
      <c r="F158" s="110" t="s">
        <v>19</v>
      </c>
      <c r="G158" s="110" t="s">
        <v>186</v>
      </c>
      <c r="H158" s="110" t="s">
        <v>335</v>
      </c>
      <c r="I158" s="113">
        <v>2006</v>
      </c>
      <c r="J158" s="113">
        <v>2011</v>
      </c>
      <c r="K158" s="113">
        <v>2025</v>
      </c>
      <c r="L158" s="113">
        <v>30</v>
      </c>
      <c r="M158" s="114">
        <v>294259501</v>
      </c>
      <c r="N158" s="117">
        <f t="shared" si="2"/>
        <v>294.259501</v>
      </c>
      <c r="O158" s="113">
        <v>279077694</v>
      </c>
      <c r="P158" s="113">
        <v>3589965912.1999998</v>
      </c>
      <c r="Q158" s="113">
        <v>3404747866.8000002</v>
      </c>
      <c r="R158" s="113">
        <v>573</v>
      </c>
      <c r="S158" s="113">
        <v>50.22</v>
      </c>
      <c r="T158" s="113">
        <v>8.59</v>
      </c>
      <c r="U158" s="113">
        <v>755832653</v>
      </c>
      <c r="V158" s="113">
        <v>9221158369</v>
      </c>
    </row>
    <row r="159" spans="1:22">
      <c r="A159" s="113">
        <v>191</v>
      </c>
      <c r="B159" s="113">
        <v>2012</v>
      </c>
      <c r="C159" s="110" t="s">
        <v>332</v>
      </c>
      <c r="D159" s="110" t="s">
        <v>333</v>
      </c>
      <c r="E159" s="110" t="s">
        <v>490</v>
      </c>
      <c r="F159" s="110" t="s">
        <v>19</v>
      </c>
      <c r="G159" s="110" t="s">
        <v>264</v>
      </c>
      <c r="H159" s="110" t="s">
        <v>335</v>
      </c>
      <c r="I159" s="113">
        <v>2006</v>
      </c>
      <c r="J159" s="113">
        <v>2010</v>
      </c>
      <c r="K159" s="113">
        <v>2024</v>
      </c>
      <c r="L159" s="113">
        <v>30</v>
      </c>
      <c r="M159" s="114">
        <v>197369625</v>
      </c>
      <c r="N159" s="117">
        <f t="shared" si="2"/>
        <v>197.36962500000001</v>
      </c>
      <c r="O159" s="113">
        <v>188969405</v>
      </c>
      <c r="P159" s="113">
        <v>2407909425</v>
      </c>
      <c r="Q159" s="113">
        <v>2305426741</v>
      </c>
      <c r="R159" s="113">
        <v>80</v>
      </c>
      <c r="S159" s="113">
        <v>54.56</v>
      </c>
      <c r="T159" s="113">
        <v>36.840000000000003</v>
      </c>
      <c r="U159" s="113">
        <v>413254113</v>
      </c>
      <c r="V159" s="113">
        <v>5041700174</v>
      </c>
    </row>
    <row r="160" spans="1:22">
      <c r="A160" s="113">
        <v>192</v>
      </c>
      <c r="B160" s="113">
        <v>2012</v>
      </c>
      <c r="C160" s="110" t="s">
        <v>332</v>
      </c>
      <c r="D160" s="110" t="s">
        <v>333</v>
      </c>
      <c r="E160" s="110" t="s">
        <v>491</v>
      </c>
      <c r="F160" s="110" t="s">
        <v>19</v>
      </c>
      <c r="G160" s="110" t="s">
        <v>187</v>
      </c>
      <c r="H160" s="110" t="s">
        <v>335</v>
      </c>
      <c r="I160" s="113">
        <v>2006</v>
      </c>
      <c r="J160" s="113">
        <v>2011</v>
      </c>
      <c r="K160" s="113">
        <v>2025</v>
      </c>
      <c r="L160" s="113">
        <v>30</v>
      </c>
      <c r="M160" s="114">
        <v>515682979</v>
      </c>
      <c r="N160" s="117">
        <f t="shared" si="2"/>
        <v>515.68297900000005</v>
      </c>
      <c r="O160" s="113">
        <v>536964607</v>
      </c>
      <c r="P160" s="113">
        <v>6291332343.8000002</v>
      </c>
      <c r="Q160" s="113">
        <v>6550968205.3999996</v>
      </c>
      <c r="R160" s="113">
        <v>425</v>
      </c>
      <c r="S160" s="113">
        <v>33.520000000000003</v>
      </c>
      <c r="T160" s="113">
        <v>15</v>
      </c>
      <c r="U160" s="113">
        <v>1343279250</v>
      </c>
      <c r="V160" s="113">
        <v>16388006848</v>
      </c>
    </row>
    <row r="161" spans="1:22">
      <c r="A161" s="113">
        <v>193</v>
      </c>
      <c r="B161" s="113">
        <v>2012</v>
      </c>
      <c r="C161" s="110" t="s">
        <v>332</v>
      </c>
      <c r="D161" s="110" t="s">
        <v>333</v>
      </c>
      <c r="E161" s="110" t="s">
        <v>492</v>
      </c>
      <c r="F161" s="110" t="s">
        <v>19</v>
      </c>
      <c r="G161" s="110" t="s">
        <v>188</v>
      </c>
      <c r="H161" s="110" t="s">
        <v>335</v>
      </c>
      <c r="I161" s="113">
        <v>2006</v>
      </c>
      <c r="J161" s="113">
        <v>2008</v>
      </c>
      <c r="K161" s="113">
        <v>2024</v>
      </c>
      <c r="L161" s="113">
        <v>30</v>
      </c>
      <c r="M161" s="114">
        <v>389151351</v>
      </c>
      <c r="N161" s="117">
        <f t="shared" si="2"/>
        <v>389.15135099999998</v>
      </c>
      <c r="O161" s="113">
        <v>535558841</v>
      </c>
      <c r="P161" s="113">
        <v>4747646482.1999998</v>
      </c>
      <c r="Q161" s="113">
        <v>6533817860.1999998</v>
      </c>
      <c r="R161" s="113">
        <v>144</v>
      </c>
      <c r="S161" s="113">
        <v>90.2</v>
      </c>
      <c r="T161" s="113">
        <v>56.71</v>
      </c>
      <c r="U161" s="113">
        <v>736145370</v>
      </c>
      <c r="V161" s="113">
        <v>8980973517</v>
      </c>
    </row>
    <row r="162" spans="1:22">
      <c r="A162" s="113">
        <v>194</v>
      </c>
      <c r="B162" s="113">
        <v>2012</v>
      </c>
      <c r="C162" s="110" t="s">
        <v>332</v>
      </c>
      <c r="D162" s="110" t="s">
        <v>333</v>
      </c>
      <c r="E162" s="110" t="s">
        <v>493</v>
      </c>
      <c r="F162" s="110" t="s">
        <v>19</v>
      </c>
      <c r="G162" s="110" t="s">
        <v>189</v>
      </c>
      <c r="H162" s="110" t="s">
        <v>335</v>
      </c>
      <c r="I162" s="113">
        <v>2006</v>
      </c>
      <c r="J162" s="113">
        <v>2011</v>
      </c>
      <c r="K162" s="113">
        <v>2025</v>
      </c>
      <c r="L162" s="113">
        <v>30</v>
      </c>
      <c r="M162" s="114">
        <v>1021210250</v>
      </c>
      <c r="N162" s="117">
        <f t="shared" si="2"/>
        <v>1021.21025</v>
      </c>
      <c r="O162" s="113">
        <v>728358681</v>
      </c>
      <c r="P162" s="113">
        <v>12458765050</v>
      </c>
      <c r="Q162" s="113">
        <v>8885975908.2000008</v>
      </c>
      <c r="R162" s="113">
        <v>777</v>
      </c>
      <c r="S162" s="113">
        <v>69.37</v>
      </c>
      <c r="T162" s="113">
        <v>21.46</v>
      </c>
      <c r="U162" s="113">
        <v>1981032198</v>
      </c>
      <c r="V162" s="113">
        <v>24168592815</v>
      </c>
    </row>
    <row r="163" spans="1:22">
      <c r="A163" s="113">
        <v>195</v>
      </c>
      <c r="B163" s="113">
        <v>2012</v>
      </c>
      <c r="C163" s="110" t="s">
        <v>332</v>
      </c>
      <c r="D163" s="110" t="s">
        <v>333</v>
      </c>
      <c r="E163" s="110" t="s">
        <v>494</v>
      </c>
      <c r="F163" s="110" t="s">
        <v>19</v>
      </c>
      <c r="G163" s="110" t="s">
        <v>190</v>
      </c>
      <c r="H163" s="110" t="s">
        <v>335</v>
      </c>
      <c r="I163" s="113">
        <v>2006</v>
      </c>
      <c r="J163" s="113">
        <v>2009</v>
      </c>
      <c r="K163" s="113">
        <v>2025</v>
      </c>
      <c r="L163" s="113">
        <v>30</v>
      </c>
      <c r="M163" s="114">
        <v>424539040</v>
      </c>
      <c r="N163" s="117">
        <f t="shared" si="2"/>
        <v>424.53904</v>
      </c>
      <c r="O163" s="113">
        <v>446074148</v>
      </c>
      <c r="P163" s="113">
        <v>5179376288</v>
      </c>
      <c r="Q163" s="113">
        <v>5442104605.6000004</v>
      </c>
      <c r="R163" s="113">
        <v>492</v>
      </c>
      <c r="S163" s="113">
        <v>43.56</v>
      </c>
      <c r="T163" s="113">
        <v>6.28</v>
      </c>
      <c r="U163" s="113">
        <v>1113166358</v>
      </c>
      <c r="V163" s="113">
        <v>13580629568</v>
      </c>
    </row>
    <row r="164" spans="1:22">
      <c r="A164" s="113">
        <v>196</v>
      </c>
      <c r="B164" s="113">
        <v>2012</v>
      </c>
      <c r="C164" s="110" t="s">
        <v>332</v>
      </c>
      <c r="D164" s="110" t="s">
        <v>333</v>
      </c>
      <c r="E164" s="110" t="s">
        <v>495</v>
      </c>
      <c r="F164" s="110" t="s">
        <v>19</v>
      </c>
      <c r="G164" s="110" t="s">
        <v>191</v>
      </c>
      <c r="H164" s="110" t="s">
        <v>335</v>
      </c>
      <c r="I164" s="113">
        <v>2006</v>
      </c>
      <c r="J164" s="113">
        <v>2010</v>
      </c>
      <c r="K164" s="113">
        <v>2020</v>
      </c>
      <c r="L164" s="113">
        <v>30</v>
      </c>
      <c r="M164" s="114">
        <v>146567053</v>
      </c>
      <c r="N164" s="117">
        <f t="shared" si="2"/>
        <v>146.56705299999999</v>
      </c>
      <c r="O164" s="113">
        <v>560538242</v>
      </c>
      <c r="P164" s="113">
        <v>1788118046.5999999</v>
      </c>
      <c r="Q164" s="113">
        <v>6838566552.3999996</v>
      </c>
      <c r="R164" s="113">
        <v>511.72</v>
      </c>
      <c r="S164" s="113">
        <v>40.79</v>
      </c>
      <c r="T164" s="113">
        <v>16.13</v>
      </c>
      <c r="U164" s="113">
        <v>194735965</v>
      </c>
      <c r="V164" s="113">
        <v>2375778770</v>
      </c>
    </row>
    <row r="165" spans="1:22">
      <c r="A165" s="113">
        <v>197</v>
      </c>
      <c r="B165" s="113">
        <v>2012</v>
      </c>
      <c r="C165" s="110" t="s">
        <v>332</v>
      </c>
      <c r="D165" s="110" t="s">
        <v>333</v>
      </c>
      <c r="E165" s="110" t="s">
        <v>496</v>
      </c>
      <c r="F165" s="110" t="s">
        <v>19</v>
      </c>
      <c r="G165" s="110" t="s">
        <v>192</v>
      </c>
      <c r="H165" s="110" t="s">
        <v>335</v>
      </c>
      <c r="I165" s="113">
        <v>2006</v>
      </c>
      <c r="J165" s="113">
        <v>2010</v>
      </c>
      <c r="K165" s="113">
        <v>2020</v>
      </c>
      <c r="L165" s="113">
        <v>10</v>
      </c>
      <c r="M165" s="114">
        <v>37936551</v>
      </c>
      <c r="N165" s="117">
        <f t="shared" si="2"/>
        <v>37.936551000000001</v>
      </c>
      <c r="O165" s="113">
        <v>72128691</v>
      </c>
      <c r="P165" s="113">
        <v>462825922.19999999</v>
      </c>
      <c r="Q165" s="113">
        <v>879970030.20000005</v>
      </c>
      <c r="R165" s="113">
        <v>708</v>
      </c>
      <c r="S165" s="113">
        <v>50.98</v>
      </c>
      <c r="T165" s="113">
        <v>7.36</v>
      </c>
      <c r="U165" s="113">
        <v>98764246</v>
      </c>
      <c r="V165" s="113">
        <v>1204923806</v>
      </c>
    </row>
    <row r="166" spans="1:22">
      <c r="A166" s="113">
        <v>198</v>
      </c>
      <c r="B166" s="113">
        <v>2012</v>
      </c>
      <c r="C166" s="110" t="s">
        <v>332</v>
      </c>
      <c r="D166" s="110" t="s">
        <v>333</v>
      </c>
      <c r="E166" s="110" t="s">
        <v>497</v>
      </c>
      <c r="F166" s="110" t="s">
        <v>19</v>
      </c>
      <c r="G166" s="110" t="s">
        <v>193</v>
      </c>
      <c r="H166" s="110" t="s">
        <v>335</v>
      </c>
      <c r="I166" s="113">
        <v>2006</v>
      </c>
      <c r="J166" s="113">
        <v>2011</v>
      </c>
      <c r="K166" s="113">
        <v>2025</v>
      </c>
      <c r="L166" s="113">
        <v>30</v>
      </c>
      <c r="M166" s="114">
        <v>714821828</v>
      </c>
      <c r="N166" s="117">
        <f t="shared" si="2"/>
        <v>714.82182799999998</v>
      </c>
      <c r="O166" s="113">
        <v>714821828</v>
      </c>
      <c r="P166" s="113">
        <v>8720826301.6000004</v>
      </c>
      <c r="Q166" s="113">
        <v>8720826301.6000004</v>
      </c>
      <c r="R166" s="113">
        <v>57</v>
      </c>
      <c r="S166" s="113">
        <v>52.56</v>
      </c>
      <c r="T166" s="113">
        <v>15.04</v>
      </c>
      <c r="U166" s="113">
        <v>1339198164</v>
      </c>
      <c r="V166" s="113">
        <v>16338217604</v>
      </c>
    </row>
    <row r="167" spans="1:22">
      <c r="A167" s="113">
        <v>199</v>
      </c>
      <c r="B167" s="113">
        <v>2012</v>
      </c>
      <c r="C167" s="110" t="s">
        <v>332</v>
      </c>
      <c r="D167" s="110" t="s">
        <v>333</v>
      </c>
      <c r="E167" s="110" t="s">
        <v>498</v>
      </c>
      <c r="F167" s="110" t="s">
        <v>19</v>
      </c>
      <c r="G167" s="110" t="s">
        <v>265</v>
      </c>
      <c r="H167" s="110" t="s">
        <v>335</v>
      </c>
      <c r="I167" s="113">
        <v>2006</v>
      </c>
      <c r="J167" s="113">
        <v>2009</v>
      </c>
      <c r="K167" s="113">
        <v>2025</v>
      </c>
      <c r="L167" s="113">
        <v>30</v>
      </c>
      <c r="M167" s="114">
        <v>64977915</v>
      </c>
      <c r="N167" s="117">
        <f t="shared" si="2"/>
        <v>64.977914999999996</v>
      </c>
      <c r="O167" s="113">
        <v>62737482</v>
      </c>
      <c r="P167" s="113">
        <v>792730563</v>
      </c>
      <c r="Q167" s="113">
        <v>765397280.39999998</v>
      </c>
      <c r="R167" s="113">
        <v>138</v>
      </c>
      <c r="S167" s="113">
        <v>23</v>
      </c>
      <c r="T167" s="113">
        <v>4.16</v>
      </c>
      <c r="U167" s="113">
        <v>167580565</v>
      </c>
      <c r="V167" s="113">
        <v>2044482893</v>
      </c>
    </row>
    <row r="168" spans="1:22">
      <c r="A168" s="113">
        <v>200</v>
      </c>
      <c r="B168" s="113">
        <v>2012</v>
      </c>
      <c r="C168" s="110" t="s">
        <v>332</v>
      </c>
      <c r="D168" s="110" t="s">
        <v>333</v>
      </c>
      <c r="E168" s="110" t="s">
        <v>499</v>
      </c>
      <c r="F168" s="110" t="s">
        <v>104</v>
      </c>
      <c r="G168" s="110" t="s">
        <v>179</v>
      </c>
      <c r="H168" s="110" t="s">
        <v>335</v>
      </c>
      <c r="I168" s="113">
        <v>2006</v>
      </c>
      <c r="J168" s="113">
        <v>2011</v>
      </c>
      <c r="K168" s="113">
        <v>2023</v>
      </c>
      <c r="L168" s="113">
        <v>32</v>
      </c>
      <c r="M168" s="114">
        <v>429290023</v>
      </c>
      <c r="N168" s="117">
        <f t="shared" si="2"/>
        <v>429.29002300000002</v>
      </c>
      <c r="O168" s="113">
        <v>219350661</v>
      </c>
      <c r="P168" s="113">
        <v>5237338280.6000004</v>
      </c>
      <c r="Q168" s="113">
        <v>2676078064.1999998</v>
      </c>
      <c r="R168" s="113">
        <v>907.41</v>
      </c>
      <c r="S168" s="113">
        <v>18.78</v>
      </c>
      <c r="T168" s="113">
        <v>6.79</v>
      </c>
      <c r="U168" s="113">
        <v>671627817</v>
      </c>
      <c r="V168" s="113">
        <v>8193859368</v>
      </c>
    </row>
    <row r="169" spans="1:22">
      <c r="A169" s="113">
        <v>201</v>
      </c>
      <c r="B169" s="113">
        <v>2012</v>
      </c>
      <c r="C169" s="110" t="s">
        <v>332</v>
      </c>
      <c r="D169" s="110" t="s">
        <v>333</v>
      </c>
      <c r="E169" s="110" t="s">
        <v>500</v>
      </c>
      <c r="F169" s="110" t="s">
        <v>104</v>
      </c>
      <c r="G169" s="110" t="s">
        <v>180</v>
      </c>
      <c r="H169" s="110" t="s">
        <v>335</v>
      </c>
      <c r="I169" s="113">
        <v>2006</v>
      </c>
      <c r="J169" s="113">
        <v>2009</v>
      </c>
      <c r="K169" s="113">
        <v>2024</v>
      </c>
      <c r="L169" s="113">
        <v>35</v>
      </c>
      <c r="M169" s="114">
        <v>882268359</v>
      </c>
      <c r="N169" s="117">
        <f t="shared" si="2"/>
        <v>882.26835900000003</v>
      </c>
      <c r="O169" s="113">
        <v>543960366</v>
      </c>
      <c r="P169" s="113">
        <v>10763673979.799999</v>
      </c>
      <c r="Q169" s="113">
        <v>6636316465.1999998</v>
      </c>
      <c r="R169" s="113">
        <v>999.99</v>
      </c>
      <c r="S169" s="113">
        <v>28.43</v>
      </c>
      <c r="T169" s="113">
        <v>10.14</v>
      </c>
      <c r="U169" s="113">
        <v>1803961326</v>
      </c>
      <c r="V169" s="113">
        <v>22008328175</v>
      </c>
    </row>
    <row r="170" spans="1:22">
      <c r="A170" s="113">
        <v>202</v>
      </c>
      <c r="B170" s="113">
        <v>2012</v>
      </c>
      <c r="C170" s="110" t="s">
        <v>332</v>
      </c>
      <c r="D170" s="110" t="s">
        <v>333</v>
      </c>
      <c r="E170" s="110" t="s">
        <v>501</v>
      </c>
      <c r="F170" s="110" t="s">
        <v>104</v>
      </c>
      <c r="G170" s="110" t="s">
        <v>266</v>
      </c>
      <c r="H170" s="110" t="s">
        <v>335</v>
      </c>
      <c r="I170" s="113">
        <v>2006</v>
      </c>
      <c r="J170" s="113">
        <v>2012</v>
      </c>
      <c r="K170" s="113">
        <v>2030</v>
      </c>
      <c r="L170" s="113">
        <v>34</v>
      </c>
      <c r="M170" s="114">
        <v>997741819</v>
      </c>
      <c r="N170" s="117">
        <f t="shared" si="2"/>
        <v>997.74181899999996</v>
      </c>
      <c r="O170" s="113">
        <v>847728781</v>
      </c>
      <c r="P170" s="113">
        <v>12172450191.799999</v>
      </c>
      <c r="Q170" s="113">
        <v>10342291128.200001</v>
      </c>
      <c r="R170" s="113">
        <v>999.99</v>
      </c>
      <c r="S170" s="113">
        <v>16.21</v>
      </c>
      <c r="T170" s="113">
        <v>11.31</v>
      </c>
      <c r="U170" s="113">
        <v>3684179741</v>
      </c>
      <c r="V170" s="113">
        <v>44946992841</v>
      </c>
    </row>
    <row r="171" spans="1:22">
      <c r="A171" s="113">
        <v>203</v>
      </c>
      <c r="B171" s="113">
        <v>2012</v>
      </c>
      <c r="C171" s="110" t="s">
        <v>332</v>
      </c>
      <c r="D171" s="110" t="s">
        <v>333</v>
      </c>
      <c r="E171" s="110" t="s">
        <v>502</v>
      </c>
      <c r="F171" s="110" t="s">
        <v>104</v>
      </c>
      <c r="G171" s="110" t="s">
        <v>181</v>
      </c>
      <c r="H171" s="110" t="s">
        <v>335</v>
      </c>
      <c r="I171" s="113">
        <v>2006</v>
      </c>
      <c r="J171" s="113">
        <v>2009</v>
      </c>
      <c r="K171" s="113">
        <v>2024</v>
      </c>
      <c r="L171" s="113">
        <v>16</v>
      </c>
      <c r="M171" s="114">
        <v>85388523</v>
      </c>
      <c r="N171" s="117">
        <f t="shared" si="2"/>
        <v>85.388523000000006</v>
      </c>
      <c r="O171" s="113">
        <v>85388523</v>
      </c>
      <c r="P171" s="113">
        <v>1041739980.6</v>
      </c>
      <c r="Q171" s="113">
        <v>1041739980.6</v>
      </c>
      <c r="R171" s="113">
        <v>283.88</v>
      </c>
      <c r="S171" s="113">
        <v>13.8</v>
      </c>
      <c r="T171" s="113">
        <v>9.32</v>
      </c>
      <c r="U171" s="113">
        <v>355484629</v>
      </c>
      <c r="V171" s="113">
        <v>4336912471</v>
      </c>
    </row>
    <row r="172" spans="1:22">
      <c r="A172" s="113">
        <v>204</v>
      </c>
      <c r="B172" s="113">
        <v>2012</v>
      </c>
      <c r="C172" s="110" t="s">
        <v>332</v>
      </c>
      <c r="D172" s="110" t="s">
        <v>333</v>
      </c>
      <c r="E172" s="110" t="s">
        <v>503</v>
      </c>
      <c r="F172" s="110" t="s">
        <v>104</v>
      </c>
      <c r="G172" s="110" t="s">
        <v>182</v>
      </c>
      <c r="H172" s="110" t="s">
        <v>335</v>
      </c>
      <c r="I172" s="113">
        <v>2006</v>
      </c>
      <c r="J172" s="113">
        <v>2010</v>
      </c>
      <c r="K172" s="113">
        <v>2025</v>
      </c>
      <c r="L172" s="113">
        <v>34</v>
      </c>
      <c r="M172" s="114">
        <v>883360118</v>
      </c>
      <c r="N172" s="117">
        <f t="shared" si="2"/>
        <v>883.36011800000006</v>
      </c>
      <c r="O172" s="113">
        <v>569998482</v>
      </c>
      <c r="P172" s="113">
        <v>10776993439.6</v>
      </c>
      <c r="Q172" s="113">
        <v>6953981480.3999996</v>
      </c>
      <c r="R172" s="113">
        <v>999.99</v>
      </c>
      <c r="S172" s="113">
        <v>26.91</v>
      </c>
      <c r="T172" s="113">
        <v>12.94</v>
      </c>
      <c r="U172" s="113">
        <v>2214796108</v>
      </c>
      <c r="V172" s="113">
        <v>27020512517</v>
      </c>
    </row>
    <row r="173" spans="1:22">
      <c r="A173" s="113">
        <v>205</v>
      </c>
      <c r="B173" s="113">
        <v>2012</v>
      </c>
      <c r="C173" s="110" t="s">
        <v>332</v>
      </c>
      <c r="D173" s="110" t="s">
        <v>333</v>
      </c>
      <c r="E173" s="110" t="s">
        <v>504</v>
      </c>
      <c r="F173" s="110" t="s">
        <v>69</v>
      </c>
      <c r="G173" s="110" t="s">
        <v>267</v>
      </c>
      <c r="H173" s="110" t="s">
        <v>335</v>
      </c>
      <c r="I173" s="113">
        <v>2006</v>
      </c>
      <c r="J173" s="113">
        <v>2009</v>
      </c>
      <c r="K173" s="113">
        <v>2020</v>
      </c>
      <c r="L173" s="113">
        <v>11</v>
      </c>
      <c r="M173" s="114">
        <v>180564184</v>
      </c>
      <c r="N173" s="117">
        <f t="shared" si="2"/>
        <v>180.56418400000001</v>
      </c>
      <c r="O173" s="113">
        <v>180564184</v>
      </c>
      <c r="P173" s="113">
        <v>2202883044.8000002</v>
      </c>
      <c r="Q173" s="113">
        <v>2202883044.8000002</v>
      </c>
      <c r="R173" s="113">
        <v>25</v>
      </c>
      <c r="S173" s="113">
        <v>21.42</v>
      </c>
      <c r="T173" s="113">
        <v>5.36</v>
      </c>
      <c r="U173" s="113">
        <v>416380179</v>
      </c>
      <c r="V173" s="113">
        <v>5079838181</v>
      </c>
    </row>
    <row r="174" spans="1:22">
      <c r="A174" s="113">
        <v>206</v>
      </c>
      <c r="B174" s="113">
        <v>2012</v>
      </c>
      <c r="C174" s="110" t="s">
        <v>332</v>
      </c>
      <c r="D174" s="110" t="s">
        <v>333</v>
      </c>
      <c r="E174" s="110" t="s">
        <v>505</v>
      </c>
      <c r="F174" s="110" t="s">
        <v>19</v>
      </c>
      <c r="G174" s="110" t="s">
        <v>268</v>
      </c>
      <c r="H174" s="110" t="s">
        <v>335</v>
      </c>
      <c r="I174" s="113">
        <v>2007</v>
      </c>
      <c r="J174" s="113">
        <v>2009</v>
      </c>
      <c r="K174" s="113">
        <v>2019</v>
      </c>
      <c r="L174" s="113">
        <v>10</v>
      </c>
      <c r="M174" s="114">
        <v>199518947</v>
      </c>
      <c r="N174" s="117">
        <f t="shared" si="2"/>
        <v>199.518947</v>
      </c>
      <c r="O174" s="113">
        <v>680592315</v>
      </c>
      <c r="P174" s="113">
        <v>2434131153.4000001</v>
      </c>
      <c r="Q174" s="113">
        <v>8303226243</v>
      </c>
      <c r="R174" s="113">
        <v>100</v>
      </c>
      <c r="S174" s="113">
        <v>77.099999999999994</v>
      </c>
      <c r="T174" s="113">
        <v>19.329999999999998</v>
      </c>
      <c r="U174" s="113">
        <v>490597096</v>
      </c>
      <c r="V174" s="113">
        <v>5985284574</v>
      </c>
    </row>
    <row r="175" spans="1:22">
      <c r="A175" s="113">
        <v>207</v>
      </c>
      <c r="B175" s="113">
        <v>2012</v>
      </c>
      <c r="C175" s="110" t="s">
        <v>332</v>
      </c>
      <c r="D175" s="110" t="s">
        <v>333</v>
      </c>
      <c r="E175" s="110" t="s">
        <v>506</v>
      </c>
      <c r="F175" s="110" t="s">
        <v>19</v>
      </c>
      <c r="G175" s="110" t="s">
        <v>269</v>
      </c>
      <c r="H175" s="110" t="s">
        <v>335</v>
      </c>
      <c r="I175" s="113">
        <v>2007</v>
      </c>
      <c r="J175" s="113">
        <v>2009</v>
      </c>
      <c r="K175" s="113">
        <v>2026</v>
      </c>
      <c r="L175" s="113">
        <v>30</v>
      </c>
      <c r="M175" s="114">
        <v>93580706</v>
      </c>
      <c r="N175" s="117">
        <f t="shared" si="2"/>
        <v>93.580706000000006</v>
      </c>
      <c r="O175" s="113">
        <v>103286375</v>
      </c>
      <c r="P175" s="113">
        <v>1141684613.2</v>
      </c>
      <c r="Q175" s="113">
        <v>1260093775</v>
      </c>
      <c r="R175" s="113">
        <v>432</v>
      </c>
      <c r="S175" s="113">
        <v>40.64</v>
      </c>
      <c r="T175" s="113">
        <v>3.26</v>
      </c>
      <c r="U175" s="113">
        <v>256497472</v>
      </c>
      <c r="V175" s="113">
        <v>3129269159</v>
      </c>
    </row>
    <row r="176" spans="1:22">
      <c r="A176" s="113">
        <v>208</v>
      </c>
      <c r="B176" s="113">
        <v>2012</v>
      </c>
      <c r="C176" s="110" t="s">
        <v>332</v>
      </c>
      <c r="D176" s="110" t="s">
        <v>333</v>
      </c>
      <c r="E176" s="110" t="s">
        <v>507</v>
      </c>
      <c r="F176" s="110" t="s">
        <v>19</v>
      </c>
      <c r="G176" s="110" t="s">
        <v>197</v>
      </c>
      <c r="H176" s="110" t="s">
        <v>335</v>
      </c>
      <c r="I176" s="113">
        <v>2007</v>
      </c>
      <c r="J176" s="113">
        <v>2009</v>
      </c>
      <c r="K176" s="113">
        <v>2024</v>
      </c>
      <c r="L176" s="113">
        <v>15</v>
      </c>
      <c r="M176" s="114">
        <v>62463085</v>
      </c>
      <c r="N176" s="117">
        <f t="shared" si="2"/>
        <v>62.463085</v>
      </c>
      <c r="O176" s="113">
        <v>109807707</v>
      </c>
      <c r="P176" s="113">
        <v>762049637</v>
      </c>
      <c r="Q176" s="113">
        <v>1339654025.4000001</v>
      </c>
      <c r="R176" s="113">
        <v>999.99</v>
      </c>
      <c r="S176" s="113">
        <v>13.78</v>
      </c>
      <c r="T176" s="113">
        <v>16.12</v>
      </c>
      <c r="U176" s="113">
        <v>233884716</v>
      </c>
      <c r="V176" s="113">
        <v>2853393541</v>
      </c>
    </row>
    <row r="177" spans="1:22">
      <c r="A177" s="113">
        <v>209</v>
      </c>
      <c r="B177" s="113">
        <v>2012</v>
      </c>
      <c r="C177" s="110" t="s">
        <v>332</v>
      </c>
      <c r="D177" s="110" t="s">
        <v>333</v>
      </c>
      <c r="E177" s="110" t="s">
        <v>508</v>
      </c>
      <c r="F177" s="110" t="s">
        <v>19</v>
      </c>
      <c r="G177" s="110" t="s">
        <v>270</v>
      </c>
      <c r="H177" s="110" t="s">
        <v>335</v>
      </c>
      <c r="I177" s="113">
        <v>2007</v>
      </c>
      <c r="J177" s="113">
        <v>2011</v>
      </c>
      <c r="K177" s="113">
        <v>2025</v>
      </c>
      <c r="L177" s="113">
        <v>30</v>
      </c>
      <c r="M177" s="114">
        <v>813382612</v>
      </c>
      <c r="N177" s="117">
        <f t="shared" si="2"/>
        <v>813.38261199999999</v>
      </c>
      <c r="O177" s="113">
        <v>645339728</v>
      </c>
      <c r="P177" s="113">
        <v>9923267866.3999996</v>
      </c>
      <c r="Q177" s="113">
        <v>7873144681.6000004</v>
      </c>
      <c r="R177" s="113">
        <v>392</v>
      </c>
      <c r="S177" s="113">
        <v>32.869999999999997</v>
      </c>
      <c r="T177" s="113">
        <v>10.32</v>
      </c>
      <c r="U177" s="113">
        <v>1852115645</v>
      </c>
      <c r="V177" s="113">
        <v>22595810869</v>
      </c>
    </row>
    <row r="178" spans="1:22">
      <c r="A178" s="113">
        <v>210</v>
      </c>
      <c r="B178" s="113">
        <v>2012</v>
      </c>
      <c r="C178" s="110" t="s">
        <v>332</v>
      </c>
      <c r="D178" s="110" t="s">
        <v>333</v>
      </c>
      <c r="E178" s="110" t="s">
        <v>509</v>
      </c>
      <c r="F178" s="110" t="s">
        <v>104</v>
      </c>
      <c r="G178" s="110" t="s">
        <v>215</v>
      </c>
      <c r="H178" s="110" t="s">
        <v>335</v>
      </c>
      <c r="I178" s="113">
        <v>2007</v>
      </c>
      <c r="J178" s="113">
        <v>2010</v>
      </c>
      <c r="K178" s="113">
        <v>2021</v>
      </c>
      <c r="L178" s="113">
        <v>31</v>
      </c>
      <c r="M178" s="114">
        <v>861046738</v>
      </c>
      <c r="N178" s="117">
        <f t="shared" si="2"/>
        <v>861.046738</v>
      </c>
      <c r="O178" s="113">
        <v>520523233</v>
      </c>
      <c r="P178" s="113">
        <v>10504770203.6</v>
      </c>
      <c r="Q178" s="113">
        <v>6350383442.6000004</v>
      </c>
      <c r="R178" s="113">
        <v>999.99</v>
      </c>
      <c r="S178" s="113">
        <v>22.31</v>
      </c>
      <c r="T178" s="113">
        <v>8.5</v>
      </c>
      <c r="U178" s="113">
        <v>1302940643</v>
      </c>
      <c r="V178" s="113">
        <v>15895875848</v>
      </c>
    </row>
    <row r="179" spans="1:22">
      <c r="A179" s="113">
        <v>211</v>
      </c>
      <c r="B179" s="113">
        <v>2012</v>
      </c>
      <c r="C179" s="110" t="s">
        <v>332</v>
      </c>
      <c r="D179" s="110" t="s">
        <v>333</v>
      </c>
      <c r="E179" s="110" t="s">
        <v>510</v>
      </c>
      <c r="F179" s="110" t="s">
        <v>104</v>
      </c>
      <c r="G179" s="110" t="s">
        <v>198</v>
      </c>
      <c r="H179" s="110" t="s">
        <v>335</v>
      </c>
      <c r="I179" s="113">
        <v>2007</v>
      </c>
      <c r="J179" s="113">
        <v>2011</v>
      </c>
      <c r="K179" s="113">
        <v>2026</v>
      </c>
      <c r="L179" s="113">
        <v>32</v>
      </c>
      <c r="M179" s="114">
        <v>711756827</v>
      </c>
      <c r="N179" s="117">
        <f t="shared" si="2"/>
        <v>711.75682700000004</v>
      </c>
      <c r="O179" s="113">
        <v>711756827</v>
      </c>
      <c r="P179" s="113">
        <v>8683433289.3999996</v>
      </c>
      <c r="Q179" s="113">
        <v>8683433289.3999996</v>
      </c>
      <c r="R179" s="113">
        <v>999.99</v>
      </c>
      <c r="S179" s="113">
        <v>25.07</v>
      </c>
      <c r="T179" s="113">
        <v>6.51</v>
      </c>
      <c r="U179" s="113">
        <v>1998781498</v>
      </c>
      <c r="V179" s="113">
        <v>24385134277</v>
      </c>
    </row>
    <row r="180" spans="1:22">
      <c r="A180" s="113">
        <v>212</v>
      </c>
      <c r="B180" s="113">
        <v>2012</v>
      </c>
      <c r="C180" s="110" t="s">
        <v>332</v>
      </c>
      <c r="D180" s="110" t="s">
        <v>333</v>
      </c>
      <c r="E180" s="110" t="s">
        <v>511</v>
      </c>
      <c r="F180" s="110" t="s">
        <v>19</v>
      </c>
      <c r="G180" s="110" t="s">
        <v>216</v>
      </c>
      <c r="H180" s="110" t="s">
        <v>335</v>
      </c>
      <c r="I180" s="113">
        <v>2007</v>
      </c>
      <c r="J180" s="113">
        <v>2011</v>
      </c>
      <c r="K180" s="113">
        <v>2025</v>
      </c>
      <c r="L180" s="113">
        <v>35</v>
      </c>
      <c r="M180" s="114">
        <v>260058864</v>
      </c>
      <c r="N180" s="117">
        <f t="shared" si="2"/>
        <v>260.05886400000003</v>
      </c>
      <c r="O180" s="113">
        <v>240037827</v>
      </c>
      <c r="P180" s="113">
        <v>3172718140.8000002</v>
      </c>
      <c r="Q180" s="113">
        <v>2928461489.4000001</v>
      </c>
      <c r="R180" s="113">
        <v>384.83</v>
      </c>
      <c r="S180" s="113">
        <v>18.98</v>
      </c>
      <c r="T180" s="113">
        <v>14.9</v>
      </c>
      <c r="U180" s="113">
        <v>579582239</v>
      </c>
      <c r="V180" s="113">
        <v>7070903319</v>
      </c>
    </row>
    <row r="181" spans="1:22">
      <c r="A181" s="113">
        <v>213</v>
      </c>
      <c r="B181" s="113">
        <v>2012</v>
      </c>
      <c r="C181" s="110" t="s">
        <v>332</v>
      </c>
      <c r="D181" s="110" t="s">
        <v>333</v>
      </c>
      <c r="E181" s="110" t="s">
        <v>512</v>
      </c>
      <c r="F181" s="110" t="s">
        <v>19</v>
      </c>
      <c r="G181" s="110" t="s">
        <v>271</v>
      </c>
      <c r="H181" s="110" t="s">
        <v>335</v>
      </c>
      <c r="I181" s="113">
        <v>2007</v>
      </c>
      <c r="J181" s="113">
        <v>2011</v>
      </c>
      <c r="K181" s="113">
        <v>2025</v>
      </c>
      <c r="L181" s="113">
        <v>30</v>
      </c>
      <c r="M181" s="114">
        <v>698544939</v>
      </c>
      <c r="N181" s="117">
        <f t="shared" si="2"/>
        <v>698.544939</v>
      </c>
      <c r="O181" s="113">
        <v>629579326</v>
      </c>
      <c r="P181" s="113">
        <v>8522248255.8000002</v>
      </c>
      <c r="Q181" s="113">
        <v>7680867777.1999998</v>
      </c>
      <c r="R181" s="113">
        <v>388</v>
      </c>
      <c r="S181" s="113">
        <v>31.67</v>
      </c>
      <c r="T181" s="113">
        <v>11.37</v>
      </c>
      <c r="U181" s="113">
        <v>1769912207</v>
      </c>
      <c r="V181" s="113">
        <v>21592928923</v>
      </c>
    </row>
    <row r="182" spans="1:22">
      <c r="A182" s="113">
        <v>214</v>
      </c>
      <c r="B182" s="113">
        <v>2012</v>
      </c>
      <c r="C182" s="110" t="s">
        <v>332</v>
      </c>
      <c r="D182" s="110" t="s">
        <v>333</v>
      </c>
      <c r="E182" s="110" t="s">
        <v>513</v>
      </c>
      <c r="F182" s="110" t="s">
        <v>19</v>
      </c>
      <c r="G182" s="110" t="s">
        <v>272</v>
      </c>
      <c r="H182" s="110" t="s">
        <v>335</v>
      </c>
      <c r="I182" s="113">
        <v>2007</v>
      </c>
      <c r="J182" s="113">
        <v>2011</v>
      </c>
      <c r="K182" s="113">
        <v>2026</v>
      </c>
      <c r="L182" s="113">
        <v>30</v>
      </c>
      <c r="M182" s="114">
        <v>799068578</v>
      </c>
      <c r="N182" s="117">
        <f t="shared" si="2"/>
        <v>799.068578</v>
      </c>
      <c r="O182" s="113">
        <v>799068578</v>
      </c>
      <c r="P182" s="113">
        <v>9748636651.6000004</v>
      </c>
      <c r="Q182" s="113">
        <v>9748636651.6000004</v>
      </c>
      <c r="R182" s="113">
        <v>366</v>
      </c>
      <c r="S182" s="113">
        <v>34.479999999999997</v>
      </c>
      <c r="T182" s="113">
        <v>7.22</v>
      </c>
      <c r="U182" s="113">
        <v>2322307185</v>
      </c>
      <c r="V182" s="113">
        <v>28332147659</v>
      </c>
    </row>
    <row r="183" spans="1:22">
      <c r="A183" s="113">
        <v>215</v>
      </c>
      <c r="B183" s="113">
        <v>2012</v>
      </c>
      <c r="C183" s="110" t="s">
        <v>332</v>
      </c>
      <c r="D183" s="110" t="s">
        <v>333</v>
      </c>
      <c r="E183" s="110" t="s">
        <v>514</v>
      </c>
      <c r="F183" s="110" t="s">
        <v>104</v>
      </c>
      <c r="G183" s="110" t="s">
        <v>199</v>
      </c>
      <c r="H183" s="110" t="s">
        <v>335</v>
      </c>
      <c r="I183" s="113">
        <v>2007</v>
      </c>
      <c r="J183" s="113">
        <v>2010</v>
      </c>
      <c r="K183" s="113">
        <v>2029</v>
      </c>
      <c r="L183" s="113">
        <v>35</v>
      </c>
      <c r="M183" s="114">
        <v>187869760</v>
      </c>
      <c r="N183" s="117">
        <f t="shared" si="2"/>
        <v>187.86976000000001</v>
      </c>
      <c r="O183" s="113">
        <v>155026505</v>
      </c>
      <c r="P183" s="113">
        <v>2292011072</v>
      </c>
      <c r="Q183" s="113">
        <v>1891323361</v>
      </c>
      <c r="R183" s="113">
        <v>435.98</v>
      </c>
      <c r="S183" s="113">
        <v>16.920000000000002</v>
      </c>
      <c r="T183" s="113">
        <v>8.18</v>
      </c>
      <c r="U183" s="113">
        <v>753633904</v>
      </c>
      <c r="V183" s="113">
        <v>9194333630</v>
      </c>
    </row>
    <row r="184" spans="1:22">
      <c r="A184" s="113">
        <v>216</v>
      </c>
      <c r="B184" s="113">
        <v>2012</v>
      </c>
      <c r="C184" s="110" t="s">
        <v>332</v>
      </c>
      <c r="D184" s="110" t="s">
        <v>333</v>
      </c>
      <c r="E184" s="110" t="s">
        <v>515</v>
      </c>
      <c r="F184" s="110" t="s">
        <v>83</v>
      </c>
      <c r="G184" s="110" t="s">
        <v>200</v>
      </c>
      <c r="H184" s="110" t="s">
        <v>335</v>
      </c>
      <c r="I184" s="113">
        <v>2007</v>
      </c>
      <c r="J184" s="113">
        <v>2012</v>
      </c>
      <c r="K184" s="113">
        <v>2022</v>
      </c>
      <c r="L184" s="113">
        <v>25</v>
      </c>
      <c r="M184" s="114">
        <v>177405302</v>
      </c>
      <c r="N184" s="117">
        <f t="shared" si="2"/>
        <v>177.40530200000001</v>
      </c>
      <c r="O184" s="113">
        <v>177405302</v>
      </c>
      <c r="P184" s="113">
        <v>2164344684.4000001</v>
      </c>
      <c r="Q184" s="113">
        <v>2164344684.4000001</v>
      </c>
      <c r="R184" s="113">
        <v>100</v>
      </c>
      <c r="S184" s="113">
        <v>0</v>
      </c>
      <c r="T184" s="113">
        <v>3.1</v>
      </c>
      <c r="U184" s="113">
        <v>253627000</v>
      </c>
      <c r="V184" s="113">
        <v>3094249400</v>
      </c>
    </row>
    <row r="185" spans="1:22">
      <c r="A185" s="113">
        <v>217</v>
      </c>
      <c r="B185" s="113">
        <v>2012</v>
      </c>
      <c r="C185" s="110" t="s">
        <v>332</v>
      </c>
      <c r="D185" s="110" t="s">
        <v>333</v>
      </c>
      <c r="E185" s="110" t="s">
        <v>516</v>
      </c>
      <c r="F185" s="110" t="s">
        <v>83</v>
      </c>
      <c r="G185" s="110" t="s">
        <v>201</v>
      </c>
      <c r="H185" s="110" t="s">
        <v>335</v>
      </c>
      <c r="I185" s="113">
        <v>2007</v>
      </c>
      <c r="J185" s="113">
        <v>2013</v>
      </c>
      <c r="K185" s="113">
        <v>2023</v>
      </c>
      <c r="L185" s="113">
        <v>25</v>
      </c>
      <c r="M185" s="114">
        <v>244672385</v>
      </c>
      <c r="N185" s="117">
        <f t="shared" si="2"/>
        <v>244.67238499999999</v>
      </c>
      <c r="O185" s="113">
        <v>244672385</v>
      </c>
      <c r="P185" s="113">
        <v>2985003097</v>
      </c>
      <c r="Q185" s="113">
        <v>2985003097</v>
      </c>
      <c r="R185" s="113">
        <v>100</v>
      </c>
      <c r="S185" s="113">
        <v>0</v>
      </c>
      <c r="T185" s="113">
        <v>3.62</v>
      </c>
      <c r="U185" s="113">
        <v>372202000</v>
      </c>
      <c r="V185" s="113">
        <v>4540864400</v>
      </c>
    </row>
    <row r="186" spans="1:22">
      <c r="A186" s="113">
        <v>218</v>
      </c>
      <c r="B186" s="113">
        <v>2012</v>
      </c>
      <c r="C186" s="110" t="s">
        <v>332</v>
      </c>
      <c r="D186" s="110" t="s">
        <v>333</v>
      </c>
      <c r="E186" s="110" t="s">
        <v>517</v>
      </c>
      <c r="F186" s="110" t="s">
        <v>15</v>
      </c>
      <c r="G186" s="110" t="s">
        <v>202</v>
      </c>
      <c r="H186" s="110" t="s">
        <v>335</v>
      </c>
      <c r="I186" s="113">
        <v>2007</v>
      </c>
      <c r="J186" s="113">
        <v>2010</v>
      </c>
      <c r="K186" s="113">
        <v>2020</v>
      </c>
      <c r="L186" s="113">
        <v>10</v>
      </c>
      <c r="M186" s="114">
        <v>998659</v>
      </c>
      <c r="N186" s="117">
        <f t="shared" si="2"/>
        <v>0.99865899999999996</v>
      </c>
      <c r="O186" s="113">
        <v>998659</v>
      </c>
      <c r="P186" s="113">
        <v>12183639.800000001</v>
      </c>
      <c r="Q186" s="113">
        <v>12183639.800000001</v>
      </c>
      <c r="R186" s="113">
        <v>358.08</v>
      </c>
      <c r="S186" s="113">
        <v>0</v>
      </c>
      <c r="T186" s="113">
        <v>1.06</v>
      </c>
      <c r="U186" s="113">
        <v>13646120</v>
      </c>
      <c r="V186" s="113">
        <v>166482660</v>
      </c>
    </row>
    <row r="187" spans="1:22">
      <c r="A187" s="113">
        <v>219</v>
      </c>
      <c r="B187" s="113">
        <v>2012</v>
      </c>
      <c r="C187" s="110" t="s">
        <v>332</v>
      </c>
      <c r="D187" s="110" t="s">
        <v>333</v>
      </c>
      <c r="E187" s="110" t="s">
        <v>518</v>
      </c>
      <c r="F187" s="110" t="s">
        <v>104</v>
      </c>
      <c r="G187" s="110" t="s">
        <v>203</v>
      </c>
      <c r="H187" s="110" t="s">
        <v>335</v>
      </c>
      <c r="I187" s="113">
        <v>2007</v>
      </c>
      <c r="J187" s="113">
        <v>2011</v>
      </c>
      <c r="K187" s="113">
        <v>2021</v>
      </c>
      <c r="L187" s="113">
        <v>31</v>
      </c>
      <c r="M187" s="114">
        <v>303031892</v>
      </c>
      <c r="N187" s="117">
        <f t="shared" si="2"/>
        <v>303.03189200000003</v>
      </c>
      <c r="O187" s="113">
        <v>303031892</v>
      </c>
      <c r="P187" s="113">
        <v>3696989082.4000001</v>
      </c>
      <c r="Q187" s="113">
        <v>3696989082.4000001</v>
      </c>
      <c r="R187" s="113">
        <v>325</v>
      </c>
      <c r="S187" s="113">
        <v>0</v>
      </c>
      <c r="T187" s="113">
        <v>7.28</v>
      </c>
      <c r="U187" s="113">
        <v>346686849</v>
      </c>
      <c r="V187" s="113">
        <v>4229579556</v>
      </c>
    </row>
    <row r="188" spans="1:22">
      <c r="A188" s="113">
        <v>222</v>
      </c>
      <c r="B188" s="113">
        <v>2012</v>
      </c>
      <c r="C188" s="110" t="s">
        <v>332</v>
      </c>
      <c r="D188" s="110" t="s">
        <v>333</v>
      </c>
      <c r="E188" s="110" t="s">
        <v>519</v>
      </c>
      <c r="F188" s="110" t="s">
        <v>5</v>
      </c>
      <c r="G188" s="110" t="s">
        <v>204</v>
      </c>
      <c r="H188" s="110" t="s">
        <v>335</v>
      </c>
      <c r="I188" s="113">
        <v>2007</v>
      </c>
      <c r="J188" s="113">
        <v>2012</v>
      </c>
      <c r="K188" s="113">
        <v>2026</v>
      </c>
      <c r="L188" s="113">
        <v>31</v>
      </c>
      <c r="M188" s="114">
        <v>1686840663</v>
      </c>
      <c r="N188" s="117">
        <f t="shared" si="2"/>
        <v>1686.8406629999999</v>
      </c>
      <c r="O188" s="113">
        <v>1537280694</v>
      </c>
      <c r="P188" s="113">
        <v>20579456088.599998</v>
      </c>
      <c r="Q188" s="113">
        <v>18754824466.799999</v>
      </c>
      <c r="R188" s="113">
        <v>721</v>
      </c>
      <c r="S188" s="113">
        <v>0</v>
      </c>
      <c r="T188" s="113">
        <v>4.1100000000000003</v>
      </c>
      <c r="U188" s="113">
        <v>4377718614</v>
      </c>
      <c r="V188" s="113">
        <v>53408167087</v>
      </c>
    </row>
    <row r="189" spans="1:22">
      <c r="A189" s="113">
        <v>223</v>
      </c>
      <c r="B189" s="113">
        <v>2012</v>
      </c>
      <c r="C189" s="110" t="s">
        <v>332</v>
      </c>
      <c r="D189" s="110" t="s">
        <v>333</v>
      </c>
      <c r="E189" s="110" t="s">
        <v>520</v>
      </c>
      <c r="F189" s="110" t="s">
        <v>15</v>
      </c>
      <c r="G189" s="110" t="s">
        <v>205</v>
      </c>
      <c r="H189" s="110" t="s">
        <v>335</v>
      </c>
      <c r="I189" s="113">
        <v>2007</v>
      </c>
      <c r="J189" s="113">
        <v>2011</v>
      </c>
      <c r="K189" s="113">
        <v>2020</v>
      </c>
      <c r="L189" s="113">
        <v>31</v>
      </c>
      <c r="M189" s="114">
        <v>13793362</v>
      </c>
      <c r="N189" s="117">
        <f t="shared" si="2"/>
        <v>13.793362</v>
      </c>
      <c r="O189" s="113">
        <v>13793362</v>
      </c>
      <c r="P189" s="113">
        <v>168279016.40000001</v>
      </c>
      <c r="Q189" s="113">
        <v>168279016.40000001</v>
      </c>
      <c r="R189" s="113">
        <v>351.02</v>
      </c>
      <c r="S189" s="113">
        <v>27.36</v>
      </c>
      <c r="T189" s="113">
        <v>4.3600000000000003</v>
      </c>
      <c r="U189" s="113">
        <v>12354665</v>
      </c>
      <c r="V189" s="113">
        <v>150726914</v>
      </c>
    </row>
    <row r="190" spans="1:22">
      <c r="A190" s="113">
        <v>225</v>
      </c>
      <c r="B190" s="113">
        <v>2012</v>
      </c>
      <c r="C190" s="110" t="s">
        <v>332</v>
      </c>
      <c r="D190" s="110" t="s">
        <v>333</v>
      </c>
      <c r="E190" s="110" t="s">
        <v>521</v>
      </c>
      <c r="F190" s="110" t="s">
        <v>15</v>
      </c>
      <c r="G190" s="110" t="s">
        <v>206</v>
      </c>
      <c r="H190" s="110" t="s">
        <v>335</v>
      </c>
      <c r="I190" s="113">
        <v>2007</v>
      </c>
      <c r="J190" s="113">
        <v>2011</v>
      </c>
      <c r="K190" s="113">
        <v>2021</v>
      </c>
      <c r="L190" s="113">
        <v>10</v>
      </c>
      <c r="M190" s="114">
        <v>2912956</v>
      </c>
      <c r="N190" s="117">
        <f t="shared" si="2"/>
        <v>2.9129559999999999</v>
      </c>
      <c r="O190" s="113">
        <v>2912956</v>
      </c>
      <c r="P190" s="113">
        <v>35538063.200000003</v>
      </c>
      <c r="Q190" s="113">
        <v>35538063.200000003</v>
      </c>
      <c r="R190" s="113">
        <v>94</v>
      </c>
      <c r="S190" s="113">
        <v>14.77</v>
      </c>
      <c r="T190" s="113">
        <v>2.62</v>
      </c>
      <c r="U190" s="113">
        <v>8861838</v>
      </c>
      <c r="V190" s="113">
        <v>108114426</v>
      </c>
    </row>
    <row r="191" spans="1:22">
      <c r="A191" s="113">
        <v>226</v>
      </c>
      <c r="B191" s="113">
        <v>2012</v>
      </c>
      <c r="C191" s="110" t="s">
        <v>332</v>
      </c>
      <c r="D191" s="110" t="s">
        <v>333</v>
      </c>
      <c r="E191" s="110" t="s">
        <v>522</v>
      </c>
      <c r="F191" s="110" t="s">
        <v>7</v>
      </c>
      <c r="G191" s="110" t="s">
        <v>207</v>
      </c>
      <c r="H191" s="110" t="s">
        <v>335</v>
      </c>
      <c r="I191" s="113">
        <v>2007</v>
      </c>
      <c r="J191" s="113">
        <v>2011</v>
      </c>
      <c r="K191" s="113">
        <v>2022</v>
      </c>
      <c r="L191" s="113">
        <v>20</v>
      </c>
      <c r="M191" s="114">
        <v>24599874</v>
      </c>
      <c r="N191" s="117">
        <f t="shared" si="2"/>
        <v>24.599874</v>
      </c>
      <c r="O191" s="113">
        <v>24599874</v>
      </c>
      <c r="P191" s="113">
        <v>300118462.80000001</v>
      </c>
      <c r="Q191" s="113">
        <v>300118462.80000001</v>
      </c>
      <c r="R191" s="113">
        <v>236</v>
      </c>
      <c r="S191" s="113">
        <v>14.77</v>
      </c>
      <c r="T191" s="113">
        <v>2.1800000000000002</v>
      </c>
      <c r="U191" s="113">
        <v>45396837</v>
      </c>
      <c r="V191" s="113">
        <v>553841408</v>
      </c>
    </row>
    <row r="192" spans="1:22">
      <c r="A192" s="113">
        <v>227</v>
      </c>
      <c r="B192" s="113">
        <v>2012</v>
      </c>
      <c r="C192" s="110" t="s">
        <v>332</v>
      </c>
      <c r="D192" s="110" t="s">
        <v>333</v>
      </c>
      <c r="E192" s="110" t="s">
        <v>523</v>
      </c>
      <c r="F192" s="110" t="s">
        <v>3</v>
      </c>
      <c r="G192" s="110" t="s">
        <v>208</v>
      </c>
      <c r="H192" s="110" t="s">
        <v>335</v>
      </c>
      <c r="I192" s="113">
        <v>2007</v>
      </c>
      <c r="J192" s="113">
        <v>2011</v>
      </c>
      <c r="K192" s="113">
        <v>2021</v>
      </c>
      <c r="L192" s="113">
        <v>31</v>
      </c>
      <c r="M192" s="114">
        <v>147760174</v>
      </c>
      <c r="N192" s="117">
        <f t="shared" si="2"/>
        <v>147.76017400000001</v>
      </c>
      <c r="O192" s="113">
        <v>147760174</v>
      </c>
      <c r="P192" s="113">
        <v>1802674122.8</v>
      </c>
      <c r="Q192" s="113">
        <v>1802674122.8</v>
      </c>
      <c r="R192" s="113">
        <v>351.02</v>
      </c>
      <c r="S192" s="113">
        <v>27.36</v>
      </c>
      <c r="T192" s="113">
        <v>4.3600000000000003</v>
      </c>
      <c r="U192" s="113">
        <v>176290704</v>
      </c>
      <c r="V192" s="113">
        <v>2150746586</v>
      </c>
    </row>
    <row r="193" spans="1:22">
      <c r="A193" s="113">
        <v>228</v>
      </c>
      <c r="B193" s="113">
        <v>2012</v>
      </c>
      <c r="C193" s="110" t="s">
        <v>332</v>
      </c>
      <c r="D193" s="110" t="s">
        <v>333</v>
      </c>
      <c r="E193" s="110" t="s">
        <v>524</v>
      </c>
      <c r="F193" s="110" t="s">
        <v>15</v>
      </c>
      <c r="G193" s="110" t="s">
        <v>209</v>
      </c>
      <c r="H193" s="110" t="s">
        <v>335</v>
      </c>
      <c r="I193" s="113">
        <v>2007</v>
      </c>
      <c r="J193" s="113">
        <v>2013</v>
      </c>
      <c r="K193" s="113">
        <v>2027</v>
      </c>
      <c r="L193" s="113">
        <v>26</v>
      </c>
      <c r="M193" s="114">
        <v>132757924</v>
      </c>
      <c r="N193" s="117">
        <f t="shared" si="2"/>
        <v>132.757924</v>
      </c>
      <c r="O193" s="113">
        <v>132757924</v>
      </c>
      <c r="P193" s="113">
        <v>1619646672.8</v>
      </c>
      <c r="Q193" s="113">
        <v>1619646672.8</v>
      </c>
      <c r="R193" s="113">
        <v>999.99</v>
      </c>
      <c r="S193" s="113">
        <v>13</v>
      </c>
      <c r="T193" s="113">
        <v>11.21</v>
      </c>
      <c r="U193" s="113">
        <v>310083249</v>
      </c>
      <c r="V193" s="113">
        <v>3783015639</v>
      </c>
    </row>
    <row r="194" spans="1:22">
      <c r="A194" s="113">
        <v>229</v>
      </c>
      <c r="B194" s="113">
        <v>2012</v>
      </c>
      <c r="C194" s="110" t="s">
        <v>332</v>
      </c>
      <c r="D194" s="110" t="s">
        <v>333</v>
      </c>
      <c r="E194" s="110" t="s">
        <v>525</v>
      </c>
      <c r="F194" s="110" t="s">
        <v>13</v>
      </c>
      <c r="G194" s="110" t="s">
        <v>184</v>
      </c>
      <c r="H194" s="110" t="s">
        <v>335</v>
      </c>
      <c r="I194" s="113">
        <v>2007</v>
      </c>
      <c r="J194" s="113">
        <v>2015</v>
      </c>
      <c r="K194" s="113">
        <v>2030</v>
      </c>
      <c r="L194" s="113">
        <v>30</v>
      </c>
      <c r="M194" s="114">
        <v>72584406</v>
      </c>
      <c r="N194" s="117">
        <f t="shared" si="2"/>
        <v>72.584406000000001</v>
      </c>
      <c r="O194" s="113">
        <v>72584406</v>
      </c>
      <c r="P194" s="113">
        <v>885529753.20000005</v>
      </c>
      <c r="Q194" s="113">
        <v>885529753.20000005</v>
      </c>
      <c r="R194" s="113">
        <v>203</v>
      </c>
      <c r="S194" s="113">
        <v>22.9</v>
      </c>
      <c r="T194" s="113">
        <v>1.47</v>
      </c>
      <c r="U194" s="113">
        <v>144052688</v>
      </c>
      <c r="V194" s="113">
        <v>1757442788</v>
      </c>
    </row>
    <row r="195" spans="1:22">
      <c r="A195" s="113">
        <v>230</v>
      </c>
      <c r="B195" s="113">
        <v>2012</v>
      </c>
      <c r="C195" s="110" t="s">
        <v>332</v>
      </c>
      <c r="D195" s="110" t="s">
        <v>333</v>
      </c>
      <c r="E195" s="110" t="s">
        <v>526</v>
      </c>
      <c r="F195" s="110" t="s">
        <v>104</v>
      </c>
      <c r="G195" s="110" t="s">
        <v>219</v>
      </c>
      <c r="H195" s="110" t="s">
        <v>335</v>
      </c>
      <c r="I195" s="113">
        <v>2008</v>
      </c>
      <c r="J195" s="113">
        <v>2014</v>
      </c>
      <c r="K195" s="113">
        <v>2024</v>
      </c>
      <c r="L195" s="113">
        <v>30</v>
      </c>
      <c r="M195" s="114">
        <v>347351879</v>
      </c>
      <c r="N195" s="117">
        <f t="shared" si="2"/>
        <v>347.351879</v>
      </c>
      <c r="O195" s="113">
        <v>281124310</v>
      </c>
      <c r="P195" s="113">
        <v>4237692923.8000002</v>
      </c>
      <c r="Q195" s="113">
        <v>3429716582</v>
      </c>
      <c r="R195" s="113">
        <v>662.08</v>
      </c>
      <c r="S195" s="113">
        <v>26.36</v>
      </c>
      <c r="T195" s="113">
        <v>2.5099999999999998</v>
      </c>
      <c r="U195" s="113">
        <v>453786000</v>
      </c>
      <c r="V195" s="113">
        <v>5536189200</v>
      </c>
    </row>
    <row r="196" spans="1:22">
      <c r="A196" s="113">
        <v>231</v>
      </c>
      <c r="B196" s="113">
        <v>2012</v>
      </c>
      <c r="C196" s="110" t="s">
        <v>332</v>
      </c>
      <c r="D196" s="110" t="s">
        <v>333</v>
      </c>
      <c r="E196" s="110" t="s">
        <v>527</v>
      </c>
      <c r="F196" s="110" t="s">
        <v>104</v>
      </c>
      <c r="G196" s="110" t="s">
        <v>220</v>
      </c>
      <c r="H196" s="110" t="s">
        <v>335</v>
      </c>
      <c r="I196" s="113">
        <v>2008</v>
      </c>
      <c r="J196" s="113">
        <v>2010</v>
      </c>
      <c r="K196" s="113">
        <v>2026</v>
      </c>
      <c r="L196" s="113">
        <v>36</v>
      </c>
      <c r="M196" s="114">
        <v>166893563</v>
      </c>
      <c r="N196" s="117">
        <f t="shared" si="2"/>
        <v>166.893563</v>
      </c>
      <c r="O196" s="113">
        <v>166893563</v>
      </c>
      <c r="P196" s="113">
        <v>2036101468.5999999</v>
      </c>
      <c r="Q196" s="113">
        <v>2036101468.5999999</v>
      </c>
      <c r="R196" s="113">
        <v>999.99</v>
      </c>
      <c r="S196" s="113">
        <v>13.21</v>
      </c>
      <c r="T196" s="113">
        <v>9.1300000000000008</v>
      </c>
      <c r="U196" s="113">
        <v>493372325</v>
      </c>
      <c r="V196" s="113">
        <v>6019142367</v>
      </c>
    </row>
    <row r="197" spans="1:22">
      <c r="A197" s="113">
        <v>233</v>
      </c>
      <c r="B197" s="113">
        <v>2012</v>
      </c>
      <c r="C197" s="110" t="s">
        <v>332</v>
      </c>
      <c r="D197" s="110" t="s">
        <v>333</v>
      </c>
      <c r="E197" s="110" t="s">
        <v>528</v>
      </c>
      <c r="F197" s="110" t="s">
        <v>104</v>
      </c>
      <c r="G197" s="110" t="s">
        <v>221</v>
      </c>
      <c r="H197" s="110" t="s">
        <v>335</v>
      </c>
      <c r="I197" s="113">
        <v>2008</v>
      </c>
      <c r="J197" s="113">
        <v>2010</v>
      </c>
      <c r="K197" s="113">
        <v>2020</v>
      </c>
      <c r="L197" s="113">
        <v>10</v>
      </c>
      <c r="M197" s="114">
        <v>22228468</v>
      </c>
      <c r="N197" s="117">
        <f t="shared" ref="N197:N250" si="3">M197/$N$1</f>
        <v>22.228467999999999</v>
      </c>
      <c r="O197" s="113">
        <v>22228468</v>
      </c>
      <c r="P197" s="113">
        <v>271187309.60000002</v>
      </c>
      <c r="Q197" s="113">
        <v>271187309.60000002</v>
      </c>
      <c r="R197" s="113">
        <v>999.99</v>
      </c>
      <c r="S197" s="113">
        <v>14.28</v>
      </c>
      <c r="T197" s="113">
        <v>7.19</v>
      </c>
      <c r="U197" s="113">
        <v>62846704</v>
      </c>
      <c r="V197" s="113">
        <v>766729791</v>
      </c>
    </row>
    <row r="198" spans="1:22">
      <c r="A198" s="113">
        <v>234</v>
      </c>
      <c r="B198" s="113">
        <v>2012</v>
      </c>
      <c r="C198" s="110" t="s">
        <v>332</v>
      </c>
      <c r="D198" s="110" t="s">
        <v>333</v>
      </c>
      <c r="E198" s="110" t="s">
        <v>529</v>
      </c>
      <c r="F198" s="110" t="s">
        <v>104</v>
      </c>
      <c r="G198" s="110" t="s">
        <v>222</v>
      </c>
      <c r="H198" s="110" t="s">
        <v>335</v>
      </c>
      <c r="I198" s="113">
        <v>2008</v>
      </c>
      <c r="J198" s="113">
        <v>2015</v>
      </c>
      <c r="K198" s="113">
        <v>2025</v>
      </c>
      <c r="L198" s="113">
        <v>30</v>
      </c>
      <c r="M198" s="114">
        <v>127295631</v>
      </c>
      <c r="N198" s="117">
        <f t="shared" si="3"/>
        <v>127.295631</v>
      </c>
      <c r="O198" s="113">
        <v>116368294</v>
      </c>
      <c r="P198" s="113">
        <v>1553006698.2</v>
      </c>
      <c r="Q198" s="113">
        <v>1419693186.8</v>
      </c>
      <c r="R198" s="113">
        <v>582.22</v>
      </c>
      <c r="S198" s="113">
        <v>15.62</v>
      </c>
      <c r="T198" s="113">
        <v>5.93</v>
      </c>
      <c r="U198" s="113">
        <v>197902000</v>
      </c>
      <c r="V198" s="113">
        <v>2414404400</v>
      </c>
    </row>
    <row r="199" spans="1:22">
      <c r="A199" s="113">
        <v>235</v>
      </c>
      <c r="B199" s="113">
        <v>2012</v>
      </c>
      <c r="C199" s="110" t="s">
        <v>332</v>
      </c>
      <c r="D199" s="110" t="s">
        <v>333</v>
      </c>
      <c r="E199" s="110" t="s">
        <v>530</v>
      </c>
      <c r="F199" s="110" t="s">
        <v>7</v>
      </c>
      <c r="G199" s="110" t="s">
        <v>223</v>
      </c>
      <c r="H199" s="110" t="s">
        <v>335</v>
      </c>
      <c r="I199" s="113">
        <v>2008</v>
      </c>
      <c r="J199" s="113">
        <v>2013</v>
      </c>
      <c r="K199" s="113">
        <v>2028</v>
      </c>
      <c r="L199" s="113">
        <v>25</v>
      </c>
      <c r="M199" s="114">
        <v>45182881</v>
      </c>
      <c r="N199" s="117">
        <f t="shared" si="3"/>
        <v>45.182881000000002</v>
      </c>
      <c r="O199" s="113">
        <v>45182881</v>
      </c>
      <c r="P199" s="113">
        <v>551231148.20000005</v>
      </c>
      <c r="Q199" s="113">
        <v>551231148.20000005</v>
      </c>
      <c r="R199" s="113">
        <v>127</v>
      </c>
      <c r="S199" s="113">
        <v>0</v>
      </c>
      <c r="T199" s="113">
        <v>1.77</v>
      </c>
      <c r="U199" s="113">
        <v>118273376</v>
      </c>
      <c r="V199" s="113">
        <v>1442935185</v>
      </c>
    </row>
    <row r="200" spans="1:22">
      <c r="A200" s="113">
        <v>236</v>
      </c>
      <c r="B200" s="113">
        <v>2012</v>
      </c>
      <c r="C200" s="110" t="s">
        <v>332</v>
      </c>
      <c r="D200" s="110" t="s">
        <v>333</v>
      </c>
      <c r="E200" s="110" t="s">
        <v>531</v>
      </c>
      <c r="F200" s="110" t="s">
        <v>7</v>
      </c>
      <c r="G200" s="110" t="s">
        <v>224</v>
      </c>
      <c r="H200" s="110" t="s">
        <v>335</v>
      </c>
      <c r="I200" s="113">
        <v>2008</v>
      </c>
      <c r="J200" s="113">
        <v>2012</v>
      </c>
      <c r="K200" s="113">
        <v>2028</v>
      </c>
      <c r="L200" s="113">
        <v>25</v>
      </c>
      <c r="M200" s="114">
        <v>45818107</v>
      </c>
      <c r="N200" s="117">
        <f t="shared" si="3"/>
        <v>45.818106999999998</v>
      </c>
      <c r="O200" s="113">
        <v>45818107</v>
      </c>
      <c r="P200" s="113">
        <v>558980905.39999998</v>
      </c>
      <c r="Q200" s="113">
        <v>558980905.39999998</v>
      </c>
      <c r="R200" s="113">
        <v>103</v>
      </c>
      <c r="S200" s="113">
        <v>0</v>
      </c>
      <c r="T200" s="113">
        <v>1.67</v>
      </c>
      <c r="U200" s="113">
        <v>125795404</v>
      </c>
      <c r="V200" s="113">
        <v>1534703934</v>
      </c>
    </row>
    <row r="201" spans="1:22">
      <c r="A201" s="113">
        <v>237</v>
      </c>
      <c r="B201" s="113">
        <v>2012</v>
      </c>
      <c r="C201" s="110" t="s">
        <v>332</v>
      </c>
      <c r="D201" s="110" t="s">
        <v>333</v>
      </c>
      <c r="E201" s="110" t="s">
        <v>532</v>
      </c>
      <c r="F201" s="110" t="s">
        <v>15</v>
      </c>
      <c r="G201" s="110" t="s">
        <v>225</v>
      </c>
      <c r="H201" s="110" t="s">
        <v>335</v>
      </c>
      <c r="I201" s="113">
        <v>2008</v>
      </c>
      <c r="J201" s="113">
        <v>2013</v>
      </c>
      <c r="K201" s="113">
        <v>2023</v>
      </c>
      <c r="L201" s="113">
        <v>25</v>
      </c>
      <c r="M201" s="114">
        <v>67565896</v>
      </c>
      <c r="N201" s="117">
        <f t="shared" si="3"/>
        <v>67.565895999999995</v>
      </c>
      <c r="O201" s="113">
        <v>67565896</v>
      </c>
      <c r="P201" s="113">
        <v>824303931.20000005</v>
      </c>
      <c r="Q201" s="113">
        <v>824303931.20000005</v>
      </c>
      <c r="R201" s="113">
        <v>999.99</v>
      </c>
      <c r="S201" s="113">
        <v>0</v>
      </c>
      <c r="T201" s="113">
        <v>9.8000000000000007</v>
      </c>
      <c r="U201" s="113">
        <v>97137833</v>
      </c>
      <c r="V201" s="113">
        <v>1185081560</v>
      </c>
    </row>
    <row r="202" spans="1:22">
      <c r="A202" s="113">
        <v>242</v>
      </c>
      <c r="B202" s="113">
        <v>2012</v>
      </c>
      <c r="C202" s="110" t="s">
        <v>332</v>
      </c>
      <c r="D202" s="110" t="s">
        <v>333</v>
      </c>
      <c r="E202" s="110" t="s">
        <v>533</v>
      </c>
      <c r="F202" s="110" t="s">
        <v>19</v>
      </c>
      <c r="G202" s="110" t="s">
        <v>226</v>
      </c>
      <c r="H202" s="110" t="s">
        <v>335</v>
      </c>
      <c r="I202" s="113">
        <v>2008</v>
      </c>
      <c r="J202" s="113">
        <v>2011</v>
      </c>
      <c r="K202" s="113">
        <v>2025</v>
      </c>
      <c r="L202" s="113">
        <v>30</v>
      </c>
      <c r="M202" s="114">
        <v>502209609</v>
      </c>
      <c r="N202" s="117">
        <f t="shared" si="3"/>
        <v>502.209609</v>
      </c>
      <c r="O202" s="113">
        <v>502209609</v>
      </c>
      <c r="P202" s="113">
        <v>6126957229.8000002</v>
      </c>
      <c r="Q202" s="113">
        <v>6126957229.8000002</v>
      </c>
      <c r="R202" s="113">
        <v>916.73</v>
      </c>
      <c r="S202" s="113">
        <v>55.54</v>
      </c>
      <c r="T202" s="113">
        <v>19.100000000000001</v>
      </c>
      <c r="U202" s="113">
        <v>1254700563</v>
      </c>
      <c r="V202" s="113">
        <v>15307346870</v>
      </c>
    </row>
    <row r="203" spans="1:22">
      <c r="A203" s="113">
        <v>243</v>
      </c>
      <c r="B203" s="113">
        <v>2012</v>
      </c>
      <c r="C203" s="110" t="s">
        <v>332</v>
      </c>
      <c r="D203" s="110" t="s">
        <v>333</v>
      </c>
      <c r="E203" s="110" t="s">
        <v>534</v>
      </c>
      <c r="F203" s="110" t="s">
        <v>19</v>
      </c>
      <c r="G203" s="110" t="s">
        <v>227</v>
      </c>
      <c r="H203" s="110" t="s">
        <v>335</v>
      </c>
      <c r="I203" s="113">
        <v>2008</v>
      </c>
      <c r="J203" s="113">
        <v>2011</v>
      </c>
      <c r="K203" s="113">
        <v>2022</v>
      </c>
      <c r="L203" s="113">
        <v>30</v>
      </c>
      <c r="M203" s="114">
        <v>531958586</v>
      </c>
      <c r="N203" s="117">
        <f t="shared" si="3"/>
        <v>531.95858599999997</v>
      </c>
      <c r="O203" s="113">
        <v>531958586</v>
      </c>
      <c r="P203" s="113">
        <v>6489894749.1999998</v>
      </c>
      <c r="Q203" s="113">
        <v>6489894749.1999998</v>
      </c>
      <c r="R203" s="113">
        <v>545.99</v>
      </c>
      <c r="S203" s="113">
        <v>46.23</v>
      </c>
      <c r="T203" s="113">
        <v>7.05</v>
      </c>
      <c r="U203" s="113">
        <v>877651602</v>
      </c>
      <c r="V203" s="113">
        <v>10707349544</v>
      </c>
    </row>
    <row r="204" spans="1:22">
      <c r="A204" s="113">
        <v>244</v>
      </c>
      <c r="B204" s="113">
        <v>2012</v>
      </c>
      <c r="C204" s="110" t="s">
        <v>332</v>
      </c>
      <c r="D204" s="110" t="s">
        <v>333</v>
      </c>
      <c r="E204" s="110" t="s">
        <v>535</v>
      </c>
      <c r="F204" s="110" t="s">
        <v>19</v>
      </c>
      <c r="G204" s="110" t="s">
        <v>218</v>
      </c>
      <c r="H204" s="110" t="s">
        <v>335</v>
      </c>
      <c r="I204" s="113">
        <v>2008</v>
      </c>
      <c r="J204" s="113">
        <v>2011</v>
      </c>
      <c r="K204" s="113">
        <v>2025</v>
      </c>
      <c r="L204" s="113">
        <v>30</v>
      </c>
      <c r="M204" s="114">
        <v>741418513</v>
      </c>
      <c r="N204" s="117">
        <f t="shared" si="3"/>
        <v>741.41851299999996</v>
      </c>
      <c r="O204" s="113">
        <v>741418513</v>
      </c>
      <c r="P204" s="113">
        <v>9045305858.6000004</v>
      </c>
      <c r="Q204" s="113">
        <v>9045305858.6000004</v>
      </c>
      <c r="R204" s="113">
        <v>740.47</v>
      </c>
      <c r="S204" s="113">
        <v>39.39</v>
      </c>
      <c r="T204" s="113">
        <v>10.84</v>
      </c>
      <c r="U204" s="113">
        <v>1645078611</v>
      </c>
      <c r="V204" s="113">
        <v>20069959056</v>
      </c>
    </row>
    <row r="205" spans="1:22">
      <c r="A205" s="113">
        <v>245</v>
      </c>
      <c r="B205" s="113">
        <v>2012</v>
      </c>
      <c r="C205" s="110" t="s">
        <v>332</v>
      </c>
      <c r="D205" s="110" t="s">
        <v>333</v>
      </c>
      <c r="E205" s="110" t="s">
        <v>536</v>
      </c>
      <c r="F205" s="110" t="s">
        <v>19</v>
      </c>
      <c r="G205" s="110" t="s">
        <v>228</v>
      </c>
      <c r="H205" s="110" t="s">
        <v>335</v>
      </c>
      <c r="I205" s="113">
        <v>2008</v>
      </c>
      <c r="J205" s="113">
        <v>2011</v>
      </c>
      <c r="K205" s="113">
        <v>2025</v>
      </c>
      <c r="L205" s="113">
        <v>30</v>
      </c>
      <c r="M205" s="114">
        <v>469650251</v>
      </c>
      <c r="N205" s="117">
        <f t="shared" si="3"/>
        <v>469.65025100000003</v>
      </c>
      <c r="O205" s="113">
        <v>469650251</v>
      </c>
      <c r="P205" s="113">
        <v>5729733062.1999998</v>
      </c>
      <c r="Q205" s="113">
        <v>5729733062.1999998</v>
      </c>
      <c r="R205" s="113">
        <v>555.16</v>
      </c>
      <c r="S205" s="113">
        <v>24.87</v>
      </c>
      <c r="T205" s="113">
        <v>10.27</v>
      </c>
      <c r="U205" s="113">
        <v>1161850095</v>
      </c>
      <c r="V205" s="113">
        <v>14174571165</v>
      </c>
    </row>
    <row r="206" spans="1:22">
      <c r="A206" s="113">
        <v>247</v>
      </c>
      <c r="B206" s="113">
        <v>2012</v>
      </c>
      <c r="C206" s="110" t="s">
        <v>332</v>
      </c>
      <c r="D206" s="110" t="s">
        <v>333</v>
      </c>
      <c r="E206" s="110" t="s">
        <v>537</v>
      </c>
      <c r="F206" s="110" t="s">
        <v>104</v>
      </c>
      <c r="G206" s="110" t="s">
        <v>234</v>
      </c>
      <c r="H206" s="110" t="s">
        <v>335</v>
      </c>
      <c r="I206" s="113">
        <v>2009</v>
      </c>
      <c r="J206" s="113">
        <v>2013</v>
      </c>
      <c r="K206" s="113">
        <v>2023</v>
      </c>
      <c r="L206" s="113">
        <v>30</v>
      </c>
      <c r="M206" s="114">
        <v>176758985</v>
      </c>
      <c r="N206" s="117">
        <f t="shared" si="3"/>
        <v>176.758985</v>
      </c>
      <c r="O206" s="113">
        <v>176758985</v>
      </c>
      <c r="P206" s="113">
        <v>2156459617</v>
      </c>
      <c r="Q206" s="113">
        <v>2156459617</v>
      </c>
      <c r="R206" s="113">
        <v>999.99</v>
      </c>
      <c r="S206" s="113">
        <v>19</v>
      </c>
      <c r="T206" s="113">
        <v>14.9</v>
      </c>
      <c r="U206" s="113">
        <v>244357000</v>
      </c>
      <c r="V206" s="113">
        <v>2981155400</v>
      </c>
    </row>
    <row r="207" spans="1:22">
      <c r="A207" s="113">
        <v>248</v>
      </c>
      <c r="B207" s="113">
        <v>2012</v>
      </c>
      <c r="C207" s="110" t="s">
        <v>332</v>
      </c>
      <c r="D207" s="110" t="s">
        <v>333</v>
      </c>
      <c r="E207" s="110" t="s">
        <v>538</v>
      </c>
      <c r="F207" s="110" t="s">
        <v>104</v>
      </c>
      <c r="G207" s="110" t="s">
        <v>235</v>
      </c>
      <c r="H207" s="110" t="s">
        <v>335</v>
      </c>
      <c r="I207" s="113">
        <v>2009</v>
      </c>
      <c r="J207" s="113">
        <v>2011</v>
      </c>
      <c r="K207" s="113">
        <v>2026</v>
      </c>
      <c r="L207" s="113">
        <v>31</v>
      </c>
      <c r="M207" s="114">
        <v>244921249</v>
      </c>
      <c r="N207" s="117">
        <f t="shared" si="3"/>
        <v>244.92124899999999</v>
      </c>
      <c r="O207" s="113">
        <v>244921249</v>
      </c>
      <c r="P207" s="113">
        <v>2988039237.8000002</v>
      </c>
      <c r="Q207" s="113">
        <v>2988039237.8000002</v>
      </c>
      <c r="R207" s="113">
        <v>999.99</v>
      </c>
      <c r="S207" s="113">
        <v>21.41</v>
      </c>
      <c r="T207" s="113">
        <v>5.4</v>
      </c>
      <c r="U207" s="113">
        <v>518531739</v>
      </c>
      <c r="V207" s="113">
        <v>6326087215</v>
      </c>
    </row>
    <row r="208" spans="1:22">
      <c r="A208" s="113">
        <v>249</v>
      </c>
      <c r="B208" s="113">
        <v>2012</v>
      </c>
      <c r="C208" s="110" t="s">
        <v>332</v>
      </c>
      <c r="D208" s="110" t="s">
        <v>333</v>
      </c>
      <c r="E208" s="110" t="s">
        <v>539</v>
      </c>
      <c r="F208" s="110" t="s">
        <v>104</v>
      </c>
      <c r="G208" s="110" t="s">
        <v>273</v>
      </c>
      <c r="H208" s="110" t="s">
        <v>335</v>
      </c>
      <c r="I208" s="113">
        <v>2009</v>
      </c>
      <c r="J208" s="113">
        <v>2013</v>
      </c>
      <c r="K208" s="113">
        <v>2023</v>
      </c>
      <c r="L208" s="113">
        <v>30</v>
      </c>
      <c r="M208" s="114">
        <v>217749446</v>
      </c>
      <c r="N208" s="117">
        <f t="shared" si="3"/>
        <v>217.74944600000001</v>
      </c>
      <c r="O208" s="113">
        <v>217749446</v>
      </c>
      <c r="P208" s="113">
        <v>2656543241.1999998</v>
      </c>
      <c r="Q208" s="113">
        <v>2656543241.1999998</v>
      </c>
      <c r="R208" s="113">
        <v>99.99</v>
      </c>
      <c r="S208" s="113">
        <v>18.87</v>
      </c>
      <c r="T208" s="113">
        <v>7.26</v>
      </c>
      <c r="U208" s="113">
        <v>298465000</v>
      </c>
      <c r="V208" s="113">
        <v>3641273000</v>
      </c>
    </row>
    <row r="209" spans="1:22">
      <c r="A209" s="113">
        <v>250</v>
      </c>
      <c r="B209" s="113">
        <v>2012</v>
      </c>
      <c r="C209" s="110" t="s">
        <v>332</v>
      </c>
      <c r="D209" s="110" t="s">
        <v>333</v>
      </c>
      <c r="E209" s="110" t="s">
        <v>540</v>
      </c>
      <c r="F209" s="110" t="s">
        <v>104</v>
      </c>
      <c r="G209" s="110" t="s">
        <v>274</v>
      </c>
      <c r="H209" s="110" t="s">
        <v>335</v>
      </c>
      <c r="I209" s="113">
        <v>2009</v>
      </c>
      <c r="J209" s="113">
        <v>2011</v>
      </c>
      <c r="K209" s="113">
        <v>2026</v>
      </c>
      <c r="L209" s="113">
        <v>30</v>
      </c>
      <c r="M209" s="114">
        <v>109283640</v>
      </c>
      <c r="N209" s="117">
        <f t="shared" si="3"/>
        <v>109.28364000000001</v>
      </c>
      <c r="O209" s="113">
        <v>109283640</v>
      </c>
      <c r="P209" s="113">
        <v>1333260408</v>
      </c>
      <c r="Q209" s="113">
        <v>1333260408</v>
      </c>
      <c r="R209" s="113">
        <v>999.99</v>
      </c>
      <c r="S209" s="113">
        <v>17.89</v>
      </c>
      <c r="T209" s="113">
        <v>3.01</v>
      </c>
      <c r="U209" s="113">
        <v>248680983</v>
      </c>
      <c r="V209" s="113">
        <v>3033907993</v>
      </c>
    </row>
    <row r="210" spans="1:22">
      <c r="A210" s="113">
        <v>251</v>
      </c>
      <c r="B210" s="113">
        <v>2012</v>
      </c>
      <c r="C210" s="110" t="s">
        <v>332</v>
      </c>
      <c r="D210" s="110" t="s">
        <v>333</v>
      </c>
      <c r="E210" s="110" t="s">
        <v>541</v>
      </c>
      <c r="F210" s="110" t="s">
        <v>19</v>
      </c>
      <c r="G210" s="110" t="s">
        <v>275</v>
      </c>
      <c r="H210" s="110" t="s">
        <v>335</v>
      </c>
      <c r="I210" s="113">
        <v>2009</v>
      </c>
      <c r="J210" s="113">
        <v>2012</v>
      </c>
      <c r="K210" s="113">
        <v>2026</v>
      </c>
      <c r="L210" s="113">
        <v>30</v>
      </c>
      <c r="M210" s="114">
        <v>277894585</v>
      </c>
      <c r="N210" s="117">
        <f t="shared" si="3"/>
        <v>277.89458500000001</v>
      </c>
      <c r="O210" s="113">
        <v>277894585</v>
      </c>
      <c r="P210" s="113">
        <v>3390313937</v>
      </c>
      <c r="Q210" s="113">
        <v>3390313937</v>
      </c>
      <c r="R210" s="113">
        <v>440.1</v>
      </c>
      <c r="S210" s="113">
        <v>37.39</v>
      </c>
      <c r="T210" s="113">
        <v>11.13</v>
      </c>
      <c r="U210" s="113">
        <v>672683405</v>
      </c>
      <c r="V210" s="113">
        <v>8206737544</v>
      </c>
    </row>
    <row r="211" spans="1:22">
      <c r="A211" s="113">
        <v>252</v>
      </c>
      <c r="B211" s="113">
        <v>2012</v>
      </c>
      <c r="C211" s="110" t="s">
        <v>332</v>
      </c>
      <c r="D211" s="110" t="s">
        <v>333</v>
      </c>
      <c r="E211" s="110" t="s">
        <v>542</v>
      </c>
      <c r="F211" s="110" t="s">
        <v>19</v>
      </c>
      <c r="G211" s="110" t="s">
        <v>276</v>
      </c>
      <c r="H211" s="110" t="s">
        <v>335</v>
      </c>
      <c r="I211" s="113">
        <v>2009</v>
      </c>
      <c r="J211" s="113">
        <v>2011</v>
      </c>
      <c r="K211" s="113">
        <v>2020</v>
      </c>
      <c r="L211" s="113">
        <v>9</v>
      </c>
      <c r="M211" s="114">
        <v>17303130</v>
      </c>
      <c r="N211" s="117">
        <f t="shared" si="3"/>
        <v>17.303129999999999</v>
      </c>
      <c r="O211" s="113">
        <v>17303130</v>
      </c>
      <c r="P211" s="113">
        <v>211098186</v>
      </c>
      <c r="Q211" s="113">
        <v>211098186</v>
      </c>
      <c r="R211" s="113">
        <v>999.99</v>
      </c>
      <c r="S211" s="113">
        <v>28.81</v>
      </c>
      <c r="T211" s="113">
        <v>4.8</v>
      </c>
      <c r="U211" s="113">
        <v>47233372</v>
      </c>
      <c r="V211" s="113">
        <v>576247135</v>
      </c>
    </row>
    <row r="212" spans="1:22">
      <c r="A212" s="113">
        <v>253</v>
      </c>
      <c r="B212" s="113">
        <v>2012</v>
      </c>
      <c r="C212" s="110" t="s">
        <v>332</v>
      </c>
      <c r="D212" s="110" t="s">
        <v>333</v>
      </c>
      <c r="E212" s="110" t="s">
        <v>543</v>
      </c>
      <c r="F212" s="110" t="s">
        <v>19</v>
      </c>
      <c r="G212" s="110" t="s">
        <v>277</v>
      </c>
      <c r="H212" s="110" t="s">
        <v>335</v>
      </c>
      <c r="I212" s="113">
        <v>2009</v>
      </c>
      <c r="J212" s="113">
        <v>2012</v>
      </c>
      <c r="K212" s="113">
        <v>2026</v>
      </c>
      <c r="L212" s="113">
        <v>30</v>
      </c>
      <c r="M212" s="114">
        <v>474074548</v>
      </c>
      <c r="N212" s="117">
        <f t="shared" si="3"/>
        <v>474.07454799999999</v>
      </c>
      <c r="O212" s="113">
        <v>474074548</v>
      </c>
      <c r="P212" s="113">
        <v>5783709485.6000004</v>
      </c>
      <c r="Q212" s="113">
        <v>5783709485.6000004</v>
      </c>
      <c r="R212" s="113">
        <v>435.01</v>
      </c>
      <c r="S212" s="113">
        <v>35.159999999999997</v>
      </c>
      <c r="T212" s="113">
        <v>10.69</v>
      </c>
      <c r="U212" s="113">
        <v>1137710330</v>
      </c>
      <c r="V212" s="113">
        <v>13880066022</v>
      </c>
    </row>
    <row r="213" spans="1:22">
      <c r="A213" s="113">
        <v>257</v>
      </c>
      <c r="B213" s="113">
        <v>2012</v>
      </c>
      <c r="C213" s="110" t="s">
        <v>332</v>
      </c>
      <c r="D213" s="110" t="s">
        <v>333</v>
      </c>
      <c r="E213" s="110" t="s">
        <v>544</v>
      </c>
      <c r="F213" s="110" t="s">
        <v>7</v>
      </c>
      <c r="G213" s="110" t="s">
        <v>236</v>
      </c>
      <c r="H213" s="110" t="s">
        <v>335</v>
      </c>
      <c r="I213" s="113">
        <v>2009</v>
      </c>
      <c r="J213" s="113">
        <v>2012</v>
      </c>
      <c r="K213" s="113">
        <v>2027</v>
      </c>
      <c r="L213" s="113">
        <v>20</v>
      </c>
      <c r="M213" s="114">
        <v>13997050</v>
      </c>
      <c r="N213" s="117">
        <f t="shared" si="3"/>
        <v>13.99705</v>
      </c>
      <c r="O213" s="113">
        <v>14593986</v>
      </c>
      <c r="P213" s="113">
        <v>170764010</v>
      </c>
      <c r="Q213" s="113">
        <v>178046629.19999999</v>
      </c>
      <c r="R213" s="113">
        <v>36.799999999999997</v>
      </c>
      <c r="S213" s="113">
        <v>0</v>
      </c>
      <c r="T213" s="113">
        <v>1.49</v>
      </c>
      <c r="U213" s="113">
        <v>54643248</v>
      </c>
      <c r="V213" s="113">
        <v>666647629</v>
      </c>
    </row>
    <row r="214" spans="1:22">
      <c r="A214" s="113">
        <v>258</v>
      </c>
      <c r="B214" s="113">
        <v>2012</v>
      </c>
      <c r="C214" s="110" t="s">
        <v>332</v>
      </c>
      <c r="D214" s="110" t="s">
        <v>333</v>
      </c>
      <c r="E214" s="110" t="s">
        <v>545</v>
      </c>
      <c r="F214" s="110" t="s">
        <v>83</v>
      </c>
      <c r="G214" s="110" t="s">
        <v>237</v>
      </c>
      <c r="H214" s="110" t="s">
        <v>335</v>
      </c>
      <c r="I214" s="113">
        <v>2009</v>
      </c>
      <c r="J214" s="113">
        <v>2015</v>
      </c>
      <c r="K214" s="113">
        <v>2026</v>
      </c>
      <c r="L214" s="113">
        <v>21</v>
      </c>
      <c r="M214" s="114">
        <v>141547486</v>
      </c>
      <c r="N214" s="117">
        <f t="shared" si="3"/>
        <v>141.54748599999999</v>
      </c>
      <c r="O214" s="113">
        <v>141547486</v>
      </c>
      <c r="P214" s="113">
        <v>1726879329.2</v>
      </c>
      <c r="Q214" s="113">
        <v>1726879329.2</v>
      </c>
      <c r="R214" s="113">
        <v>41.64</v>
      </c>
      <c r="S214" s="113">
        <v>0</v>
      </c>
      <c r="T214" s="113">
        <v>1.68</v>
      </c>
      <c r="U214" s="113">
        <v>310879000</v>
      </c>
      <c r="V214" s="113">
        <v>3792723800</v>
      </c>
    </row>
    <row r="215" spans="1:22">
      <c r="A215" s="113">
        <v>259</v>
      </c>
      <c r="B215" s="113">
        <v>2012</v>
      </c>
      <c r="C215" s="110" t="s">
        <v>332</v>
      </c>
      <c r="D215" s="110" t="s">
        <v>333</v>
      </c>
      <c r="E215" s="110" t="s">
        <v>546</v>
      </c>
      <c r="F215" s="110" t="s">
        <v>19</v>
      </c>
      <c r="G215" s="110" t="s">
        <v>547</v>
      </c>
      <c r="H215" s="110" t="s">
        <v>335</v>
      </c>
      <c r="I215" s="113">
        <v>2010</v>
      </c>
      <c r="J215" s="113">
        <v>2013</v>
      </c>
      <c r="K215" s="113">
        <v>2022</v>
      </c>
      <c r="L215" s="113">
        <v>30</v>
      </c>
      <c r="M215" s="114">
        <v>813038645</v>
      </c>
      <c r="N215" s="117">
        <f t="shared" si="3"/>
        <v>813.03864499999997</v>
      </c>
      <c r="O215" s="113">
        <v>717907742</v>
      </c>
      <c r="P215" s="113">
        <v>9919071469</v>
      </c>
      <c r="Q215" s="113">
        <v>8758474452.3999996</v>
      </c>
      <c r="R215" s="113">
        <v>877.87</v>
      </c>
      <c r="S215" s="113">
        <v>82.27</v>
      </c>
      <c r="T215" s="113">
        <v>13.37</v>
      </c>
      <c r="U215" s="113">
        <v>1044572533</v>
      </c>
      <c r="V215" s="113">
        <v>12743784899</v>
      </c>
    </row>
    <row r="216" spans="1:22">
      <c r="A216" s="113">
        <v>260</v>
      </c>
      <c r="B216" s="113">
        <v>2012</v>
      </c>
      <c r="C216" s="110" t="s">
        <v>332</v>
      </c>
      <c r="D216" s="110" t="s">
        <v>333</v>
      </c>
      <c r="E216" s="110" t="s">
        <v>548</v>
      </c>
      <c r="F216" s="110" t="s">
        <v>19</v>
      </c>
      <c r="G216" s="110" t="s">
        <v>549</v>
      </c>
      <c r="H216" s="110" t="s">
        <v>335</v>
      </c>
      <c r="I216" s="113">
        <v>2010</v>
      </c>
      <c r="J216" s="113">
        <v>2013</v>
      </c>
      <c r="K216" s="113">
        <v>2022</v>
      </c>
      <c r="L216" s="113">
        <v>30</v>
      </c>
      <c r="M216" s="114">
        <v>301904683</v>
      </c>
      <c r="N216" s="117">
        <f t="shared" si="3"/>
        <v>301.90468299999998</v>
      </c>
      <c r="O216" s="113">
        <v>301904683</v>
      </c>
      <c r="P216" s="113">
        <v>3683237132.5999999</v>
      </c>
      <c r="Q216" s="113">
        <v>3683237132.5999999</v>
      </c>
      <c r="R216" s="113">
        <v>897.19</v>
      </c>
      <c r="S216" s="113">
        <v>84.65</v>
      </c>
      <c r="T216" s="113">
        <v>11.58</v>
      </c>
      <c r="U216" s="113">
        <v>392831790</v>
      </c>
      <c r="V216" s="113">
        <v>4792547836</v>
      </c>
    </row>
    <row r="217" spans="1:22">
      <c r="A217" s="113">
        <v>261</v>
      </c>
      <c r="B217" s="113">
        <v>2012</v>
      </c>
      <c r="C217" s="110" t="s">
        <v>332</v>
      </c>
      <c r="D217" s="110" t="s">
        <v>333</v>
      </c>
      <c r="E217" s="110" t="s">
        <v>550</v>
      </c>
      <c r="F217" s="110" t="s">
        <v>72</v>
      </c>
      <c r="G217" s="110" t="s">
        <v>279</v>
      </c>
      <c r="H217" s="110" t="s">
        <v>335</v>
      </c>
      <c r="I217" s="113">
        <v>2010</v>
      </c>
      <c r="J217" s="113">
        <v>2013</v>
      </c>
      <c r="K217" s="113">
        <v>2023</v>
      </c>
      <c r="L217" s="113">
        <v>30</v>
      </c>
      <c r="M217" s="114">
        <v>519492348</v>
      </c>
      <c r="N217" s="117">
        <f t="shared" si="3"/>
        <v>519.49234799999999</v>
      </c>
      <c r="O217" s="113">
        <v>519492348</v>
      </c>
      <c r="P217" s="113">
        <v>6337806645.6000004</v>
      </c>
      <c r="Q217" s="113">
        <v>6337806645.6000004</v>
      </c>
      <c r="R217" s="113">
        <v>147</v>
      </c>
      <c r="S217" s="113">
        <v>0</v>
      </c>
      <c r="T217" s="113">
        <v>2.36</v>
      </c>
      <c r="U217" s="113">
        <v>698137918</v>
      </c>
      <c r="V217" s="113">
        <v>8517282598</v>
      </c>
    </row>
    <row r="218" spans="1:22">
      <c r="A218" s="113">
        <v>262</v>
      </c>
      <c r="B218" s="113">
        <v>2012</v>
      </c>
      <c r="C218" s="110" t="s">
        <v>332</v>
      </c>
      <c r="D218" s="110" t="s">
        <v>333</v>
      </c>
      <c r="E218" s="110" t="s">
        <v>551</v>
      </c>
      <c r="F218" s="110" t="s">
        <v>104</v>
      </c>
      <c r="G218" s="110" t="s">
        <v>552</v>
      </c>
      <c r="H218" s="110" t="s">
        <v>335</v>
      </c>
      <c r="I218" s="113">
        <v>2011</v>
      </c>
      <c r="J218" s="113">
        <v>2013</v>
      </c>
      <c r="K218" s="113">
        <v>2024</v>
      </c>
      <c r="L218" s="113">
        <v>31</v>
      </c>
      <c r="M218" s="114">
        <v>88980694</v>
      </c>
      <c r="N218" s="117">
        <f t="shared" si="3"/>
        <v>88.980694</v>
      </c>
      <c r="O218" s="113">
        <v>88980694</v>
      </c>
      <c r="P218" s="113">
        <v>1085564466.8</v>
      </c>
      <c r="Q218" s="113">
        <v>1085564466.8</v>
      </c>
      <c r="R218" s="113">
        <v>504.31</v>
      </c>
      <c r="S218" s="113">
        <v>20.25</v>
      </c>
      <c r="T218" s="113">
        <v>4.05</v>
      </c>
      <c r="U218" s="113">
        <v>130019000</v>
      </c>
      <c r="V218" s="113">
        <v>1586231800</v>
      </c>
    </row>
    <row r="219" spans="1:22">
      <c r="A219" s="113">
        <v>263</v>
      </c>
      <c r="B219" s="113">
        <v>2012</v>
      </c>
      <c r="C219" s="110" t="s">
        <v>332</v>
      </c>
      <c r="D219" s="110" t="s">
        <v>333</v>
      </c>
      <c r="E219" s="110" t="s">
        <v>553</v>
      </c>
      <c r="F219" s="110" t="s">
        <v>15</v>
      </c>
      <c r="G219" s="110" t="s">
        <v>286</v>
      </c>
      <c r="H219" s="110" t="s">
        <v>335</v>
      </c>
      <c r="I219" s="113">
        <v>2011</v>
      </c>
      <c r="J219" s="113">
        <v>2013</v>
      </c>
      <c r="K219" s="113">
        <v>2023</v>
      </c>
      <c r="L219" s="113">
        <v>30</v>
      </c>
      <c r="M219" s="114">
        <v>33643584</v>
      </c>
      <c r="N219" s="117">
        <f t="shared" si="3"/>
        <v>33.643583999999997</v>
      </c>
      <c r="O219" s="113">
        <v>33643584</v>
      </c>
      <c r="P219" s="113">
        <v>410451724.80000001</v>
      </c>
      <c r="Q219" s="113">
        <v>410451724.80000001</v>
      </c>
      <c r="R219" s="113">
        <v>657.1</v>
      </c>
      <c r="S219" s="113">
        <v>18.78</v>
      </c>
      <c r="T219" s="113">
        <v>2.62</v>
      </c>
      <c r="U219" s="113">
        <v>45890000</v>
      </c>
      <c r="V219" s="113">
        <v>559858000</v>
      </c>
    </row>
    <row r="220" spans="1:22">
      <c r="A220" s="113">
        <v>264</v>
      </c>
      <c r="B220" s="113">
        <v>2012</v>
      </c>
      <c r="C220" s="110" t="s">
        <v>332</v>
      </c>
      <c r="D220" s="110" t="s">
        <v>333</v>
      </c>
      <c r="E220" s="110" t="s">
        <v>554</v>
      </c>
      <c r="F220" s="110" t="s">
        <v>5</v>
      </c>
      <c r="G220" s="110" t="s">
        <v>287</v>
      </c>
      <c r="H220" s="110" t="s">
        <v>335</v>
      </c>
      <c r="I220" s="113">
        <v>2011</v>
      </c>
      <c r="J220" s="113">
        <v>2013</v>
      </c>
      <c r="K220" s="113">
        <v>2023</v>
      </c>
      <c r="L220" s="113">
        <v>30</v>
      </c>
      <c r="M220" s="114">
        <v>605113518</v>
      </c>
      <c r="N220" s="117">
        <f t="shared" si="3"/>
        <v>605.113518</v>
      </c>
      <c r="O220" s="113">
        <v>610950283</v>
      </c>
      <c r="P220" s="113">
        <v>7382384919.6000004</v>
      </c>
      <c r="Q220" s="113">
        <v>7453593452.6000004</v>
      </c>
      <c r="R220" s="113">
        <v>68.8</v>
      </c>
      <c r="S220" s="113">
        <v>0</v>
      </c>
      <c r="T220" s="113">
        <v>2.19</v>
      </c>
      <c r="U220" s="113">
        <v>729178078</v>
      </c>
      <c r="V220" s="113">
        <v>8895972553</v>
      </c>
    </row>
    <row r="221" spans="1:22">
      <c r="A221" s="113">
        <v>266</v>
      </c>
      <c r="B221" s="113">
        <v>2012</v>
      </c>
      <c r="C221" s="110" t="s">
        <v>332</v>
      </c>
      <c r="D221" s="110" t="s">
        <v>333</v>
      </c>
      <c r="E221" s="110" t="s">
        <v>555</v>
      </c>
      <c r="F221" s="110" t="s">
        <v>104</v>
      </c>
      <c r="G221" s="110" t="s">
        <v>288</v>
      </c>
      <c r="H221" s="110" t="s">
        <v>335</v>
      </c>
      <c r="I221" s="113">
        <v>2011</v>
      </c>
      <c r="J221" s="113">
        <v>2014</v>
      </c>
      <c r="K221" s="113">
        <v>2024</v>
      </c>
      <c r="L221" s="113">
        <v>30</v>
      </c>
      <c r="M221" s="114">
        <v>86200026</v>
      </c>
      <c r="N221" s="117">
        <f t="shared" si="3"/>
        <v>86.200025999999994</v>
      </c>
      <c r="O221" s="113">
        <v>86200026</v>
      </c>
      <c r="P221" s="113">
        <v>1051640317.2</v>
      </c>
      <c r="Q221" s="113">
        <v>1051640317.2</v>
      </c>
      <c r="R221" s="113">
        <v>437.31</v>
      </c>
      <c r="S221" s="113">
        <v>18.59</v>
      </c>
      <c r="T221" s="113">
        <v>3.78</v>
      </c>
      <c r="U221" s="113">
        <v>127633000</v>
      </c>
      <c r="V221" s="113">
        <v>1557122600</v>
      </c>
    </row>
    <row r="222" spans="1:22">
      <c r="A222" s="113">
        <v>267</v>
      </c>
      <c r="B222" s="113">
        <v>2012</v>
      </c>
      <c r="C222" s="110" t="s">
        <v>332</v>
      </c>
      <c r="D222" s="110" t="s">
        <v>333</v>
      </c>
      <c r="E222" s="110" t="s">
        <v>556</v>
      </c>
      <c r="F222" s="110" t="s">
        <v>104</v>
      </c>
      <c r="G222" s="110" t="s">
        <v>289</v>
      </c>
      <c r="H222" s="110" t="s">
        <v>335</v>
      </c>
      <c r="I222" s="113">
        <v>2011</v>
      </c>
      <c r="J222" s="113">
        <v>2013</v>
      </c>
      <c r="K222" s="113">
        <v>2023</v>
      </c>
      <c r="L222" s="113">
        <v>30</v>
      </c>
      <c r="M222" s="114">
        <v>25205473</v>
      </c>
      <c r="N222" s="117">
        <f t="shared" si="3"/>
        <v>25.205473000000001</v>
      </c>
      <c r="O222" s="113">
        <v>25205473</v>
      </c>
      <c r="P222" s="113">
        <v>307506770.60000002</v>
      </c>
      <c r="Q222" s="113">
        <v>307506770.60000002</v>
      </c>
      <c r="R222" s="113">
        <v>999.99</v>
      </c>
      <c r="S222" s="113">
        <v>20.99</v>
      </c>
      <c r="T222" s="113">
        <v>3.39</v>
      </c>
      <c r="U222" s="113">
        <v>19037000</v>
      </c>
      <c r="V222" s="113">
        <v>232251400</v>
      </c>
    </row>
    <row r="223" spans="1:22">
      <c r="A223" s="113">
        <v>268</v>
      </c>
      <c r="B223" s="113">
        <v>2012</v>
      </c>
      <c r="C223" s="110" t="s">
        <v>332</v>
      </c>
      <c r="D223" s="110" t="s">
        <v>333</v>
      </c>
      <c r="E223" s="110" t="s">
        <v>557</v>
      </c>
      <c r="F223" s="110" t="s">
        <v>7</v>
      </c>
      <c r="G223" s="110" t="s">
        <v>290</v>
      </c>
      <c r="H223" s="110" t="s">
        <v>335</v>
      </c>
      <c r="I223" s="113">
        <v>2011</v>
      </c>
      <c r="J223" s="113">
        <v>2013</v>
      </c>
      <c r="K223" s="113">
        <v>2023</v>
      </c>
      <c r="L223" s="113">
        <v>20</v>
      </c>
      <c r="M223" s="114">
        <v>11303298</v>
      </c>
      <c r="N223" s="117">
        <f t="shared" si="3"/>
        <v>11.303298</v>
      </c>
      <c r="O223" s="113">
        <v>11303298</v>
      </c>
      <c r="P223" s="113">
        <v>137900235.59999999</v>
      </c>
      <c r="Q223" s="113">
        <v>137900235.59999999</v>
      </c>
      <c r="R223" s="113">
        <v>41.2</v>
      </c>
      <c r="S223" s="113">
        <v>0</v>
      </c>
      <c r="T223" s="113">
        <v>1.69</v>
      </c>
      <c r="U223" s="113">
        <v>18410253</v>
      </c>
      <c r="V223" s="113">
        <v>224605084</v>
      </c>
    </row>
    <row r="224" spans="1:22">
      <c r="A224" s="113">
        <v>269</v>
      </c>
      <c r="B224" s="113">
        <v>2012</v>
      </c>
      <c r="C224" s="110" t="s">
        <v>332</v>
      </c>
      <c r="D224" s="110" t="s">
        <v>333</v>
      </c>
      <c r="E224" s="110" t="s">
        <v>558</v>
      </c>
      <c r="F224" s="110" t="s">
        <v>15</v>
      </c>
      <c r="G224" s="110" t="s">
        <v>291</v>
      </c>
      <c r="H224" s="110" t="s">
        <v>335</v>
      </c>
      <c r="I224" s="113">
        <v>2011</v>
      </c>
      <c r="J224" s="113">
        <v>2013</v>
      </c>
      <c r="K224" s="113">
        <v>2022</v>
      </c>
      <c r="L224" s="113">
        <v>20</v>
      </c>
      <c r="M224" s="114">
        <v>6126427</v>
      </c>
      <c r="N224" s="117">
        <f t="shared" si="3"/>
        <v>6.1264269999999996</v>
      </c>
      <c r="O224" s="113">
        <v>6126427</v>
      </c>
      <c r="P224" s="113">
        <v>74742409.400000006</v>
      </c>
      <c r="Q224" s="113">
        <v>74742409.400000006</v>
      </c>
      <c r="R224" s="113">
        <v>192</v>
      </c>
      <c r="S224" s="113">
        <v>0</v>
      </c>
      <c r="T224" s="113">
        <v>3.54</v>
      </c>
      <c r="U224" s="113">
        <v>7200888</v>
      </c>
      <c r="V224" s="113">
        <v>87850829</v>
      </c>
    </row>
    <row r="225" spans="1:22">
      <c r="A225" s="113">
        <v>270</v>
      </c>
      <c r="B225" s="113">
        <v>2012</v>
      </c>
      <c r="C225" s="110" t="s">
        <v>332</v>
      </c>
      <c r="D225" s="110" t="s">
        <v>333</v>
      </c>
      <c r="E225" s="110" t="s">
        <v>559</v>
      </c>
      <c r="F225" s="110" t="s">
        <v>15</v>
      </c>
      <c r="G225" s="110" t="s">
        <v>560</v>
      </c>
      <c r="H225" s="110" t="s">
        <v>335</v>
      </c>
      <c r="I225" s="113">
        <v>2011</v>
      </c>
      <c r="J225" s="113">
        <v>2015</v>
      </c>
      <c r="K225" s="113">
        <v>2024</v>
      </c>
      <c r="L225" s="113">
        <v>26</v>
      </c>
      <c r="M225" s="114">
        <v>116808321</v>
      </c>
      <c r="N225" s="117">
        <f t="shared" si="3"/>
        <v>116.80832100000001</v>
      </c>
      <c r="O225" s="113">
        <v>116808321</v>
      </c>
      <c r="P225" s="113">
        <v>1425061516.2</v>
      </c>
      <c r="Q225" s="113">
        <v>1425061516.2</v>
      </c>
      <c r="R225" s="113">
        <v>853.1</v>
      </c>
      <c r="S225" s="113">
        <v>20</v>
      </c>
      <c r="T225" s="113">
        <v>7.7</v>
      </c>
      <c r="U225" s="113">
        <v>167767954</v>
      </c>
      <c r="V225" s="113">
        <v>2046769036</v>
      </c>
    </row>
    <row r="226" spans="1:22">
      <c r="A226" s="113">
        <v>271</v>
      </c>
      <c r="B226" s="113">
        <v>2012</v>
      </c>
      <c r="C226" s="110" t="s">
        <v>332</v>
      </c>
      <c r="D226" s="110" t="s">
        <v>333</v>
      </c>
      <c r="E226" s="110" t="s">
        <v>561</v>
      </c>
      <c r="F226" s="110" t="s">
        <v>7</v>
      </c>
      <c r="G226" s="110" t="s">
        <v>292</v>
      </c>
      <c r="H226" s="110" t="s">
        <v>335</v>
      </c>
      <c r="I226" s="113">
        <v>2011</v>
      </c>
      <c r="J226" s="113">
        <v>2014</v>
      </c>
      <c r="K226" s="113">
        <v>2024</v>
      </c>
      <c r="L226" s="113">
        <v>20</v>
      </c>
      <c r="M226" s="114">
        <v>18611216</v>
      </c>
      <c r="N226" s="117">
        <f t="shared" si="3"/>
        <v>18.611215999999999</v>
      </c>
      <c r="O226" s="113">
        <v>19064353</v>
      </c>
      <c r="P226" s="113">
        <v>227056835.19999999</v>
      </c>
      <c r="Q226" s="113">
        <v>232585106.59999999</v>
      </c>
      <c r="R226" s="113">
        <v>53.6</v>
      </c>
      <c r="S226" s="113">
        <v>0</v>
      </c>
      <c r="T226" s="113">
        <v>1.8</v>
      </c>
      <c r="U226" s="113">
        <v>28917853</v>
      </c>
      <c r="V226" s="113">
        <v>352797809</v>
      </c>
    </row>
    <row r="227" spans="1:22">
      <c r="A227" s="113">
        <v>272</v>
      </c>
      <c r="B227" s="113">
        <v>2012</v>
      </c>
      <c r="C227" s="110" t="s">
        <v>332</v>
      </c>
      <c r="D227" s="110" t="s">
        <v>333</v>
      </c>
      <c r="E227" s="110" t="s">
        <v>562</v>
      </c>
      <c r="F227" s="110" t="s">
        <v>15</v>
      </c>
      <c r="G227" s="110" t="s">
        <v>293</v>
      </c>
      <c r="H227" s="110" t="s">
        <v>335</v>
      </c>
      <c r="I227" s="113">
        <v>2011</v>
      </c>
      <c r="J227" s="113">
        <v>2014</v>
      </c>
      <c r="K227" s="113">
        <v>2023</v>
      </c>
      <c r="L227" s="113">
        <v>20</v>
      </c>
      <c r="M227" s="114">
        <v>12823433</v>
      </c>
      <c r="N227" s="117">
        <f t="shared" si="3"/>
        <v>12.823433</v>
      </c>
      <c r="O227" s="113">
        <v>12898583</v>
      </c>
      <c r="P227" s="113">
        <v>156445882.59999999</v>
      </c>
      <c r="Q227" s="113">
        <v>157362712.59999999</v>
      </c>
      <c r="R227" s="113">
        <v>999</v>
      </c>
      <c r="S227" s="113">
        <v>0</v>
      </c>
      <c r="T227" s="113">
        <v>9.1300000000000008</v>
      </c>
      <c r="U227" s="113">
        <v>16718898</v>
      </c>
      <c r="V227" s="113">
        <v>203970555</v>
      </c>
    </row>
    <row r="228" spans="1:22">
      <c r="A228" s="113">
        <v>273</v>
      </c>
      <c r="B228" s="113">
        <v>2012</v>
      </c>
      <c r="C228" s="110" t="s">
        <v>332</v>
      </c>
      <c r="D228" s="110" t="s">
        <v>333</v>
      </c>
      <c r="E228" s="110" t="s">
        <v>563</v>
      </c>
      <c r="F228" s="110" t="s">
        <v>19</v>
      </c>
      <c r="G228" s="110" t="s">
        <v>294</v>
      </c>
      <c r="H228" s="110" t="s">
        <v>335</v>
      </c>
      <c r="I228" s="113">
        <v>2011</v>
      </c>
      <c r="J228" s="113">
        <v>2013</v>
      </c>
      <c r="K228" s="113">
        <v>2022</v>
      </c>
      <c r="L228" s="113">
        <v>30</v>
      </c>
      <c r="M228" s="114">
        <v>2057361683</v>
      </c>
      <c r="N228" s="117">
        <f t="shared" si="3"/>
        <v>2057.3616830000001</v>
      </c>
      <c r="O228" s="113">
        <v>2101384943</v>
      </c>
      <c r="P228" s="113">
        <v>25099812532.599998</v>
      </c>
      <c r="Q228" s="113">
        <v>25636896304.599998</v>
      </c>
      <c r="R228" s="113">
        <v>153.13</v>
      </c>
      <c r="S228" s="113">
        <v>159.69999999999999</v>
      </c>
      <c r="T228" s="113">
        <v>28.73</v>
      </c>
      <c r="U228" s="113">
        <v>2756814457</v>
      </c>
      <c r="V228" s="113">
        <v>33633136376</v>
      </c>
    </row>
    <row r="229" spans="1:22">
      <c r="A229" s="113">
        <v>274</v>
      </c>
      <c r="B229" s="113">
        <v>2012</v>
      </c>
      <c r="C229" s="110" t="s">
        <v>332</v>
      </c>
      <c r="D229" s="110" t="s">
        <v>333</v>
      </c>
      <c r="E229" s="110" t="s">
        <v>564</v>
      </c>
      <c r="F229" s="110" t="s">
        <v>19</v>
      </c>
      <c r="G229" s="110" t="s">
        <v>295</v>
      </c>
      <c r="H229" s="110" t="s">
        <v>335</v>
      </c>
      <c r="I229" s="113">
        <v>2011</v>
      </c>
      <c r="J229" s="113">
        <v>2012</v>
      </c>
      <c r="K229" s="113">
        <v>2022</v>
      </c>
      <c r="L229" s="113">
        <v>30</v>
      </c>
      <c r="M229" s="114">
        <v>4987798651</v>
      </c>
      <c r="N229" s="117">
        <f t="shared" si="3"/>
        <v>4987.7986510000001</v>
      </c>
      <c r="O229" s="113">
        <v>5093101695</v>
      </c>
      <c r="P229" s="113">
        <v>60851143542.199997</v>
      </c>
      <c r="Q229" s="113">
        <v>62135840679</v>
      </c>
      <c r="R229" s="113">
        <v>18.329999999999998</v>
      </c>
      <c r="S229" s="113">
        <v>1.92</v>
      </c>
      <c r="T229" s="113">
        <v>21.59</v>
      </c>
      <c r="U229" s="113">
        <v>6421025504</v>
      </c>
      <c r="V229" s="113">
        <v>78336511148</v>
      </c>
    </row>
    <row r="230" spans="1:22">
      <c r="A230" s="113">
        <v>275</v>
      </c>
      <c r="B230" s="113">
        <v>2012</v>
      </c>
      <c r="C230" s="110" t="s">
        <v>332</v>
      </c>
      <c r="D230" s="110" t="s">
        <v>333</v>
      </c>
      <c r="E230" s="110" t="s">
        <v>565</v>
      </c>
      <c r="F230" s="110" t="s">
        <v>3</v>
      </c>
      <c r="G230" s="110" t="s">
        <v>296</v>
      </c>
      <c r="H230" s="110" t="s">
        <v>335</v>
      </c>
      <c r="I230" s="113">
        <v>2011</v>
      </c>
      <c r="J230" s="113">
        <v>2014</v>
      </c>
      <c r="K230" s="113">
        <v>2024</v>
      </c>
      <c r="L230" s="113">
        <v>30</v>
      </c>
      <c r="M230" s="114">
        <v>141234216</v>
      </c>
      <c r="N230" s="117">
        <f t="shared" si="3"/>
        <v>141.234216</v>
      </c>
      <c r="O230" s="113">
        <v>144730776</v>
      </c>
      <c r="P230" s="113">
        <v>1723057435.2</v>
      </c>
      <c r="Q230" s="113">
        <v>1765715467.2</v>
      </c>
      <c r="R230" s="113">
        <v>1.59</v>
      </c>
      <c r="S230" s="113">
        <v>0</v>
      </c>
      <c r="T230" s="113">
        <v>2.96</v>
      </c>
      <c r="U230" s="113">
        <v>225433826</v>
      </c>
      <c r="V230" s="113">
        <v>2750292680</v>
      </c>
    </row>
    <row r="231" spans="1:22">
      <c r="A231" s="113">
        <v>276</v>
      </c>
      <c r="B231" s="113">
        <v>2012</v>
      </c>
      <c r="C231" s="110" t="s">
        <v>332</v>
      </c>
      <c r="D231" s="110" t="s">
        <v>333</v>
      </c>
      <c r="E231" s="110" t="s">
        <v>566</v>
      </c>
      <c r="F231" s="110" t="s">
        <v>35</v>
      </c>
      <c r="G231" s="110" t="s">
        <v>297</v>
      </c>
      <c r="H231" s="110" t="s">
        <v>335</v>
      </c>
      <c r="I231" s="113">
        <v>2011</v>
      </c>
      <c r="J231" s="113">
        <v>2016</v>
      </c>
      <c r="K231" s="113">
        <v>2046</v>
      </c>
      <c r="L231" s="113">
        <v>50</v>
      </c>
      <c r="M231" s="114">
        <v>327968547</v>
      </c>
      <c r="N231" s="117">
        <f t="shared" si="3"/>
        <v>327.968547</v>
      </c>
      <c r="O231" s="113">
        <v>345133048</v>
      </c>
      <c r="P231" s="113">
        <v>4001216273.4000001</v>
      </c>
      <c r="Q231" s="113">
        <v>4210623185.5999999</v>
      </c>
      <c r="R231" s="113">
        <v>20.82</v>
      </c>
      <c r="S231" s="113">
        <v>0</v>
      </c>
      <c r="T231" s="113">
        <v>1.52</v>
      </c>
      <c r="U231" s="113">
        <v>6321249868</v>
      </c>
      <c r="V231" s="113">
        <v>77119248390</v>
      </c>
    </row>
    <row r="232" spans="1:22">
      <c r="A232" s="113">
        <v>277</v>
      </c>
      <c r="B232" s="113">
        <v>2012</v>
      </c>
      <c r="C232" s="110" t="s">
        <v>332</v>
      </c>
      <c r="D232" s="110" t="s">
        <v>333</v>
      </c>
      <c r="E232" s="110" t="s">
        <v>567</v>
      </c>
      <c r="F232" s="110" t="s">
        <v>15</v>
      </c>
      <c r="G232" s="110" t="s">
        <v>568</v>
      </c>
      <c r="H232" s="110" t="s">
        <v>335</v>
      </c>
      <c r="I232" s="113">
        <v>2011</v>
      </c>
      <c r="J232" s="113">
        <v>2015</v>
      </c>
      <c r="K232" s="113">
        <v>2025</v>
      </c>
      <c r="L232" s="113">
        <v>51</v>
      </c>
      <c r="M232" s="114">
        <v>31411359</v>
      </c>
      <c r="N232" s="117">
        <f t="shared" si="3"/>
        <v>31.411359000000001</v>
      </c>
      <c r="O232" s="113">
        <v>32244141</v>
      </c>
      <c r="P232" s="113">
        <v>383218579.80000001</v>
      </c>
      <c r="Q232" s="113">
        <v>393378520.19999999</v>
      </c>
      <c r="R232" s="113">
        <v>141.19</v>
      </c>
      <c r="S232" s="113">
        <v>0</v>
      </c>
      <c r="T232" s="113">
        <v>1.57</v>
      </c>
      <c r="U232" s="113">
        <v>37208504</v>
      </c>
      <c r="V232" s="113">
        <v>453943752</v>
      </c>
    </row>
    <row r="233" spans="1:22">
      <c r="A233" s="113">
        <v>278</v>
      </c>
      <c r="B233" s="113">
        <v>2012</v>
      </c>
      <c r="C233" s="110" t="s">
        <v>332</v>
      </c>
      <c r="D233" s="110" t="s">
        <v>333</v>
      </c>
      <c r="E233" s="110" t="s">
        <v>569</v>
      </c>
      <c r="F233" s="110" t="s">
        <v>83</v>
      </c>
      <c r="G233" s="110" t="s">
        <v>570</v>
      </c>
      <c r="H233" s="110" t="s">
        <v>335</v>
      </c>
      <c r="I233" s="113">
        <v>2012</v>
      </c>
      <c r="J233" s="113">
        <v>2015</v>
      </c>
      <c r="K233" s="113">
        <v>2027</v>
      </c>
      <c r="L233" s="113">
        <v>22</v>
      </c>
      <c r="M233" s="114">
        <v>471874117</v>
      </c>
      <c r="N233" s="117">
        <f t="shared" si="3"/>
        <v>471.87411700000001</v>
      </c>
      <c r="O233" s="113">
        <v>471874117</v>
      </c>
      <c r="P233" s="113">
        <v>5756864227.3999996</v>
      </c>
      <c r="Q233" s="113">
        <v>5756864227.3999996</v>
      </c>
      <c r="R233" s="113">
        <v>273.42</v>
      </c>
      <c r="S233" s="113">
        <v>0</v>
      </c>
      <c r="T233" s="113">
        <v>5.07</v>
      </c>
      <c r="U233" s="113">
        <v>1149414000</v>
      </c>
      <c r="V233" s="113">
        <v>14022850800</v>
      </c>
    </row>
    <row r="234" spans="1:22">
      <c r="A234" s="113">
        <v>279</v>
      </c>
      <c r="B234" s="113">
        <v>2012</v>
      </c>
      <c r="C234" s="110" t="s">
        <v>332</v>
      </c>
      <c r="D234" s="110" t="s">
        <v>333</v>
      </c>
      <c r="E234" s="110" t="s">
        <v>571</v>
      </c>
      <c r="F234" s="110" t="s">
        <v>15</v>
      </c>
      <c r="G234" s="110" t="s">
        <v>305</v>
      </c>
      <c r="H234" s="110" t="s">
        <v>335</v>
      </c>
      <c r="I234" s="113">
        <v>2012</v>
      </c>
      <c r="J234" s="113">
        <v>2016</v>
      </c>
      <c r="K234" s="113">
        <v>2025</v>
      </c>
      <c r="L234" s="113">
        <v>26</v>
      </c>
      <c r="M234" s="114">
        <v>197137726</v>
      </c>
      <c r="N234" s="117">
        <f t="shared" si="3"/>
        <v>197.13772599999999</v>
      </c>
      <c r="O234" s="113">
        <v>197137726</v>
      </c>
      <c r="P234" s="113">
        <v>2405080257.1999998</v>
      </c>
      <c r="Q234" s="113">
        <v>2405080257.1999998</v>
      </c>
      <c r="R234" s="113">
        <v>999.99</v>
      </c>
      <c r="S234" s="113">
        <v>24</v>
      </c>
      <c r="T234" s="113">
        <v>19.739999999999998</v>
      </c>
      <c r="U234" s="113">
        <v>336404937</v>
      </c>
      <c r="V234" s="113">
        <v>4104140230</v>
      </c>
    </row>
    <row r="235" spans="1:22">
      <c r="A235" s="113">
        <v>280</v>
      </c>
      <c r="B235" s="113">
        <v>2012</v>
      </c>
      <c r="C235" s="110" t="s">
        <v>332</v>
      </c>
      <c r="D235" s="110" t="s">
        <v>333</v>
      </c>
      <c r="E235" s="110" t="s">
        <v>572</v>
      </c>
      <c r="F235" s="110" t="s">
        <v>104</v>
      </c>
      <c r="G235" s="110" t="s">
        <v>306</v>
      </c>
      <c r="H235" s="110" t="s">
        <v>335</v>
      </c>
      <c r="I235" s="113">
        <v>2012</v>
      </c>
      <c r="J235" s="113">
        <v>2014</v>
      </c>
      <c r="K235" s="113">
        <v>2033</v>
      </c>
      <c r="L235" s="113">
        <v>30</v>
      </c>
      <c r="M235" s="114">
        <v>1944666210</v>
      </c>
      <c r="N235" s="117">
        <f t="shared" si="3"/>
        <v>1944.6662100000001</v>
      </c>
      <c r="O235" s="113">
        <v>1944666210</v>
      </c>
      <c r="P235" s="113">
        <v>23724927762</v>
      </c>
      <c r="Q235" s="113">
        <v>23724927762</v>
      </c>
      <c r="R235" s="113">
        <v>123.49</v>
      </c>
      <c r="S235" s="113">
        <v>337</v>
      </c>
      <c r="T235" s="113">
        <v>1.7</v>
      </c>
      <c r="U235" s="113">
        <v>7078793318</v>
      </c>
      <c r="V235" s="113">
        <v>86361278478</v>
      </c>
    </row>
    <row r="236" spans="1:22">
      <c r="A236" s="113">
        <v>281</v>
      </c>
      <c r="B236" s="113">
        <v>2012</v>
      </c>
      <c r="C236" s="110" t="s">
        <v>332</v>
      </c>
      <c r="D236" s="110" t="s">
        <v>333</v>
      </c>
      <c r="E236" s="110" t="s">
        <v>573</v>
      </c>
      <c r="F236" s="110" t="s">
        <v>15</v>
      </c>
      <c r="G236" s="110" t="s">
        <v>574</v>
      </c>
      <c r="H236" s="110" t="s">
        <v>335</v>
      </c>
      <c r="I236" s="113">
        <v>2012</v>
      </c>
      <c r="J236" s="113">
        <v>2016</v>
      </c>
      <c r="K236" s="113">
        <v>2025</v>
      </c>
      <c r="L236" s="113">
        <v>26</v>
      </c>
      <c r="M236" s="114">
        <v>245453191</v>
      </c>
      <c r="N236" s="117">
        <f t="shared" si="3"/>
        <v>245.453191</v>
      </c>
      <c r="O236" s="113">
        <v>245453191</v>
      </c>
      <c r="P236" s="113">
        <v>2994528930.1999998</v>
      </c>
      <c r="Q236" s="113">
        <v>2994528930.1999998</v>
      </c>
      <c r="R236" s="113">
        <v>999.99</v>
      </c>
      <c r="S236" s="113">
        <v>20</v>
      </c>
      <c r="T236" s="113">
        <v>9.8000000000000007</v>
      </c>
      <c r="U236" s="113">
        <v>412142238</v>
      </c>
      <c r="V236" s="113">
        <v>5028135300</v>
      </c>
    </row>
    <row r="237" spans="1:22">
      <c r="A237" s="113">
        <v>282</v>
      </c>
      <c r="B237" s="113">
        <v>2012</v>
      </c>
      <c r="C237" s="110" t="s">
        <v>332</v>
      </c>
      <c r="D237" s="110" t="s">
        <v>333</v>
      </c>
      <c r="E237" s="110" t="s">
        <v>575</v>
      </c>
      <c r="F237" s="110" t="s">
        <v>104</v>
      </c>
      <c r="G237" s="110" t="s">
        <v>576</v>
      </c>
      <c r="H237" s="110" t="s">
        <v>335</v>
      </c>
      <c r="I237" s="113">
        <v>2012</v>
      </c>
      <c r="J237" s="113">
        <v>2014</v>
      </c>
      <c r="K237" s="113">
        <v>2033</v>
      </c>
      <c r="L237" s="113">
        <v>30</v>
      </c>
      <c r="M237" s="114">
        <v>844496690</v>
      </c>
      <c r="N237" s="117">
        <f t="shared" si="3"/>
        <v>844.49668999999994</v>
      </c>
      <c r="O237" s="113">
        <v>844496690</v>
      </c>
      <c r="P237" s="113">
        <v>10302859618</v>
      </c>
      <c r="Q237" s="113">
        <v>10302859618</v>
      </c>
      <c r="R237" s="113">
        <v>80.67</v>
      </c>
      <c r="S237" s="113">
        <v>183.53</v>
      </c>
      <c r="T237" s="113">
        <v>1.9</v>
      </c>
      <c r="U237" s="113">
        <v>3320184026</v>
      </c>
      <c r="V237" s="113">
        <v>40506245120</v>
      </c>
    </row>
    <row r="238" spans="1:22">
      <c r="A238" s="113">
        <v>283</v>
      </c>
      <c r="B238" s="113">
        <v>2012</v>
      </c>
      <c r="C238" s="110" t="s">
        <v>332</v>
      </c>
      <c r="D238" s="110" t="s">
        <v>333</v>
      </c>
      <c r="E238" s="110" t="s">
        <v>577</v>
      </c>
      <c r="F238" s="110" t="s">
        <v>15</v>
      </c>
      <c r="G238" s="110" t="s">
        <v>578</v>
      </c>
      <c r="H238" s="110" t="s">
        <v>335</v>
      </c>
      <c r="I238" s="113">
        <v>2012</v>
      </c>
      <c r="J238" s="113">
        <v>2015</v>
      </c>
      <c r="K238" s="113">
        <v>2024</v>
      </c>
      <c r="L238" s="113">
        <v>26</v>
      </c>
      <c r="M238" s="114">
        <v>242869216</v>
      </c>
      <c r="N238" s="117">
        <f t="shared" si="3"/>
        <v>242.86921599999999</v>
      </c>
      <c r="O238" s="113">
        <v>242869216</v>
      </c>
      <c r="P238" s="113">
        <v>2963004435.1999998</v>
      </c>
      <c r="Q238" s="113">
        <v>2963004435.1999998</v>
      </c>
      <c r="R238" s="113">
        <v>999.99</v>
      </c>
      <c r="S238" s="113">
        <v>13</v>
      </c>
      <c r="T238" s="113">
        <v>15.59</v>
      </c>
      <c r="U238" s="113">
        <v>360261906</v>
      </c>
      <c r="V238" s="113">
        <v>4395195256</v>
      </c>
    </row>
    <row r="239" spans="1:22">
      <c r="A239" s="113">
        <v>284</v>
      </c>
      <c r="B239" s="113">
        <v>2012</v>
      </c>
      <c r="C239" s="110" t="s">
        <v>332</v>
      </c>
      <c r="D239" s="110" t="s">
        <v>333</v>
      </c>
      <c r="E239" s="110" t="s">
        <v>579</v>
      </c>
      <c r="F239" s="110" t="s">
        <v>3</v>
      </c>
      <c r="G239" s="110" t="s">
        <v>580</v>
      </c>
      <c r="H239" s="110" t="s">
        <v>335</v>
      </c>
      <c r="I239" s="113">
        <v>2012</v>
      </c>
      <c r="J239" s="113">
        <v>2015</v>
      </c>
      <c r="K239" s="113">
        <v>2025</v>
      </c>
      <c r="L239" s="113">
        <v>30</v>
      </c>
      <c r="M239" s="114">
        <v>85194874</v>
      </c>
      <c r="N239" s="117">
        <f t="shared" si="3"/>
        <v>85.194873999999999</v>
      </c>
      <c r="O239" s="113">
        <v>85194874</v>
      </c>
      <c r="P239" s="113">
        <v>1039377462.8</v>
      </c>
      <c r="Q239" s="113">
        <v>1039377462.8</v>
      </c>
      <c r="R239" s="113">
        <v>87.26</v>
      </c>
      <c r="S239" s="113">
        <v>0</v>
      </c>
      <c r="T239" s="113">
        <v>2.06</v>
      </c>
      <c r="U239" s="113">
        <v>106373770</v>
      </c>
      <c r="V239" s="113">
        <v>1297759997</v>
      </c>
    </row>
    <row r="240" spans="1:22">
      <c r="A240" s="113">
        <v>285</v>
      </c>
      <c r="B240" s="113">
        <v>2012</v>
      </c>
      <c r="C240" s="110" t="s">
        <v>332</v>
      </c>
      <c r="D240" s="110" t="s">
        <v>333</v>
      </c>
      <c r="E240" s="110" t="s">
        <v>581</v>
      </c>
      <c r="F240" s="110" t="s">
        <v>5</v>
      </c>
      <c r="G240" s="110" t="s">
        <v>582</v>
      </c>
      <c r="H240" s="110" t="s">
        <v>335</v>
      </c>
      <c r="I240" s="113">
        <v>2012</v>
      </c>
      <c r="J240" s="113">
        <v>2015</v>
      </c>
      <c r="K240" s="113">
        <v>2025</v>
      </c>
      <c r="L240" s="113">
        <v>30</v>
      </c>
      <c r="M240" s="114">
        <v>468455968</v>
      </c>
      <c r="N240" s="117">
        <f t="shared" si="3"/>
        <v>468.45596799999998</v>
      </c>
      <c r="O240" s="113">
        <v>468455968</v>
      </c>
      <c r="P240" s="113">
        <v>5715162809.6000004</v>
      </c>
      <c r="Q240" s="113">
        <v>5715162809.6000004</v>
      </c>
      <c r="R240" s="113">
        <v>149.68</v>
      </c>
      <c r="S240" s="113">
        <v>0</v>
      </c>
      <c r="T240" s="113">
        <v>2.0299999999999998</v>
      </c>
      <c r="U240" s="113">
        <v>565743025</v>
      </c>
      <c r="V240" s="113">
        <v>6902064906</v>
      </c>
    </row>
    <row r="241" spans="1:24">
      <c r="A241" s="113">
        <v>286</v>
      </c>
      <c r="B241" s="113">
        <v>2012</v>
      </c>
      <c r="C241" s="110" t="s">
        <v>332</v>
      </c>
      <c r="D241" s="110" t="s">
        <v>333</v>
      </c>
      <c r="E241" s="110" t="s">
        <v>583</v>
      </c>
      <c r="F241" s="110" t="s">
        <v>7</v>
      </c>
      <c r="G241" s="110" t="s">
        <v>584</v>
      </c>
      <c r="H241" s="110" t="s">
        <v>335</v>
      </c>
      <c r="I241" s="113">
        <v>2012</v>
      </c>
      <c r="J241" s="113">
        <v>2015</v>
      </c>
      <c r="K241" s="113">
        <v>2025</v>
      </c>
      <c r="L241" s="113">
        <v>25</v>
      </c>
      <c r="M241" s="114">
        <v>66596189</v>
      </c>
      <c r="N241" s="117">
        <f t="shared" si="3"/>
        <v>66.596188999999995</v>
      </c>
      <c r="O241" s="113">
        <v>66596189</v>
      </c>
      <c r="P241" s="113">
        <v>812473505.79999995</v>
      </c>
      <c r="Q241" s="113">
        <v>812473505.79999995</v>
      </c>
      <c r="R241" s="113">
        <v>64</v>
      </c>
      <c r="S241" s="113">
        <v>0</v>
      </c>
      <c r="T241" s="113">
        <v>1.89</v>
      </c>
      <c r="U241" s="113">
        <v>76264896</v>
      </c>
      <c r="V241" s="113">
        <v>930431732</v>
      </c>
    </row>
    <row r="242" spans="1:24">
      <c r="A242" s="113">
        <v>287</v>
      </c>
      <c r="B242" s="113">
        <v>2012</v>
      </c>
      <c r="C242" s="110" t="s">
        <v>332</v>
      </c>
      <c r="D242" s="110" t="s">
        <v>333</v>
      </c>
      <c r="E242" s="110" t="s">
        <v>585</v>
      </c>
      <c r="F242" s="110" t="s">
        <v>15</v>
      </c>
      <c r="G242" s="110" t="s">
        <v>586</v>
      </c>
      <c r="H242" s="110" t="s">
        <v>335</v>
      </c>
      <c r="I242" s="113">
        <v>2012</v>
      </c>
      <c r="J242" s="113">
        <v>2014</v>
      </c>
      <c r="K242" s="113">
        <v>2024</v>
      </c>
      <c r="L242" s="113">
        <v>22</v>
      </c>
      <c r="M242" s="114">
        <v>2371276</v>
      </c>
      <c r="N242" s="117">
        <f t="shared" si="3"/>
        <v>2.3712759999999999</v>
      </c>
      <c r="O242" s="113">
        <v>2371276</v>
      </c>
      <c r="P242" s="113">
        <v>28929567.199999999</v>
      </c>
      <c r="Q242" s="113">
        <v>28929567.199999999</v>
      </c>
      <c r="R242" s="113">
        <v>15.25</v>
      </c>
      <c r="S242" s="113">
        <v>0</v>
      </c>
      <c r="T242" s="113">
        <v>1.1000000000000001</v>
      </c>
      <c r="U242" s="113">
        <v>19478976</v>
      </c>
      <c r="V242" s="113">
        <v>237643508</v>
      </c>
    </row>
    <row r="243" spans="1:24">
      <c r="A243" s="113">
        <v>288</v>
      </c>
      <c r="B243" s="113">
        <v>2012</v>
      </c>
      <c r="C243" s="110" t="s">
        <v>332</v>
      </c>
      <c r="D243" s="110" t="s">
        <v>333</v>
      </c>
      <c r="E243" s="110" t="s">
        <v>587</v>
      </c>
      <c r="F243" s="110" t="s">
        <v>104</v>
      </c>
      <c r="G243" s="110" t="s">
        <v>588</v>
      </c>
      <c r="H243" s="110" t="s">
        <v>335</v>
      </c>
      <c r="I243" s="113">
        <v>2012</v>
      </c>
      <c r="J243" s="113">
        <v>2014</v>
      </c>
      <c r="K243" s="113">
        <v>2033</v>
      </c>
      <c r="L243" s="113">
        <v>30</v>
      </c>
      <c r="M243" s="114">
        <v>455482302</v>
      </c>
      <c r="N243" s="117">
        <f t="shared" si="3"/>
        <v>455.482302</v>
      </c>
      <c r="O243" s="113">
        <v>455482302</v>
      </c>
      <c r="P243" s="113">
        <v>5556884084.3999996</v>
      </c>
      <c r="Q243" s="113">
        <v>5556884084.3999996</v>
      </c>
      <c r="R243" s="113">
        <v>61.28</v>
      </c>
      <c r="S243" s="113">
        <v>139.44999999999999</v>
      </c>
      <c r="T243" s="113">
        <v>1.73</v>
      </c>
      <c r="U243" s="113">
        <v>1830431279</v>
      </c>
      <c r="V243" s="113">
        <v>22331261601</v>
      </c>
    </row>
    <row r="244" spans="1:24">
      <c r="A244" s="113">
        <v>289</v>
      </c>
      <c r="B244" s="113">
        <v>2012</v>
      </c>
      <c r="C244" s="110" t="s">
        <v>332</v>
      </c>
      <c r="D244" s="110" t="s">
        <v>333</v>
      </c>
      <c r="E244" s="110" t="s">
        <v>589</v>
      </c>
      <c r="F244" s="110" t="s">
        <v>35</v>
      </c>
      <c r="G244" s="110" t="s">
        <v>590</v>
      </c>
      <c r="H244" s="110" t="s">
        <v>335</v>
      </c>
      <c r="I244" s="113">
        <v>2012</v>
      </c>
      <c r="J244" s="113">
        <v>2017</v>
      </c>
      <c r="K244" s="113">
        <v>2047</v>
      </c>
      <c r="L244" s="113">
        <v>50</v>
      </c>
      <c r="M244" s="114">
        <v>214926769</v>
      </c>
      <c r="N244" s="117">
        <f t="shared" si="3"/>
        <v>214.92676900000001</v>
      </c>
      <c r="O244" s="113">
        <v>214926769</v>
      </c>
      <c r="P244" s="113">
        <v>2622106581.8000002</v>
      </c>
      <c r="Q244" s="113">
        <v>2622106581.8000002</v>
      </c>
      <c r="R244" s="113">
        <v>36.909999999999997</v>
      </c>
      <c r="S244" s="113">
        <v>0</v>
      </c>
      <c r="T244" s="113">
        <v>2.16</v>
      </c>
      <c r="U244" s="113">
        <v>2690076537</v>
      </c>
      <c r="V244" s="113">
        <v>32818933750</v>
      </c>
    </row>
    <row r="245" spans="1:24">
      <c r="A245" s="113">
        <v>290</v>
      </c>
      <c r="B245" s="113">
        <v>2012</v>
      </c>
      <c r="C245" s="110" t="s">
        <v>332</v>
      </c>
      <c r="D245" s="110" t="s">
        <v>333</v>
      </c>
      <c r="E245" s="110" t="s">
        <v>591</v>
      </c>
      <c r="F245" s="110" t="s">
        <v>15</v>
      </c>
      <c r="G245" s="110" t="s">
        <v>592</v>
      </c>
      <c r="H245" s="110" t="s">
        <v>335</v>
      </c>
      <c r="I245" s="113">
        <v>2012</v>
      </c>
      <c r="J245" s="113">
        <v>2016</v>
      </c>
      <c r="K245" s="113">
        <v>2026</v>
      </c>
      <c r="L245" s="113">
        <v>51</v>
      </c>
      <c r="M245" s="114">
        <v>24506380</v>
      </c>
      <c r="N245" s="117">
        <f t="shared" si="3"/>
        <v>24.50638</v>
      </c>
      <c r="O245" s="113">
        <v>24506380</v>
      </c>
      <c r="P245" s="113">
        <v>298977836</v>
      </c>
      <c r="Q245" s="113">
        <v>298977836</v>
      </c>
      <c r="R245" s="113">
        <v>999.99</v>
      </c>
      <c r="S245" s="113">
        <v>0</v>
      </c>
      <c r="T245" s="113">
        <v>16.13</v>
      </c>
      <c r="U245" s="113">
        <v>33392419</v>
      </c>
      <c r="V245" s="113">
        <v>407387511</v>
      </c>
    </row>
    <row r="246" spans="1:24">
      <c r="A246" s="113">
        <v>291</v>
      </c>
      <c r="B246" s="113">
        <v>2012</v>
      </c>
      <c r="C246" s="110" t="s">
        <v>332</v>
      </c>
      <c r="D246" s="110" t="s">
        <v>333</v>
      </c>
      <c r="E246" s="110" t="s">
        <v>593</v>
      </c>
      <c r="F246" s="110" t="s">
        <v>15</v>
      </c>
      <c r="G246" s="110" t="s">
        <v>594</v>
      </c>
      <c r="H246" s="110" t="s">
        <v>335</v>
      </c>
      <c r="I246" s="113">
        <v>2012</v>
      </c>
      <c r="J246" s="113">
        <v>2014</v>
      </c>
      <c r="K246" s="113">
        <v>2024</v>
      </c>
      <c r="L246" s="113">
        <v>30</v>
      </c>
      <c r="M246" s="114">
        <v>115270666</v>
      </c>
      <c r="N246" s="117">
        <f t="shared" si="3"/>
        <v>115.27066600000001</v>
      </c>
      <c r="O246" s="113">
        <v>115270666</v>
      </c>
      <c r="P246" s="113">
        <v>1406302125.2</v>
      </c>
      <c r="Q246" s="113">
        <v>1406302125.2</v>
      </c>
      <c r="R246" s="113">
        <v>99.99</v>
      </c>
      <c r="S246" s="113">
        <v>27.12</v>
      </c>
      <c r="T246" s="113">
        <v>15.93</v>
      </c>
      <c r="U246" s="113">
        <v>157903000</v>
      </c>
      <c r="V246" s="113">
        <v>1926416600</v>
      </c>
    </row>
    <row r="247" spans="1:24">
      <c r="A247" s="113">
        <v>292</v>
      </c>
      <c r="B247" s="113">
        <v>2012</v>
      </c>
      <c r="C247" s="110" t="s">
        <v>332</v>
      </c>
      <c r="D247" s="110" t="s">
        <v>333</v>
      </c>
      <c r="E247" s="110" t="s">
        <v>595</v>
      </c>
      <c r="F247" s="110" t="s">
        <v>19</v>
      </c>
      <c r="G247" s="110" t="s">
        <v>596</v>
      </c>
      <c r="H247" s="110" t="s">
        <v>335</v>
      </c>
      <c r="I247" s="113">
        <v>2012</v>
      </c>
      <c r="J247" s="113">
        <v>2015</v>
      </c>
      <c r="K247" s="113">
        <v>2025</v>
      </c>
      <c r="L247" s="113">
        <v>30</v>
      </c>
      <c r="M247" s="114">
        <v>102868403</v>
      </c>
      <c r="N247" s="117">
        <f t="shared" si="3"/>
        <v>102.868403</v>
      </c>
      <c r="O247" s="113">
        <v>102868403</v>
      </c>
      <c r="P247" s="113">
        <v>1254994516.5999999</v>
      </c>
      <c r="Q247" s="113">
        <v>1254994516.5999999</v>
      </c>
      <c r="R247" s="113">
        <v>99.99</v>
      </c>
      <c r="S247" s="113">
        <v>17.64</v>
      </c>
      <c r="T247" s="113">
        <v>6.14</v>
      </c>
      <c r="U247" s="113">
        <v>156610000</v>
      </c>
      <c r="V247" s="113">
        <v>1910642000</v>
      </c>
    </row>
    <row r="248" spans="1:24">
      <c r="A248" s="113">
        <v>293</v>
      </c>
      <c r="B248" s="113">
        <v>2012</v>
      </c>
      <c r="C248" s="110" t="s">
        <v>332</v>
      </c>
      <c r="D248" s="110" t="s">
        <v>333</v>
      </c>
      <c r="E248" s="110" t="s">
        <v>597</v>
      </c>
      <c r="F248" s="110" t="s">
        <v>104</v>
      </c>
      <c r="G248" s="110" t="s">
        <v>598</v>
      </c>
      <c r="H248" s="110" t="s">
        <v>335</v>
      </c>
      <c r="I248" s="113">
        <v>2012</v>
      </c>
      <c r="J248" s="113">
        <v>2015</v>
      </c>
      <c r="K248" s="113">
        <v>2025</v>
      </c>
      <c r="L248" s="113">
        <v>30</v>
      </c>
      <c r="M248" s="114">
        <v>169259530</v>
      </c>
      <c r="N248" s="117">
        <f t="shared" si="3"/>
        <v>169.25953000000001</v>
      </c>
      <c r="O248" s="113">
        <v>169259530</v>
      </c>
      <c r="P248" s="113">
        <v>2064966266</v>
      </c>
      <c r="Q248" s="113">
        <v>2064966266</v>
      </c>
      <c r="R248" s="113">
        <v>999.99</v>
      </c>
      <c r="S248" s="113">
        <v>27</v>
      </c>
      <c r="T248" s="113">
        <v>3.55</v>
      </c>
      <c r="U248" s="113">
        <v>242953000</v>
      </c>
      <c r="V248" s="113">
        <v>2964026600</v>
      </c>
    </row>
    <row r="249" spans="1:24">
      <c r="A249" s="113">
        <v>294</v>
      </c>
      <c r="B249" s="113">
        <v>2012</v>
      </c>
      <c r="C249" s="110" t="s">
        <v>332</v>
      </c>
      <c r="D249" s="110" t="s">
        <v>333</v>
      </c>
      <c r="E249" s="110" t="s">
        <v>599</v>
      </c>
      <c r="F249" s="110" t="s">
        <v>104</v>
      </c>
      <c r="G249" s="110" t="s">
        <v>600</v>
      </c>
      <c r="H249" s="110" t="s">
        <v>335</v>
      </c>
      <c r="I249" s="113">
        <v>2012</v>
      </c>
      <c r="J249" s="113">
        <v>2014</v>
      </c>
      <c r="K249" s="113">
        <v>2024</v>
      </c>
      <c r="L249" s="113">
        <v>30</v>
      </c>
      <c r="M249" s="114">
        <v>114229930</v>
      </c>
      <c r="N249" s="117">
        <f t="shared" si="3"/>
        <v>114.22993</v>
      </c>
      <c r="O249" s="113">
        <v>114229930</v>
      </c>
      <c r="P249" s="113">
        <v>1393605146</v>
      </c>
      <c r="Q249" s="113">
        <v>1393605146</v>
      </c>
      <c r="R249" s="113">
        <v>936.77</v>
      </c>
      <c r="S249" s="113">
        <v>22</v>
      </c>
      <c r="T249" s="113">
        <v>3.5</v>
      </c>
      <c r="U249" s="113">
        <v>95942000</v>
      </c>
      <c r="V249" s="113">
        <v>1170492400</v>
      </c>
    </row>
    <row r="250" spans="1:24">
      <c r="A250" s="113">
        <v>295</v>
      </c>
      <c r="B250" s="113">
        <v>2012</v>
      </c>
      <c r="C250" s="110" t="s">
        <v>332</v>
      </c>
      <c r="D250" s="110" t="s">
        <v>333</v>
      </c>
      <c r="E250" s="110" t="s">
        <v>601</v>
      </c>
      <c r="F250" s="110" t="s">
        <v>104</v>
      </c>
      <c r="G250" s="110" t="s">
        <v>602</v>
      </c>
      <c r="H250" s="110" t="s">
        <v>335</v>
      </c>
      <c r="I250" s="113">
        <v>2012</v>
      </c>
      <c r="J250" s="113">
        <v>2014</v>
      </c>
      <c r="K250" s="113">
        <v>2024</v>
      </c>
      <c r="L250" s="113">
        <v>30</v>
      </c>
      <c r="M250" s="114">
        <v>22779009</v>
      </c>
      <c r="N250" s="117">
        <f t="shared" si="3"/>
        <v>22.779008999999999</v>
      </c>
      <c r="O250" s="113">
        <v>22779009</v>
      </c>
      <c r="P250" s="113">
        <v>277903909.80000001</v>
      </c>
      <c r="Q250" s="113">
        <v>277903909.80000001</v>
      </c>
      <c r="R250" s="113">
        <v>651.89</v>
      </c>
      <c r="S250" s="113">
        <v>27</v>
      </c>
      <c r="T250" s="113">
        <v>2.46</v>
      </c>
      <c r="U250" s="113">
        <v>29619000</v>
      </c>
      <c r="V250" s="113">
        <v>361351800</v>
      </c>
    </row>
    <row r="251" spans="1:24">
      <c r="A251" s="113"/>
      <c r="B251" s="113"/>
      <c r="I251" s="113"/>
      <c r="J251" s="113"/>
      <c r="K251" s="113"/>
      <c r="L251" s="113"/>
      <c r="N251" s="117"/>
      <c r="O251" s="113"/>
      <c r="P251" s="113"/>
      <c r="Q251" s="113"/>
      <c r="R251" s="113"/>
      <c r="S251" s="113"/>
      <c r="T251" s="113"/>
      <c r="U251" s="113"/>
      <c r="V251" s="113"/>
    </row>
    <row r="252" spans="1:24">
      <c r="A252" s="113" t="s">
        <v>603</v>
      </c>
      <c r="B252" s="113" t="s">
        <v>604</v>
      </c>
      <c r="C252" s="110" t="s">
        <v>605</v>
      </c>
      <c r="D252" s="110" t="s">
        <v>606</v>
      </c>
      <c r="E252" s="110" t="s">
        <v>607</v>
      </c>
      <c r="F252" s="110" t="s">
        <v>608</v>
      </c>
      <c r="G252" s="110" t="s">
        <v>609</v>
      </c>
      <c r="H252" s="110" t="s">
        <v>610</v>
      </c>
      <c r="I252" s="113" t="s">
        <v>611</v>
      </c>
      <c r="J252" s="113" t="s">
        <v>612</v>
      </c>
      <c r="K252" s="113" t="s">
        <v>613</v>
      </c>
      <c r="L252" s="113" t="s">
        <v>614</v>
      </c>
      <c r="M252" s="114" t="s">
        <v>615</v>
      </c>
      <c r="N252" s="117" t="s">
        <v>616</v>
      </c>
      <c r="O252" s="113" t="s">
        <v>617</v>
      </c>
      <c r="P252" s="113" t="s">
        <v>618</v>
      </c>
      <c r="Q252" s="113" t="s">
        <v>619</v>
      </c>
      <c r="R252" s="113" t="s">
        <v>620</v>
      </c>
      <c r="S252" s="113" t="s">
        <v>621</v>
      </c>
      <c r="T252" s="113" t="s">
        <v>622</v>
      </c>
      <c r="W252" s="113">
        <v>2173904141</v>
      </c>
      <c r="X252" s="113">
        <v>26521630515</v>
      </c>
    </row>
    <row r="253" spans="1:24">
      <c r="A253" s="113">
        <v>1</v>
      </c>
      <c r="B253" s="113">
        <v>2012</v>
      </c>
      <c r="C253" s="110" t="s">
        <v>625</v>
      </c>
      <c r="D253" s="110" t="s">
        <v>333</v>
      </c>
      <c r="E253" s="110" t="s">
        <v>626</v>
      </c>
      <c r="F253" s="110" t="s">
        <v>141</v>
      </c>
      <c r="G253" s="110" t="s">
        <v>155</v>
      </c>
      <c r="H253" s="110" t="s">
        <v>335</v>
      </c>
      <c r="I253" s="113">
        <v>1997</v>
      </c>
      <c r="J253" s="113">
        <v>1999</v>
      </c>
      <c r="K253" s="113">
        <v>2029</v>
      </c>
      <c r="L253" s="113">
        <v>30</v>
      </c>
      <c r="M253" s="114">
        <v>187852577</v>
      </c>
      <c r="N253" s="117">
        <f t="shared" ref="N253:N289" si="4">M253/$N$1</f>
        <v>187.852577</v>
      </c>
      <c r="O253" s="113">
        <v>241189420</v>
      </c>
      <c r="P253" s="113">
        <v>2291801439.4000001</v>
      </c>
      <c r="Q253" s="113">
        <v>2942510924</v>
      </c>
      <c r="R253" s="113">
        <v>12</v>
      </c>
      <c r="S253" s="113">
        <v>12</v>
      </c>
      <c r="T253" s="113">
        <v>6.41</v>
      </c>
      <c r="W253" s="113">
        <v>2134268642</v>
      </c>
      <c r="X253" s="113">
        <v>26038077427</v>
      </c>
    </row>
    <row r="254" spans="1:24">
      <c r="A254" s="113">
        <v>2</v>
      </c>
      <c r="B254" s="113">
        <v>2012</v>
      </c>
      <c r="C254" s="110" t="s">
        <v>625</v>
      </c>
      <c r="D254" s="110" t="s">
        <v>333</v>
      </c>
      <c r="E254" s="110" t="s">
        <v>627</v>
      </c>
      <c r="F254" s="110" t="s">
        <v>5</v>
      </c>
      <c r="G254" s="110" t="s">
        <v>628</v>
      </c>
      <c r="H254" s="110" t="s">
        <v>335</v>
      </c>
      <c r="I254" s="113">
        <v>1998</v>
      </c>
      <c r="J254" s="113">
        <v>2002</v>
      </c>
      <c r="K254" s="113">
        <v>2027</v>
      </c>
      <c r="L254" s="113">
        <v>30</v>
      </c>
      <c r="M254" s="114">
        <v>564586781</v>
      </c>
      <c r="N254" s="117">
        <f t="shared" si="4"/>
        <v>564.58678099999997</v>
      </c>
      <c r="O254" s="113">
        <v>564586781</v>
      </c>
      <c r="P254" s="113">
        <v>6887958728.1999998</v>
      </c>
      <c r="Q254" s="113">
        <v>6887958728.1999998</v>
      </c>
      <c r="R254" s="113">
        <v>100</v>
      </c>
      <c r="S254" s="113">
        <v>12</v>
      </c>
      <c r="T254" s="113">
        <v>2.83</v>
      </c>
      <c r="W254" s="113">
        <v>2816204541</v>
      </c>
      <c r="X254" s="113">
        <v>34357695405</v>
      </c>
    </row>
    <row r="255" spans="1:24">
      <c r="A255" s="113">
        <v>3</v>
      </c>
      <c r="B255" s="113">
        <v>2012</v>
      </c>
      <c r="C255" s="110" t="s">
        <v>625</v>
      </c>
      <c r="D255" s="110" t="s">
        <v>333</v>
      </c>
      <c r="E255" s="110" t="s">
        <v>629</v>
      </c>
      <c r="F255" s="110" t="s">
        <v>5</v>
      </c>
      <c r="G255" s="110" t="s">
        <v>156</v>
      </c>
      <c r="H255" s="110" t="s">
        <v>335</v>
      </c>
      <c r="I255" s="113">
        <v>1998</v>
      </c>
      <c r="J255" s="113">
        <v>2002</v>
      </c>
      <c r="K255" s="113">
        <v>2027</v>
      </c>
      <c r="L255" s="113">
        <v>30</v>
      </c>
      <c r="M255" s="114">
        <v>834465428</v>
      </c>
      <c r="N255" s="117">
        <f t="shared" si="4"/>
        <v>834.46542799999997</v>
      </c>
      <c r="O255" s="113">
        <v>834465428</v>
      </c>
      <c r="P255" s="113">
        <v>10180478221.6</v>
      </c>
      <c r="Q255" s="113">
        <v>10180478221.6</v>
      </c>
      <c r="R255" s="113">
        <v>100</v>
      </c>
      <c r="S255" s="113">
        <v>12</v>
      </c>
      <c r="T255" s="113">
        <v>2.83</v>
      </c>
      <c r="W255" s="113">
        <v>1065410768</v>
      </c>
      <c r="X255" s="113">
        <v>12998011367</v>
      </c>
    </row>
    <row r="256" spans="1:24">
      <c r="A256" s="113">
        <v>4</v>
      </c>
      <c r="B256" s="113">
        <v>2012</v>
      </c>
      <c r="C256" s="110" t="s">
        <v>625</v>
      </c>
      <c r="D256" s="110" t="s">
        <v>333</v>
      </c>
      <c r="E256" s="110" t="s">
        <v>630</v>
      </c>
      <c r="F256" s="110" t="s">
        <v>5</v>
      </c>
      <c r="G256" s="110" t="s">
        <v>631</v>
      </c>
      <c r="H256" s="110" t="s">
        <v>335</v>
      </c>
      <c r="I256" s="113">
        <v>1998</v>
      </c>
      <c r="J256" s="113">
        <v>2003</v>
      </c>
      <c r="K256" s="113">
        <v>2028</v>
      </c>
      <c r="L256" s="113">
        <v>30</v>
      </c>
      <c r="M256" s="114">
        <v>280008889</v>
      </c>
      <c r="N256" s="117">
        <f t="shared" si="4"/>
        <v>280.00888900000001</v>
      </c>
      <c r="O256" s="113">
        <v>280443638</v>
      </c>
      <c r="P256" s="113">
        <v>3416108445.8000002</v>
      </c>
      <c r="Q256" s="113">
        <v>3421412383.5999999</v>
      </c>
      <c r="R256" s="113">
        <v>100</v>
      </c>
      <c r="S256" s="113">
        <v>0</v>
      </c>
      <c r="T256" s="113">
        <v>3.07</v>
      </c>
      <c r="W256" s="113">
        <v>1045851503</v>
      </c>
      <c r="X256" s="113">
        <v>12759388331</v>
      </c>
    </row>
    <row r="257" spans="1:24">
      <c r="A257" s="113">
        <v>5</v>
      </c>
      <c r="B257" s="113">
        <v>2012</v>
      </c>
      <c r="C257" s="110" t="s">
        <v>625</v>
      </c>
      <c r="D257" s="110" t="s">
        <v>333</v>
      </c>
      <c r="E257" s="110" t="s">
        <v>632</v>
      </c>
      <c r="F257" s="110" t="s">
        <v>5</v>
      </c>
      <c r="G257" s="110" t="s">
        <v>157</v>
      </c>
      <c r="H257" s="110" t="s">
        <v>335</v>
      </c>
      <c r="I257" s="113">
        <v>1998</v>
      </c>
      <c r="J257" s="113">
        <v>2001</v>
      </c>
      <c r="K257" s="113">
        <v>2026</v>
      </c>
      <c r="L257" s="113">
        <v>30</v>
      </c>
      <c r="M257" s="114">
        <v>213592103</v>
      </c>
      <c r="N257" s="117">
        <f t="shared" si="4"/>
        <v>213.59210300000001</v>
      </c>
      <c r="O257" s="113">
        <v>213592103</v>
      </c>
      <c r="P257" s="113">
        <v>2605823656.5999999</v>
      </c>
      <c r="Q257" s="113">
        <v>2605823656.5999999</v>
      </c>
      <c r="R257" s="113">
        <v>100</v>
      </c>
      <c r="S257" s="113">
        <v>0</v>
      </c>
      <c r="T257" s="113">
        <v>2.89</v>
      </c>
      <c r="W257" s="113">
        <v>2058246660</v>
      </c>
      <c r="X257" s="113">
        <v>25110609246</v>
      </c>
    </row>
    <row r="258" spans="1:24">
      <c r="A258" s="113">
        <v>6</v>
      </c>
      <c r="B258" s="113">
        <v>2012</v>
      </c>
      <c r="C258" s="110" t="s">
        <v>625</v>
      </c>
      <c r="D258" s="110" t="s">
        <v>333</v>
      </c>
      <c r="E258" s="110" t="s">
        <v>633</v>
      </c>
      <c r="F258" s="110" t="s">
        <v>13</v>
      </c>
      <c r="G258" s="110" t="s">
        <v>158</v>
      </c>
      <c r="H258" s="110" t="s">
        <v>335</v>
      </c>
      <c r="I258" s="113">
        <v>1998</v>
      </c>
      <c r="J258" s="113">
        <v>2000</v>
      </c>
      <c r="K258" s="113">
        <v>2025</v>
      </c>
      <c r="L258" s="113">
        <v>30</v>
      </c>
      <c r="M258" s="114">
        <v>469918921</v>
      </c>
      <c r="N258" s="117">
        <f t="shared" si="4"/>
        <v>469.91892100000001</v>
      </c>
      <c r="O258" s="113">
        <v>469918921</v>
      </c>
      <c r="P258" s="113">
        <v>5733010836.1999998</v>
      </c>
      <c r="Q258" s="113">
        <v>5733010836.1999998</v>
      </c>
      <c r="R258" s="113">
        <v>20</v>
      </c>
      <c r="S258" s="113">
        <v>12</v>
      </c>
      <c r="T258" s="113">
        <v>4.9400000000000004</v>
      </c>
      <c r="W258" s="113">
        <v>2447765873</v>
      </c>
      <c r="X258" s="113">
        <v>29862743650</v>
      </c>
    </row>
    <row r="259" spans="1:24">
      <c r="A259" s="113">
        <v>7</v>
      </c>
      <c r="B259" s="113">
        <v>2012</v>
      </c>
      <c r="C259" s="110" t="s">
        <v>625</v>
      </c>
      <c r="D259" s="110" t="s">
        <v>333</v>
      </c>
      <c r="E259" s="110" t="s">
        <v>634</v>
      </c>
      <c r="F259" s="110" t="s">
        <v>5</v>
      </c>
      <c r="G259" s="110" t="s">
        <v>159</v>
      </c>
      <c r="H259" s="110" t="s">
        <v>335</v>
      </c>
      <c r="I259" s="113">
        <v>1998</v>
      </c>
      <c r="J259" s="113">
        <v>2002</v>
      </c>
      <c r="K259" s="113">
        <v>2027</v>
      </c>
      <c r="L259" s="113">
        <v>30</v>
      </c>
      <c r="M259" s="114">
        <v>654508625</v>
      </c>
      <c r="N259" s="117">
        <f t="shared" si="4"/>
        <v>654.50862500000005</v>
      </c>
      <c r="O259" s="113">
        <v>654508625</v>
      </c>
      <c r="P259" s="113">
        <v>7985005225</v>
      </c>
      <c r="Q259" s="113">
        <v>7985005225</v>
      </c>
      <c r="R259" s="113">
        <v>100</v>
      </c>
      <c r="S259" s="113">
        <v>0</v>
      </c>
      <c r="T259" s="113">
        <v>2.65</v>
      </c>
      <c r="W259" s="113">
        <v>1172867289</v>
      </c>
      <c r="X259" s="113">
        <v>14308980925</v>
      </c>
    </row>
    <row r="260" spans="1:24">
      <c r="A260" s="113">
        <v>8</v>
      </c>
      <c r="B260" s="113">
        <v>2012</v>
      </c>
      <c r="C260" s="110" t="s">
        <v>625</v>
      </c>
      <c r="D260" s="110" t="s">
        <v>333</v>
      </c>
      <c r="E260" s="110" t="s">
        <v>635</v>
      </c>
      <c r="F260" s="110" t="s">
        <v>5</v>
      </c>
      <c r="G260" s="110" t="s">
        <v>160</v>
      </c>
      <c r="H260" s="110" t="s">
        <v>335</v>
      </c>
      <c r="I260" s="113">
        <v>1998</v>
      </c>
      <c r="J260" s="113">
        <v>2003</v>
      </c>
      <c r="K260" s="113">
        <v>2028</v>
      </c>
      <c r="L260" s="113">
        <v>30</v>
      </c>
      <c r="M260" s="114">
        <v>347606244</v>
      </c>
      <c r="N260" s="117">
        <f t="shared" si="4"/>
        <v>347.606244</v>
      </c>
      <c r="O260" s="113">
        <v>347606244</v>
      </c>
      <c r="P260" s="113">
        <v>4240796176.8000002</v>
      </c>
      <c r="Q260" s="113">
        <v>4240796176.8000002</v>
      </c>
      <c r="R260" s="113">
        <v>100</v>
      </c>
      <c r="S260" s="113">
        <v>12</v>
      </c>
      <c r="T260" s="113">
        <v>2.23</v>
      </c>
      <c r="W260" s="113">
        <v>1839406403</v>
      </c>
      <c r="X260" s="113">
        <v>22440758113</v>
      </c>
    </row>
    <row r="261" spans="1:24">
      <c r="A261" s="113">
        <v>9</v>
      </c>
      <c r="B261" s="113">
        <v>2012</v>
      </c>
      <c r="C261" s="110" t="s">
        <v>625</v>
      </c>
      <c r="D261" s="110" t="s">
        <v>333</v>
      </c>
      <c r="E261" s="110" t="s">
        <v>636</v>
      </c>
      <c r="F261" s="110" t="s">
        <v>5</v>
      </c>
      <c r="G261" s="110" t="s">
        <v>637</v>
      </c>
      <c r="H261" s="110" t="s">
        <v>335</v>
      </c>
      <c r="I261" s="113">
        <v>1998</v>
      </c>
      <c r="J261" s="113">
        <v>2002</v>
      </c>
      <c r="K261" s="113">
        <v>2027</v>
      </c>
      <c r="L261" s="113">
        <v>30</v>
      </c>
      <c r="M261" s="114">
        <v>457926628</v>
      </c>
      <c r="N261" s="117">
        <f t="shared" si="4"/>
        <v>457.92662799999999</v>
      </c>
      <c r="O261" s="113">
        <v>458123135</v>
      </c>
      <c r="P261" s="113">
        <v>5586704861.6000004</v>
      </c>
      <c r="Q261" s="113">
        <v>5589102247</v>
      </c>
      <c r="R261" s="113">
        <v>100</v>
      </c>
      <c r="S261" s="113">
        <v>0</v>
      </c>
      <c r="T261" s="113">
        <v>2.58</v>
      </c>
      <c r="W261" s="113">
        <v>1849665458</v>
      </c>
      <c r="X261" s="113">
        <v>22565918588</v>
      </c>
    </row>
    <row r="262" spans="1:24">
      <c r="A262" s="113">
        <v>10</v>
      </c>
      <c r="B262" s="113">
        <v>2012</v>
      </c>
      <c r="C262" s="110" t="s">
        <v>625</v>
      </c>
      <c r="D262" s="110" t="s">
        <v>333</v>
      </c>
      <c r="E262" s="110" t="s">
        <v>638</v>
      </c>
      <c r="F262" s="110" t="s">
        <v>5</v>
      </c>
      <c r="G262" s="110" t="s">
        <v>639</v>
      </c>
      <c r="H262" s="110" t="s">
        <v>335</v>
      </c>
      <c r="I262" s="113">
        <v>1998</v>
      </c>
      <c r="J262" s="113">
        <v>2003</v>
      </c>
      <c r="K262" s="113">
        <v>2028</v>
      </c>
      <c r="L262" s="113">
        <v>30</v>
      </c>
      <c r="M262" s="114">
        <v>364262645</v>
      </c>
      <c r="N262" s="117">
        <f t="shared" si="4"/>
        <v>364.26264500000002</v>
      </c>
      <c r="O262" s="113">
        <v>364262645</v>
      </c>
      <c r="P262" s="113">
        <v>4444004269</v>
      </c>
      <c r="Q262" s="113">
        <v>4444004269</v>
      </c>
      <c r="R262" s="113">
        <v>100</v>
      </c>
      <c r="S262" s="113">
        <v>12</v>
      </c>
      <c r="T262" s="113">
        <v>2.63</v>
      </c>
      <c r="W262" s="113">
        <v>957919140</v>
      </c>
      <c r="X262" s="113">
        <v>11686613511</v>
      </c>
    </row>
    <row r="263" spans="1:24">
      <c r="A263" s="113">
        <v>11</v>
      </c>
      <c r="B263" s="113">
        <v>2012</v>
      </c>
      <c r="C263" s="110" t="s">
        <v>625</v>
      </c>
      <c r="D263" s="110" t="s">
        <v>333</v>
      </c>
      <c r="E263" s="110" t="s">
        <v>640</v>
      </c>
      <c r="F263" s="110" t="s">
        <v>5</v>
      </c>
      <c r="G263" s="110" t="s">
        <v>161</v>
      </c>
      <c r="H263" s="110" t="s">
        <v>335</v>
      </c>
      <c r="I263" s="113">
        <v>1998</v>
      </c>
      <c r="J263" s="113">
        <v>2001</v>
      </c>
      <c r="K263" s="113">
        <v>2026</v>
      </c>
      <c r="L263" s="113">
        <v>30</v>
      </c>
      <c r="M263" s="114">
        <v>284597441</v>
      </c>
      <c r="N263" s="117">
        <f t="shared" si="4"/>
        <v>284.597441</v>
      </c>
      <c r="O263" s="113">
        <v>284756027</v>
      </c>
      <c r="P263" s="113">
        <v>3472088780.1999998</v>
      </c>
      <c r="Q263" s="113">
        <v>3474023529.4000001</v>
      </c>
      <c r="R263" s="113">
        <v>100</v>
      </c>
      <c r="S263" s="113">
        <v>0</v>
      </c>
      <c r="T263" s="113">
        <v>2.72</v>
      </c>
      <c r="W263" s="113">
        <v>2057242962</v>
      </c>
      <c r="X263" s="113">
        <v>25098364134</v>
      </c>
    </row>
    <row r="264" spans="1:24">
      <c r="A264" s="113">
        <v>12</v>
      </c>
      <c r="B264" s="113">
        <v>2012</v>
      </c>
      <c r="C264" s="110" t="s">
        <v>625</v>
      </c>
      <c r="D264" s="110" t="s">
        <v>333</v>
      </c>
      <c r="E264" s="110" t="s">
        <v>641</v>
      </c>
      <c r="F264" s="110" t="s">
        <v>5</v>
      </c>
      <c r="G264" s="110" t="s">
        <v>162</v>
      </c>
      <c r="H264" s="110" t="s">
        <v>335</v>
      </c>
      <c r="I264" s="113">
        <v>1998</v>
      </c>
      <c r="J264" s="113">
        <v>2001</v>
      </c>
      <c r="K264" s="113">
        <v>2026</v>
      </c>
      <c r="L264" s="113">
        <v>30</v>
      </c>
      <c r="M264" s="114">
        <v>727576846</v>
      </c>
      <c r="N264" s="117">
        <f t="shared" si="4"/>
        <v>727.57684600000005</v>
      </c>
      <c r="O264" s="113">
        <v>727576846</v>
      </c>
      <c r="P264" s="113">
        <v>8876437521.2000008</v>
      </c>
      <c r="Q264" s="113">
        <v>8876437521.2000008</v>
      </c>
      <c r="R264" s="113">
        <v>100</v>
      </c>
      <c r="S264" s="113">
        <v>12</v>
      </c>
      <c r="T264" s="113">
        <v>2.89</v>
      </c>
      <c r="W264" s="113">
        <v>588401261</v>
      </c>
      <c r="X264" s="113">
        <v>7178495390</v>
      </c>
    </row>
    <row r="265" spans="1:24">
      <c r="A265" s="113">
        <v>13</v>
      </c>
      <c r="B265" s="113">
        <v>2012</v>
      </c>
      <c r="C265" s="110" t="s">
        <v>625</v>
      </c>
      <c r="D265" s="110" t="s">
        <v>333</v>
      </c>
      <c r="E265" s="110" t="s">
        <v>642</v>
      </c>
      <c r="F265" s="110" t="s">
        <v>141</v>
      </c>
      <c r="G265" s="110" t="s">
        <v>163</v>
      </c>
      <c r="H265" s="110" t="s">
        <v>335</v>
      </c>
      <c r="I265" s="113">
        <v>1998</v>
      </c>
      <c r="J265" s="113">
        <v>1999</v>
      </c>
      <c r="K265" s="113">
        <v>2025</v>
      </c>
      <c r="L265" s="113">
        <v>26</v>
      </c>
      <c r="M265" s="114">
        <v>112595412</v>
      </c>
      <c r="N265" s="117">
        <f t="shared" si="4"/>
        <v>112.595412</v>
      </c>
      <c r="O265" s="113">
        <v>112595412</v>
      </c>
      <c r="P265" s="113">
        <v>1373664026.4000001</v>
      </c>
      <c r="Q265" s="113">
        <v>1373664026.4000001</v>
      </c>
      <c r="R265" s="113">
        <v>49</v>
      </c>
      <c r="S265" s="113">
        <v>12</v>
      </c>
      <c r="T265" s="113">
        <v>8.8000000000000007</v>
      </c>
      <c r="W265" s="113">
        <v>30036226</v>
      </c>
      <c r="X265" s="113">
        <v>366441956</v>
      </c>
    </row>
    <row r="266" spans="1:24">
      <c r="A266" s="113">
        <v>14</v>
      </c>
      <c r="B266" s="113">
        <v>2012</v>
      </c>
      <c r="C266" s="110" t="s">
        <v>625</v>
      </c>
      <c r="D266" s="110" t="s">
        <v>333</v>
      </c>
      <c r="E266" s="110" t="s">
        <v>643</v>
      </c>
      <c r="F266" s="110" t="s">
        <v>141</v>
      </c>
      <c r="G266" s="110" t="s">
        <v>164</v>
      </c>
      <c r="H266" s="110" t="s">
        <v>335</v>
      </c>
      <c r="I266" s="113">
        <v>1998</v>
      </c>
      <c r="J266" s="113">
        <v>1997</v>
      </c>
      <c r="K266" s="113">
        <v>2007</v>
      </c>
      <c r="L266" s="113">
        <v>30</v>
      </c>
      <c r="M266" s="114">
        <v>16572934</v>
      </c>
      <c r="N266" s="117">
        <f t="shared" si="4"/>
        <v>16.572934</v>
      </c>
      <c r="O266" s="113">
        <v>16572934</v>
      </c>
      <c r="P266" s="113">
        <v>202189794.80000001</v>
      </c>
      <c r="Q266" s="113">
        <v>202189794.80000001</v>
      </c>
      <c r="R266" s="113">
        <v>100</v>
      </c>
      <c r="S266" s="113">
        <v>0</v>
      </c>
      <c r="T266" s="113">
        <v>26</v>
      </c>
      <c r="W266" s="113">
        <v>6163402144</v>
      </c>
      <c r="X266" s="113">
        <v>75193506162</v>
      </c>
    </row>
    <row r="267" spans="1:24">
      <c r="A267" s="113">
        <v>15</v>
      </c>
      <c r="B267" s="113">
        <v>2012</v>
      </c>
      <c r="C267" s="110" t="s">
        <v>625</v>
      </c>
      <c r="D267" s="110" t="s">
        <v>333</v>
      </c>
      <c r="E267" s="110" t="s">
        <v>644</v>
      </c>
      <c r="F267" s="110" t="s">
        <v>5</v>
      </c>
      <c r="G267" s="110" t="s">
        <v>165</v>
      </c>
      <c r="H267" s="110" t="s">
        <v>335</v>
      </c>
      <c r="I267" s="113">
        <v>1999</v>
      </c>
      <c r="J267" s="113">
        <v>2003</v>
      </c>
      <c r="K267" s="113">
        <v>2028</v>
      </c>
      <c r="L267" s="113">
        <v>30</v>
      </c>
      <c r="M267" s="114">
        <v>1428569056</v>
      </c>
      <c r="N267" s="117">
        <f t="shared" si="4"/>
        <v>1428.569056</v>
      </c>
      <c r="O267" s="113">
        <v>1428569056</v>
      </c>
      <c r="P267" s="113">
        <v>17428542483.200001</v>
      </c>
      <c r="Q267" s="113">
        <v>17428542483.200001</v>
      </c>
      <c r="R267" s="113">
        <v>80</v>
      </c>
      <c r="S267" s="113">
        <v>12</v>
      </c>
      <c r="T267" s="113">
        <v>2</v>
      </c>
      <c r="W267" s="113">
        <v>926050531</v>
      </c>
      <c r="X267" s="113">
        <v>11297816483</v>
      </c>
    </row>
    <row r="268" spans="1:24">
      <c r="A268" s="113">
        <v>16</v>
      </c>
      <c r="B268" s="113">
        <v>2012</v>
      </c>
      <c r="C268" s="110" t="s">
        <v>625</v>
      </c>
      <c r="D268" s="110" t="s">
        <v>333</v>
      </c>
      <c r="E268" s="110" t="s">
        <v>645</v>
      </c>
      <c r="F268" s="110" t="s">
        <v>5</v>
      </c>
      <c r="G268" s="110" t="s">
        <v>646</v>
      </c>
      <c r="H268" s="110" t="s">
        <v>335</v>
      </c>
      <c r="I268" s="113">
        <v>1999</v>
      </c>
      <c r="J268" s="113">
        <v>2003</v>
      </c>
      <c r="K268" s="113">
        <v>2028</v>
      </c>
      <c r="L268" s="113">
        <v>30</v>
      </c>
      <c r="M268" s="114">
        <v>250455496</v>
      </c>
      <c r="N268" s="117">
        <f t="shared" si="4"/>
        <v>250.45549600000001</v>
      </c>
      <c r="O268" s="113">
        <v>281025751</v>
      </c>
      <c r="P268" s="113">
        <v>3055557051.1999998</v>
      </c>
      <c r="Q268" s="113">
        <v>3428514162.1999998</v>
      </c>
      <c r="R268" s="113">
        <v>100</v>
      </c>
      <c r="S268" s="113">
        <v>0</v>
      </c>
      <c r="T268" s="113">
        <v>1.91</v>
      </c>
      <c r="W268" s="113">
        <v>1264820615</v>
      </c>
      <c r="X268" s="113">
        <v>15430811504</v>
      </c>
    </row>
    <row r="269" spans="1:24">
      <c r="A269" s="113">
        <v>17</v>
      </c>
      <c r="B269" s="113">
        <v>2012</v>
      </c>
      <c r="C269" s="110" t="s">
        <v>625</v>
      </c>
      <c r="D269" s="110" t="s">
        <v>333</v>
      </c>
      <c r="E269" s="110" t="s">
        <v>647</v>
      </c>
      <c r="F269" s="110" t="s">
        <v>5</v>
      </c>
      <c r="G269" s="110" t="s">
        <v>648</v>
      </c>
      <c r="H269" s="110" t="s">
        <v>335</v>
      </c>
      <c r="I269" s="113">
        <v>1999</v>
      </c>
      <c r="J269" s="113">
        <v>2005</v>
      </c>
      <c r="K269" s="113">
        <v>2030</v>
      </c>
      <c r="L269" s="113">
        <v>30</v>
      </c>
      <c r="M269" s="114">
        <v>426427331</v>
      </c>
      <c r="N269" s="117">
        <f t="shared" si="4"/>
        <v>426.42733099999998</v>
      </c>
      <c r="O269" s="113">
        <v>426218108</v>
      </c>
      <c r="P269" s="113">
        <v>5202413438.1999998</v>
      </c>
      <c r="Q269" s="113">
        <v>5199860917.6000004</v>
      </c>
      <c r="R269" s="113">
        <v>49</v>
      </c>
      <c r="S269" s="113">
        <v>12</v>
      </c>
      <c r="T269" s="113">
        <v>1.48</v>
      </c>
      <c r="W269" s="113">
        <v>1754026633</v>
      </c>
      <c r="X269" s="113">
        <v>21399124928</v>
      </c>
    </row>
    <row r="270" spans="1:24">
      <c r="A270" s="113">
        <v>18</v>
      </c>
      <c r="B270" s="113">
        <v>2012</v>
      </c>
      <c r="C270" s="110" t="s">
        <v>625</v>
      </c>
      <c r="D270" s="110" t="s">
        <v>333</v>
      </c>
      <c r="E270" s="110" t="s">
        <v>649</v>
      </c>
      <c r="F270" s="110" t="s">
        <v>5</v>
      </c>
      <c r="G270" s="110" t="s">
        <v>166</v>
      </c>
      <c r="H270" s="110" t="s">
        <v>335</v>
      </c>
      <c r="I270" s="113">
        <v>1999</v>
      </c>
      <c r="J270" s="113">
        <v>2004</v>
      </c>
      <c r="K270" s="113">
        <v>2029</v>
      </c>
      <c r="L270" s="113">
        <v>30</v>
      </c>
      <c r="M270" s="114">
        <v>399552451</v>
      </c>
      <c r="N270" s="117">
        <f t="shared" si="4"/>
        <v>399.55245100000002</v>
      </c>
      <c r="O270" s="113">
        <v>399552451</v>
      </c>
      <c r="P270" s="113">
        <v>4874539902.1999998</v>
      </c>
      <c r="Q270" s="113">
        <v>4874539902.1999998</v>
      </c>
      <c r="R270" s="113">
        <v>100</v>
      </c>
      <c r="S270" s="113">
        <v>0</v>
      </c>
      <c r="T270" s="113">
        <v>2.15</v>
      </c>
      <c r="W270" s="113">
        <v>4189835115</v>
      </c>
      <c r="X270" s="113">
        <v>51115988403</v>
      </c>
    </row>
    <row r="271" spans="1:24">
      <c r="A271" s="113">
        <v>19</v>
      </c>
      <c r="B271" s="113">
        <v>2012</v>
      </c>
      <c r="C271" s="110" t="s">
        <v>625</v>
      </c>
      <c r="D271" s="110" t="s">
        <v>333</v>
      </c>
      <c r="E271" s="110" t="s">
        <v>650</v>
      </c>
      <c r="F271" s="110" t="s">
        <v>5</v>
      </c>
      <c r="G271" s="110" t="s">
        <v>167</v>
      </c>
      <c r="H271" s="110" t="s">
        <v>335</v>
      </c>
      <c r="I271" s="113">
        <v>1999</v>
      </c>
      <c r="J271" s="113">
        <v>2003</v>
      </c>
      <c r="K271" s="113">
        <v>2028</v>
      </c>
      <c r="L271" s="113">
        <v>30</v>
      </c>
      <c r="M271" s="114">
        <v>1138480072</v>
      </c>
      <c r="N271" s="117">
        <f t="shared" si="4"/>
        <v>1138.4800720000001</v>
      </c>
      <c r="O271" s="113">
        <v>1138480072</v>
      </c>
      <c r="P271" s="113">
        <v>13889456878.4</v>
      </c>
      <c r="Q271" s="113">
        <v>13889456878.4</v>
      </c>
      <c r="R271" s="113">
        <v>100</v>
      </c>
      <c r="S271" s="113">
        <v>0</v>
      </c>
      <c r="T271" s="113">
        <v>2.4</v>
      </c>
      <c r="W271" s="113">
        <v>4617894413</v>
      </c>
      <c r="X271" s="113">
        <v>56338311837</v>
      </c>
    </row>
    <row r="272" spans="1:24">
      <c r="A272" s="113">
        <v>20</v>
      </c>
      <c r="B272" s="113">
        <v>2012</v>
      </c>
      <c r="C272" s="110" t="s">
        <v>625</v>
      </c>
      <c r="D272" s="110" t="s">
        <v>333</v>
      </c>
      <c r="E272" s="110" t="s">
        <v>651</v>
      </c>
      <c r="F272" s="110" t="s">
        <v>5</v>
      </c>
      <c r="G272" s="110" t="s">
        <v>652</v>
      </c>
      <c r="H272" s="110" t="s">
        <v>335</v>
      </c>
      <c r="I272" s="113">
        <v>2000</v>
      </c>
      <c r="J272" s="113">
        <v>2006</v>
      </c>
      <c r="K272" s="113">
        <v>2031</v>
      </c>
      <c r="L272" s="113">
        <v>25</v>
      </c>
      <c r="M272" s="114">
        <v>964846637</v>
      </c>
      <c r="N272" s="117">
        <f t="shared" si="4"/>
        <v>964.84663699999999</v>
      </c>
      <c r="O272" s="113">
        <v>965607918</v>
      </c>
      <c r="P272" s="113">
        <v>11771128971.4</v>
      </c>
      <c r="Q272" s="113">
        <v>11780416599.6</v>
      </c>
      <c r="R272" s="113">
        <v>100</v>
      </c>
      <c r="S272" s="113">
        <v>12</v>
      </c>
      <c r="T272" s="113">
        <v>2.33</v>
      </c>
      <c r="W272" s="113">
        <v>5025806618</v>
      </c>
      <c r="X272" s="113">
        <v>61314840738</v>
      </c>
    </row>
    <row r="273" spans="1:24">
      <c r="A273" s="113">
        <v>21</v>
      </c>
      <c r="B273" s="113">
        <v>2012</v>
      </c>
      <c r="C273" s="110" t="s">
        <v>625</v>
      </c>
      <c r="D273" s="110" t="s">
        <v>333</v>
      </c>
      <c r="E273" s="110" t="s">
        <v>653</v>
      </c>
      <c r="F273" s="110" t="s">
        <v>5</v>
      </c>
      <c r="G273" s="110" t="s">
        <v>654</v>
      </c>
      <c r="H273" s="110" t="s">
        <v>335</v>
      </c>
      <c r="I273" s="113">
        <v>2000</v>
      </c>
      <c r="J273" s="113">
        <v>2007</v>
      </c>
      <c r="K273" s="113">
        <v>2032</v>
      </c>
      <c r="L273" s="113">
        <v>25</v>
      </c>
      <c r="M273" s="114">
        <v>1363443180</v>
      </c>
      <c r="N273" s="117">
        <f t="shared" si="4"/>
        <v>1363.44318</v>
      </c>
      <c r="O273" s="113">
        <v>1363443180</v>
      </c>
      <c r="P273" s="113">
        <v>16634006796</v>
      </c>
      <c r="Q273" s="113">
        <v>16634006796</v>
      </c>
      <c r="R273" s="113">
        <v>100</v>
      </c>
      <c r="S273" s="113">
        <v>0</v>
      </c>
      <c r="T273" s="113">
        <v>2.5499999999999998</v>
      </c>
      <c r="W273" s="113">
        <v>1885060291</v>
      </c>
      <c r="X273" s="113">
        <v>22997735554</v>
      </c>
    </row>
    <row r="274" spans="1:24">
      <c r="A274" s="113">
        <v>24</v>
      </c>
      <c r="B274" s="113">
        <v>2012</v>
      </c>
      <c r="C274" s="110" t="s">
        <v>625</v>
      </c>
      <c r="D274" s="110" t="s">
        <v>333</v>
      </c>
      <c r="E274" s="110" t="s">
        <v>655</v>
      </c>
      <c r="F274" s="110" t="s">
        <v>5</v>
      </c>
      <c r="G274" s="110" t="s">
        <v>168</v>
      </c>
      <c r="H274" s="110" t="s">
        <v>335</v>
      </c>
      <c r="I274" s="113">
        <v>2001</v>
      </c>
      <c r="J274" s="113">
        <v>2005</v>
      </c>
      <c r="K274" s="113">
        <v>2030</v>
      </c>
      <c r="L274" s="113">
        <v>30</v>
      </c>
      <c r="M274" s="114">
        <v>441123825</v>
      </c>
      <c r="N274" s="117">
        <f t="shared" si="4"/>
        <v>441.12382500000001</v>
      </c>
      <c r="O274" s="113">
        <v>441065939</v>
      </c>
      <c r="P274" s="113">
        <v>5381710665</v>
      </c>
      <c r="Q274" s="113">
        <v>5381004455.8000002</v>
      </c>
      <c r="R274" s="113">
        <v>100</v>
      </c>
      <c r="S274" s="113">
        <v>12</v>
      </c>
      <c r="T274" s="113">
        <v>1.69</v>
      </c>
      <c r="W274" s="113">
        <v>2603106099</v>
      </c>
      <c r="X274" s="113">
        <v>31757894405</v>
      </c>
    </row>
    <row r="275" spans="1:24">
      <c r="A275" s="113">
        <v>25</v>
      </c>
      <c r="B275" s="113">
        <v>2012</v>
      </c>
      <c r="C275" s="110" t="s">
        <v>625</v>
      </c>
      <c r="D275" s="110" t="s">
        <v>333</v>
      </c>
      <c r="E275" s="110" t="s">
        <v>656</v>
      </c>
      <c r="F275" s="110" t="s">
        <v>5</v>
      </c>
      <c r="G275" s="110" t="s">
        <v>169</v>
      </c>
      <c r="H275" s="110" t="s">
        <v>335</v>
      </c>
      <c r="I275" s="113">
        <v>2001</v>
      </c>
      <c r="J275" s="113">
        <v>2006</v>
      </c>
      <c r="K275" s="113">
        <v>2031</v>
      </c>
      <c r="L275" s="113">
        <v>25</v>
      </c>
      <c r="M275" s="114">
        <v>736387623</v>
      </c>
      <c r="N275" s="117">
        <f t="shared" si="4"/>
        <v>736.38762299999996</v>
      </c>
      <c r="O275" s="113">
        <v>736387623</v>
      </c>
      <c r="P275" s="113">
        <v>8983929000.6000004</v>
      </c>
      <c r="Q275" s="113">
        <v>8983929000.6000004</v>
      </c>
      <c r="R275" s="113">
        <v>100</v>
      </c>
      <c r="S275" s="113">
        <v>12</v>
      </c>
      <c r="T275" s="113">
        <v>2.41</v>
      </c>
      <c r="W275" s="113">
        <v>2726446037</v>
      </c>
      <c r="X275" s="113">
        <v>33262641647</v>
      </c>
    </row>
    <row r="276" spans="1:24">
      <c r="A276" s="113">
        <v>26</v>
      </c>
      <c r="B276" s="113">
        <v>2012</v>
      </c>
      <c r="C276" s="110" t="s">
        <v>625</v>
      </c>
      <c r="D276" s="110" t="s">
        <v>333</v>
      </c>
      <c r="E276" s="110" t="s">
        <v>657</v>
      </c>
      <c r="F276" s="110" t="s">
        <v>5</v>
      </c>
      <c r="G276" s="110" t="s">
        <v>658</v>
      </c>
      <c r="H276" s="110" t="s">
        <v>335</v>
      </c>
      <c r="I276" s="113">
        <v>2002</v>
      </c>
      <c r="J276" s="113">
        <v>2006</v>
      </c>
      <c r="K276" s="113">
        <v>2031</v>
      </c>
      <c r="L276" s="113">
        <v>25</v>
      </c>
      <c r="M276" s="114">
        <v>813867341</v>
      </c>
      <c r="N276" s="117">
        <f t="shared" si="4"/>
        <v>813.86734100000001</v>
      </c>
      <c r="O276" s="113">
        <v>813867341</v>
      </c>
      <c r="P276" s="113">
        <v>9929181560.2000008</v>
      </c>
      <c r="Q276" s="113">
        <v>9929181560.2000008</v>
      </c>
      <c r="R276" s="113">
        <v>100</v>
      </c>
      <c r="S276" s="113">
        <v>12</v>
      </c>
      <c r="T276" s="113">
        <v>2.7</v>
      </c>
      <c r="W276" s="113">
        <v>398970630</v>
      </c>
      <c r="X276" s="113">
        <v>4867441689</v>
      </c>
    </row>
    <row r="277" spans="1:24">
      <c r="A277" s="113">
        <v>28</v>
      </c>
      <c r="B277" s="113">
        <v>2012</v>
      </c>
      <c r="C277" s="110" t="s">
        <v>625</v>
      </c>
      <c r="D277" s="110" t="s">
        <v>333</v>
      </c>
      <c r="E277" s="110" t="s">
        <v>659</v>
      </c>
      <c r="F277" s="110" t="s">
        <v>72</v>
      </c>
      <c r="G277" s="110" t="s">
        <v>170</v>
      </c>
      <c r="H277" s="110" t="s">
        <v>335</v>
      </c>
      <c r="I277" s="113">
        <v>2005</v>
      </c>
      <c r="J277" s="113">
        <v>2013</v>
      </c>
      <c r="K277" s="113">
        <v>2039</v>
      </c>
      <c r="L277" s="113">
        <v>26</v>
      </c>
      <c r="M277" s="114">
        <v>133328947</v>
      </c>
      <c r="N277" s="117">
        <f t="shared" si="4"/>
        <v>133.328947</v>
      </c>
      <c r="O277" s="113">
        <v>1061292765</v>
      </c>
      <c r="P277" s="113">
        <v>1626613153.4000001</v>
      </c>
      <c r="Q277" s="113">
        <v>12947771733</v>
      </c>
      <c r="R277" s="113">
        <v>128.33000000000001</v>
      </c>
      <c r="S277" s="113">
        <v>13</v>
      </c>
      <c r="T277" s="113">
        <v>1.3</v>
      </c>
      <c r="W277" s="113">
        <v>1528034707</v>
      </c>
      <c r="X277" s="113">
        <v>18642023429</v>
      </c>
    </row>
    <row r="278" spans="1:24">
      <c r="A278" s="113">
        <v>29</v>
      </c>
      <c r="B278" s="113">
        <v>2012</v>
      </c>
      <c r="C278" s="110" t="s">
        <v>625</v>
      </c>
      <c r="D278" s="110" t="s">
        <v>333</v>
      </c>
      <c r="E278" s="110" t="s">
        <v>660</v>
      </c>
      <c r="F278" s="110" t="s">
        <v>72</v>
      </c>
      <c r="G278" s="110" t="s">
        <v>102</v>
      </c>
      <c r="H278" s="110" t="s">
        <v>335</v>
      </c>
      <c r="I278" s="113">
        <v>2005</v>
      </c>
      <c r="J278" s="113">
        <v>2010</v>
      </c>
      <c r="K278" s="113">
        <v>2034</v>
      </c>
      <c r="L278" s="113">
        <v>30</v>
      </c>
      <c r="M278" s="114">
        <v>357006861</v>
      </c>
      <c r="N278" s="117">
        <f t="shared" si="4"/>
        <v>357.00686100000001</v>
      </c>
      <c r="O278" s="113">
        <v>357006861</v>
      </c>
      <c r="P278" s="113">
        <v>4355483704.1999998</v>
      </c>
      <c r="Q278" s="113">
        <v>4355483704.1999998</v>
      </c>
      <c r="R278" s="113">
        <v>124</v>
      </c>
      <c r="S278" s="113">
        <v>12</v>
      </c>
      <c r="T278" s="113">
        <v>1.74</v>
      </c>
      <c r="W278" s="113">
        <v>64261855</v>
      </c>
      <c r="X278" s="113">
        <v>783994625</v>
      </c>
    </row>
    <row r="279" spans="1:24">
      <c r="A279" s="113">
        <v>31</v>
      </c>
      <c r="B279" s="113">
        <v>2012</v>
      </c>
      <c r="C279" s="110" t="s">
        <v>625</v>
      </c>
      <c r="D279" s="110" t="s">
        <v>333</v>
      </c>
      <c r="E279" s="110" t="s">
        <v>661</v>
      </c>
      <c r="F279" s="110" t="s">
        <v>131</v>
      </c>
      <c r="G279" s="110" t="s">
        <v>183</v>
      </c>
      <c r="H279" s="110" t="s">
        <v>335</v>
      </c>
      <c r="I279" s="113">
        <v>2006</v>
      </c>
      <c r="J279" s="113">
        <v>2012</v>
      </c>
      <c r="K279" s="113">
        <v>2037</v>
      </c>
      <c r="L279" s="113">
        <v>25</v>
      </c>
      <c r="M279" s="114">
        <v>31423592</v>
      </c>
      <c r="N279" s="117">
        <f t="shared" si="4"/>
        <v>31.423591999999999</v>
      </c>
      <c r="O279" s="113">
        <v>33054959</v>
      </c>
      <c r="P279" s="113">
        <v>383367822.39999998</v>
      </c>
      <c r="Q279" s="113">
        <v>403270499.80000001</v>
      </c>
      <c r="R279" s="113">
        <v>528.72</v>
      </c>
      <c r="S279" s="113">
        <v>16.55</v>
      </c>
      <c r="T279" s="113">
        <v>1.86</v>
      </c>
      <c r="W279" s="113">
        <v>284365059</v>
      </c>
      <c r="X279" s="113">
        <v>3469253724</v>
      </c>
    </row>
    <row r="280" spans="1:24">
      <c r="A280" s="113">
        <v>33</v>
      </c>
      <c r="B280" s="113">
        <v>2012</v>
      </c>
      <c r="C280" s="110" t="s">
        <v>625</v>
      </c>
      <c r="D280" s="110" t="s">
        <v>333</v>
      </c>
      <c r="E280" s="110" t="s">
        <v>662</v>
      </c>
      <c r="F280" s="110" t="s">
        <v>131</v>
      </c>
      <c r="G280" s="110" t="s">
        <v>196</v>
      </c>
      <c r="H280" s="110" t="s">
        <v>335</v>
      </c>
      <c r="I280" s="113">
        <v>2007</v>
      </c>
      <c r="J280" s="113">
        <v>2011</v>
      </c>
      <c r="K280" s="113">
        <v>2030</v>
      </c>
      <c r="L280" s="113">
        <v>20</v>
      </c>
      <c r="M280" s="114">
        <v>96482163</v>
      </c>
      <c r="N280" s="117">
        <f t="shared" si="4"/>
        <v>96.482163</v>
      </c>
      <c r="O280" s="113">
        <v>96482163</v>
      </c>
      <c r="P280" s="113">
        <v>1177082388.5999999</v>
      </c>
      <c r="Q280" s="113">
        <v>1177082388.5999999</v>
      </c>
      <c r="R280" s="113">
        <v>472.63</v>
      </c>
      <c r="S280" s="113">
        <v>14.68</v>
      </c>
      <c r="T280" s="113">
        <v>1.78</v>
      </c>
      <c r="W280" s="113">
        <v>344452181</v>
      </c>
      <c r="X280" s="113">
        <v>4202316612</v>
      </c>
    </row>
    <row r="281" spans="1:24">
      <c r="A281" s="113">
        <v>34</v>
      </c>
      <c r="B281" s="113">
        <v>2012</v>
      </c>
      <c r="C281" s="110" t="s">
        <v>625</v>
      </c>
      <c r="D281" s="110" t="s">
        <v>333</v>
      </c>
      <c r="E281" s="110" t="s">
        <v>663</v>
      </c>
      <c r="F281" s="110" t="s">
        <v>131</v>
      </c>
      <c r="G281" s="110" t="s">
        <v>230</v>
      </c>
      <c r="H281" s="110" t="s">
        <v>335</v>
      </c>
      <c r="I281" s="113">
        <v>2008</v>
      </c>
      <c r="J281" s="113">
        <v>2011</v>
      </c>
      <c r="K281" s="113">
        <v>2032</v>
      </c>
      <c r="L281" s="113">
        <v>21</v>
      </c>
      <c r="M281" s="114">
        <v>82241536</v>
      </c>
      <c r="N281" s="117">
        <f t="shared" si="4"/>
        <v>82.241535999999996</v>
      </c>
      <c r="O281" s="113">
        <v>82241536</v>
      </c>
      <c r="P281" s="113">
        <v>1003346739.2</v>
      </c>
      <c r="Q281" s="113">
        <v>1003346739.2</v>
      </c>
      <c r="R281" s="113">
        <v>33.22</v>
      </c>
      <c r="S281" s="113">
        <v>0</v>
      </c>
      <c r="T281" s="113">
        <v>1.0900000000000001</v>
      </c>
      <c r="W281" s="113">
        <v>728946343</v>
      </c>
      <c r="X281" s="113">
        <v>8893145387</v>
      </c>
    </row>
    <row r="282" spans="1:24">
      <c r="A282" s="113">
        <v>36</v>
      </c>
      <c r="B282" s="113">
        <v>2012</v>
      </c>
      <c r="C282" s="110" t="s">
        <v>625</v>
      </c>
      <c r="D282" s="110" t="s">
        <v>333</v>
      </c>
      <c r="E282" s="110" t="s">
        <v>664</v>
      </c>
      <c r="F282" s="110" t="s">
        <v>5</v>
      </c>
      <c r="G282" s="110" t="s">
        <v>231</v>
      </c>
      <c r="H282" s="110" t="s">
        <v>335</v>
      </c>
      <c r="I282" s="113">
        <v>2008</v>
      </c>
      <c r="J282" s="113">
        <v>2013</v>
      </c>
      <c r="K282" s="113">
        <v>2037</v>
      </c>
      <c r="L282" s="113">
        <v>25</v>
      </c>
      <c r="M282" s="114">
        <v>188681432</v>
      </c>
      <c r="N282" s="117">
        <f t="shared" si="4"/>
        <v>188.681432</v>
      </c>
      <c r="O282" s="113">
        <v>69806810</v>
      </c>
      <c r="P282" s="113">
        <v>2301913470.4000001</v>
      </c>
      <c r="Q282" s="113">
        <v>851643082</v>
      </c>
      <c r="R282" s="113">
        <v>968</v>
      </c>
      <c r="S282" s="113">
        <v>0</v>
      </c>
      <c r="T282" s="113">
        <v>1.96</v>
      </c>
      <c r="W282" s="113">
        <v>3463729360</v>
      </c>
      <c r="X282" s="113">
        <v>42257498195</v>
      </c>
    </row>
    <row r="283" spans="1:24">
      <c r="A283" s="113">
        <v>38</v>
      </c>
      <c r="B283" s="113">
        <v>2012</v>
      </c>
      <c r="C283" s="110" t="s">
        <v>625</v>
      </c>
      <c r="D283" s="110" t="s">
        <v>333</v>
      </c>
      <c r="E283" s="110" t="s">
        <v>665</v>
      </c>
      <c r="F283" s="110" t="s">
        <v>5</v>
      </c>
      <c r="G283" s="110" t="s">
        <v>666</v>
      </c>
      <c r="H283" s="110" t="s">
        <v>335</v>
      </c>
      <c r="I283" s="113">
        <v>2011</v>
      </c>
      <c r="J283" s="113">
        <v>2015</v>
      </c>
      <c r="K283" s="113">
        <v>2041</v>
      </c>
      <c r="L283" s="113">
        <v>26</v>
      </c>
      <c r="M283" s="114">
        <v>1012851255</v>
      </c>
      <c r="N283" s="117">
        <f t="shared" si="4"/>
        <v>1012.851255</v>
      </c>
      <c r="O283" s="113">
        <v>1025305254</v>
      </c>
      <c r="P283" s="113">
        <v>12356785311</v>
      </c>
      <c r="Q283" s="113">
        <v>12508724098.799999</v>
      </c>
      <c r="R283" s="113">
        <v>999.99</v>
      </c>
      <c r="S283" s="113">
        <v>13</v>
      </c>
      <c r="T283" s="113">
        <v>1.28</v>
      </c>
      <c r="W283" s="113">
        <v>1843387295</v>
      </c>
      <c r="X283" s="113">
        <v>22489325003</v>
      </c>
    </row>
    <row r="284" spans="1:24">
      <c r="A284" s="113">
        <v>39</v>
      </c>
      <c r="B284" s="113">
        <v>2012</v>
      </c>
      <c r="C284" s="110" t="s">
        <v>625</v>
      </c>
      <c r="D284" s="110" t="s">
        <v>333</v>
      </c>
      <c r="E284" s="110" t="s">
        <v>667</v>
      </c>
      <c r="F284" s="110" t="s">
        <v>5</v>
      </c>
      <c r="G284" s="110" t="s">
        <v>668</v>
      </c>
      <c r="H284" s="110" t="s">
        <v>335</v>
      </c>
      <c r="I284" s="113">
        <v>2011</v>
      </c>
      <c r="J284" s="113">
        <v>2015</v>
      </c>
      <c r="K284" s="113">
        <v>2041</v>
      </c>
      <c r="L284" s="113">
        <v>26</v>
      </c>
      <c r="M284" s="114">
        <v>549054884</v>
      </c>
      <c r="N284" s="117">
        <f t="shared" si="4"/>
        <v>549.05488400000002</v>
      </c>
      <c r="O284" s="113">
        <v>549054884</v>
      </c>
      <c r="P284" s="113">
        <v>6698469584.8000002</v>
      </c>
      <c r="Q284" s="113">
        <v>6698469584.8000002</v>
      </c>
      <c r="R284" s="113">
        <v>999.99</v>
      </c>
      <c r="S284" s="113">
        <v>20</v>
      </c>
      <c r="T284" s="113">
        <v>2.14</v>
      </c>
      <c r="W284" s="113">
        <v>95478051</v>
      </c>
      <c r="X284" s="113">
        <v>1164832222</v>
      </c>
    </row>
    <row r="285" spans="1:24">
      <c r="A285" s="113">
        <v>40</v>
      </c>
      <c r="B285" s="113">
        <v>2012</v>
      </c>
      <c r="C285" s="110" t="s">
        <v>625</v>
      </c>
      <c r="D285" s="110" t="s">
        <v>333</v>
      </c>
      <c r="E285" s="110" t="s">
        <v>669</v>
      </c>
      <c r="F285" s="110" t="s">
        <v>131</v>
      </c>
      <c r="G285" s="110" t="s">
        <v>298</v>
      </c>
      <c r="H285" s="110" t="s">
        <v>335</v>
      </c>
      <c r="I285" s="113">
        <v>2011</v>
      </c>
      <c r="J285" s="113">
        <v>2013</v>
      </c>
      <c r="K285" s="113">
        <v>2034</v>
      </c>
      <c r="L285" s="113">
        <v>21</v>
      </c>
      <c r="M285" s="114">
        <v>31678229</v>
      </c>
      <c r="N285" s="117">
        <f t="shared" si="4"/>
        <v>31.678229000000002</v>
      </c>
      <c r="O285" s="113">
        <v>32069134</v>
      </c>
      <c r="P285" s="113">
        <v>386474393.80000001</v>
      </c>
      <c r="Q285" s="113">
        <v>391243434.80000001</v>
      </c>
      <c r="R285" s="113">
        <v>100</v>
      </c>
      <c r="S285" s="113">
        <v>0</v>
      </c>
      <c r="T285" s="113">
        <v>1.05</v>
      </c>
      <c r="W285" s="113">
        <v>42142762</v>
      </c>
      <c r="X285" s="113">
        <v>514141694</v>
      </c>
    </row>
    <row r="286" spans="1:24">
      <c r="A286" s="113">
        <v>41</v>
      </c>
      <c r="B286" s="113">
        <v>2012</v>
      </c>
      <c r="C286" s="110" t="s">
        <v>625</v>
      </c>
      <c r="D286" s="110" t="s">
        <v>333</v>
      </c>
      <c r="E286" s="110" t="s">
        <v>670</v>
      </c>
      <c r="F286" s="110" t="s">
        <v>131</v>
      </c>
      <c r="G286" s="110" t="s">
        <v>299</v>
      </c>
      <c r="H286" s="110" t="s">
        <v>335</v>
      </c>
      <c r="I286" s="113">
        <v>2011</v>
      </c>
      <c r="J286" s="113">
        <v>2013</v>
      </c>
      <c r="K286" s="113">
        <v>2033</v>
      </c>
      <c r="L286" s="113">
        <v>20</v>
      </c>
      <c r="M286" s="114">
        <v>13972061</v>
      </c>
      <c r="N286" s="117">
        <f t="shared" si="4"/>
        <v>13.972061</v>
      </c>
      <c r="O286" s="113">
        <v>14144623</v>
      </c>
      <c r="P286" s="113">
        <v>170459144.19999999</v>
      </c>
      <c r="Q286" s="113">
        <v>172564400.59999999</v>
      </c>
      <c r="R286" s="113">
        <v>100</v>
      </c>
      <c r="S286" s="113">
        <v>0</v>
      </c>
      <c r="T286" s="113">
        <v>1.02</v>
      </c>
      <c r="W286" s="113">
        <v>1943856175</v>
      </c>
      <c r="X286" s="113">
        <v>23715045337</v>
      </c>
    </row>
    <row r="287" spans="1:24">
      <c r="A287" s="113">
        <v>42</v>
      </c>
      <c r="B287" s="113">
        <v>2012</v>
      </c>
      <c r="C287" s="110" t="s">
        <v>625</v>
      </c>
      <c r="D287" s="110" t="s">
        <v>333</v>
      </c>
      <c r="E287" s="110" t="s">
        <v>671</v>
      </c>
      <c r="F287" s="110" t="s">
        <v>5</v>
      </c>
      <c r="G287" s="110" t="s">
        <v>307</v>
      </c>
      <c r="H287" s="110" t="s">
        <v>335</v>
      </c>
      <c r="I287" s="113">
        <v>2012</v>
      </c>
      <c r="J287" s="113">
        <v>2016</v>
      </c>
      <c r="K287" s="113">
        <v>2042</v>
      </c>
      <c r="L287" s="113">
        <v>26</v>
      </c>
      <c r="M287" s="114">
        <v>571858907</v>
      </c>
      <c r="N287" s="117">
        <f t="shared" si="4"/>
        <v>571.85890700000004</v>
      </c>
      <c r="O287" s="113">
        <v>571858907</v>
      </c>
      <c r="P287" s="113">
        <v>6976678665.3999996</v>
      </c>
      <c r="Q287" s="113">
        <v>6976678665.3999996</v>
      </c>
      <c r="R287" s="113">
        <v>999.99</v>
      </c>
      <c r="S287" s="113">
        <v>24</v>
      </c>
      <c r="T287" s="113">
        <v>1.57</v>
      </c>
      <c r="W287" s="113">
        <v>2204426899</v>
      </c>
      <c r="X287" s="113">
        <v>26894008167</v>
      </c>
    </row>
    <row r="288" spans="1:24">
      <c r="A288" s="113">
        <v>43</v>
      </c>
      <c r="B288" s="113">
        <v>2012</v>
      </c>
      <c r="C288" s="110" t="s">
        <v>625</v>
      </c>
      <c r="D288" s="110" t="s">
        <v>333</v>
      </c>
      <c r="E288" s="110" t="s">
        <v>672</v>
      </c>
      <c r="F288" s="110" t="s">
        <v>5</v>
      </c>
      <c r="G288" s="110" t="s">
        <v>308</v>
      </c>
      <c r="H288" s="110" t="s">
        <v>335</v>
      </c>
      <c r="I288" s="113">
        <v>2012</v>
      </c>
      <c r="J288" s="113">
        <v>2016</v>
      </c>
      <c r="K288" s="113">
        <v>2042</v>
      </c>
      <c r="L288" s="113">
        <v>26</v>
      </c>
      <c r="M288" s="114">
        <v>519100971</v>
      </c>
      <c r="N288" s="117">
        <f t="shared" si="4"/>
        <v>519.10097099999996</v>
      </c>
      <c r="O288" s="113">
        <v>519100971</v>
      </c>
      <c r="P288" s="113">
        <v>6333031846.1999998</v>
      </c>
      <c r="Q288" s="113">
        <v>6333031846.1999998</v>
      </c>
      <c r="R288" s="113">
        <v>999.99</v>
      </c>
      <c r="S288" s="113">
        <v>20</v>
      </c>
      <c r="T288" s="113">
        <v>1.38</v>
      </c>
      <c r="W288" s="113">
        <v>39524138</v>
      </c>
      <c r="X288" s="113">
        <v>482194482</v>
      </c>
    </row>
    <row r="289" spans="1:20">
      <c r="A289" s="113">
        <v>44</v>
      </c>
      <c r="B289" s="113">
        <v>2012</v>
      </c>
      <c r="C289" s="110" t="s">
        <v>625</v>
      </c>
      <c r="D289" s="110" t="s">
        <v>333</v>
      </c>
      <c r="E289" s="110" t="s">
        <v>673</v>
      </c>
      <c r="F289" s="110" t="s">
        <v>131</v>
      </c>
      <c r="G289" s="110" t="s">
        <v>674</v>
      </c>
      <c r="H289" s="110" t="s">
        <v>335</v>
      </c>
      <c r="I289" s="113">
        <v>2012</v>
      </c>
      <c r="J289" s="113">
        <v>2014</v>
      </c>
      <c r="K289" s="113">
        <v>2036</v>
      </c>
      <c r="L289" s="113">
        <v>22</v>
      </c>
      <c r="M289" s="114">
        <v>12490625</v>
      </c>
      <c r="N289" s="117">
        <f t="shared" si="4"/>
        <v>12.490625</v>
      </c>
      <c r="O289" s="113">
        <v>12490625</v>
      </c>
      <c r="P289" s="113">
        <v>152385625</v>
      </c>
      <c r="Q289" s="113">
        <v>152385625</v>
      </c>
      <c r="R289" s="113">
        <v>0.01</v>
      </c>
      <c r="S289" s="113">
        <v>0</v>
      </c>
      <c r="T289" s="113">
        <v>1.1000000000000001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P344"/>
  <sheetViews>
    <sheetView showGridLines="0" zoomScaleNormal="100" zoomScaleSheetLayoutView="100" workbookViewId="0">
      <selection activeCell="C16" sqref="C16"/>
    </sheetView>
  </sheetViews>
  <sheetFormatPr baseColWidth="10" defaultRowHeight="12.75"/>
  <cols>
    <col min="1" max="2" width="5" style="9" customWidth="1"/>
    <col min="3" max="3" width="52" style="9" customWidth="1"/>
    <col min="4" max="6" width="18.7109375" style="9" customWidth="1"/>
    <col min="7" max="8" width="15.7109375" style="9" customWidth="1"/>
    <col min="9" max="9" width="13.7109375" style="9" customWidth="1"/>
    <col min="10" max="11" width="9.28515625" style="9" customWidth="1"/>
    <col min="12" max="12" width="13.85546875" style="9" customWidth="1"/>
    <col min="13" max="16384" width="11.42578125" style="9"/>
  </cols>
  <sheetData>
    <row r="1" spans="1:16" s="41" customFormat="1" ht="15.9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>
        <v>13.1884</v>
      </c>
      <c r="N1" s="40"/>
    </row>
    <row r="2" spans="1:16" s="41" customFormat="1" ht="15.95" customHeight="1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2"/>
      <c r="K2" s="42"/>
      <c r="L2" s="42"/>
      <c r="M2" s="40"/>
      <c r="N2" s="40"/>
    </row>
    <row r="3" spans="1:16" s="41" customFormat="1" ht="15.9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181"/>
      <c r="N3" s="181"/>
      <c r="O3" s="181"/>
      <c r="P3" s="181"/>
    </row>
    <row r="4" spans="1:16" s="41" customFormat="1" ht="15.95" customHeight="1">
      <c r="A4" s="66" t="s">
        <v>709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181"/>
      <c r="N4" s="181"/>
      <c r="O4" s="181"/>
      <c r="P4" s="181"/>
    </row>
    <row r="5" spans="1:16" s="31" customFormat="1" ht="15.95" customHeight="1">
      <c r="A5" s="182" t="s">
        <v>712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6" s="31" customFormat="1" ht="24.95" customHeight="1">
      <c r="A6" s="183" t="s">
        <v>239</v>
      </c>
      <c r="B6" s="186" t="s">
        <v>241</v>
      </c>
      <c r="C6" s="186"/>
      <c r="D6" s="184" t="s">
        <v>194</v>
      </c>
      <c r="E6" s="184"/>
      <c r="F6" s="156" t="s">
        <v>240</v>
      </c>
      <c r="G6" s="183" t="s">
        <v>242</v>
      </c>
      <c r="H6" s="183" t="s">
        <v>217</v>
      </c>
      <c r="I6" s="183" t="s">
        <v>243</v>
      </c>
      <c r="J6" s="183" t="s">
        <v>171</v>
      </c>
      <c r="K6" s="183"/>
      <c r="L6" s="183" t="s">
        <v>280</v>
      </c>
    </row>
    <row r="7" spans="1:16" s="31" customFormat="1" ht="10.5" customHeight="1">
      <c r="A7" s="183"/>
      <c r="B7" s="186"/>
      <c r="C7" s="186"/>
      <c r="D7" s="183" t="s">
        <v>300</v>
      </c>
      <c r="E7" s="183" t="s">
        <v>301</v>
      </c>
      <c r="F7" s="183" t="s">
        <v>301</v>
      </c>
      <c r="G7" s="183"/>
      <c r="H7" s="183"/>
      <c r="I7" s="183"/>
      <c r="J7" s="184"/>
      <c r="K7" s="184"/>
      <c r="L7" s="183"/>
    </row>
    <row r="8" spans="1:16" s="31" customFormat="1" ht="42.95" customHeight="1">
      <c r="A8" s="184"/>
      <c r="B8" s="187"/>
      <c r="C8" s="187"/>
      <c r="D8" s="184"/>
      <c r="E8" s="184"/>
      <c r="F8" s="184"/>
      <c r="G8" s="184"/>
      <c r="H8" s="184"/>
      <c r="I8" s="184"/>
      <c r="J8" s="158" t="s">
        <v>172</v>
      </c>
      <c r="K8" s="158" t="s">
        <v>173</v>
      </c>
      <c r="L8" s="184"/>
    </row>
    <row r="9" spans="1:16" s="19" customFormat="1" ht="5.0999999999999996" customHeight="1">
      <c r="A9" s="18"/>
      <c r="B9" s="18"/>
      <c r="C9" s="2"/>
      <c r="D9" s="3"/>
      <c r="E9" s="3"/>
      <c r="F9" s="3"/>
      <c r="G9" s="3"/>
      <c r="H9" s="3"/>
      <c r="I9" s="2"/>
      <c r="J9" s="2"/>
      <c r="K9" s="16"/>
      <c r="L9" s="16"/>
    </row>
    <row r="10" spans="1:16" s="28" customFormat="1" ht="20.100000000000001" customHeight="1">
      <c r="A10" s="18"/>
      <c r="B10" s="18"/>
      <c r="C10" s="4" t="s">
        <v>2</v>
      </c>
      <c r="D10" s="5">
        <v>824390.80193315598</v>
      </c>
      <c r="E10" s="5">
        <v>824390.80193315598</v>
      </c>
      <c r="F10" s="5">
        <v>824390.80193315598</v>
      </c>
      <c r="G10" s="105"/>
      <c r="H10" s="3"/>
      <c r="I10" s="2"/>
      <c r="J10" s="2"/>
      <c r="K10" s="17"/>
      <c r="L10" s="17"/>
    </row>
    <row r="11" spans="1:16" s="28" customFormat="1" ht="5.0999999999999996" customHeight="1">
      <c r="A11" s="18"/>
      <c r="B11" s="18"/>
      <c r="C11" s="10"/>
      <c r="D11" s="120"/>
      <c r="E11" s="3"/>
      <c r="F11" s="3"/>
      <c r="G11" s="10"/>
      <c r="H11" s="3"/>
      <c r="I11" s="2"/>
      <c r="J11" s="2"/>
      <c r="K11" s="17"/>
      <c r="L11" s="17"/>
    </row>
    <row r="12" spans="1:16" s="21" customFormat="1" ht="18" customHeight="1">
      <c r="A12" s="188" t="s">
        <v>213</v>
      </c>
      <c r="B12" s="188"/>
      <c r="C12" s="188"/>
      <c r="D12" s="49">
        <v>35901.499341578005</v>
      </c>
      <c r="E12" s="49">
        <v>35901.499341578005</v>
      </c>
      <c r="F12" s="49">
        <v>35901.499341578005</v>
      </c>
      <c r="G12" s="124"/>
      <c r="H12" s="125"/>
      <c r="I12" s="125"/>
      <c r="J12" s="125"/>
      <c r="K12" s="17"/>
      <c r="L12" s="7"/>
    </row>
    <row r="13" spans="1:16" s="21" customFormat="1" ht="15" customHeight="1">
      <c r="A13" s="20">
        <v>1</v>
      </c>
      <c r="B13" s="130" t="s">
        <v>3</v>
      </c>
      <c r="C13" s="21" t="s">
        <v>4</v>
      </c>
      <c r="D13" s="10">
        <v>1913.0664021348</v>
      </c>
      <c r="E13" s="10">
        <v>1913.0664021348</v>
      </c>
      <c r="F13" s="10">
        <v>1913.0664021348</v>
      </c>
      <c r="G13" s="51">
        <v>36732</v>
      </c>
      <c r="H13" s="51">
        <v>36732</v>
      </c>
      <c r="I13" s="22">
        <v>42309</v>
      </c>
      <c r="J13" s="27">
        <v>15</v>
      </c>
      <c r="K13" s="27">
        <v>3</v>
      </c>
      <c r="L13" s="7"/>
    </row>
    <row r="14" spans="1:16" s="21" customFormat="1" ht="15" customHeight="1">
      <c r="A14" s="20">
        <v>2</v>
      </c>
      <c r="B14" s="130" t="s">
        <v>5</v>
      </c>
      <c r="C14" s="21" t="s">
        <v>6</v>
      </c>
      <c r="D14" s="10">
        <v>6449.6746680203996</v>
      </c>
      <c r="E14" s="10">
        <v>6449.6746680203996</v>
      </c>
      <c r="F14" s="10">
        <v>6449.6746680203996</v>
      </c>
      <c r="G14" s="51">
        <v>37019</v>
      </c>
      <c r="H14" s="51">
        <v>37019</v>
      </c>
      <c r="I14" s="22">
        <v>42690</v>
      </c>
      <c r="J14" s="27">
        <v>14</v>
      </c>
      <c r="K14" s="27">
        <v>11</v>
      </c>
      <c r="L14" s="7"/>
    </row>
    <row r="15" spans="1:16" s="21" customFormat="1" ht="15" customHeight="1">
      <c r="A15" s="20">
        <v>3</v>
      </c>
      <c r="B15" s="130" t="s">
        <v>7</v>
      </c>
      <c r="C15" s="21" t="s">
        <v>8</v>
      </c>
      <c r="D15" s="10">
        <v>330.32432886039999</v>
      </c>
      <c r="E15" s="10">
        <v>330.32432886039999</v>
      </c>
      <c r="F15" s="10">
        <v>330.32432886039999</v>
      </c>
      <c r="G15" s="51">
        <v>38080</v>
      </c>
      <c r="H15" s="51">
        <v>38080</v>
      </c>
      <c r="I15" s="22">
        <v>41759</v>
      </c>
      <c r="J15" s="27">
        <v>10</v>
      </c>
      <c r="K15" s="27">
        <v>0</v>
      </c>
      <c r="L15" s="7"/>
    </row>
    <row r="16" spans="1:16" s="21" customFormat="1" ht="15" customHeight="1">
      <c r="A16" s="20">
        <v>4</v>
      </c>
      <c r="B16" s="130" t="s">
        <v>5</v>
      </c>
      <c r="C16" s="21" t="s">
        <v>9</v>
      </c>
      <c r="D16" s="10">
        <v>3373.7198034224002</v>
      </c>
      <c r="E16" s="10">
        <v>3373.7198034224002</v>
      </c>
      <c r="F16" s="10">
        <v>3373.7198034224002</v>
      </c>
      <c r="G16" s="51">
        <v>36786</v>
      </c>
      <c r="H16" s="51">
        <v>36786</v>
      </c>
      <c r="I16" s="22">
        <v>42309</v>
      </c>
      <c r="J16" s="27">
        <v>15</v>
      </c>
      <c r="K16" s="27">
        <v>0</v>
      </c>
      <c r="L16" s="7"/>
    </row>
    <row r="17" spans="1:12" s="21" customFormat="1" ht="15" customHeight="1">
      <c r="A17" s="20">
        <v>5</v>
      </c>
      <c r="B17" s="130" t="s">
        <v>10</v>
      </c>
      <c r="C17" s="21" t="s">
        <v>11</v>
      </c>
      <c r="D17" s="10">
        <v>709.98253197759993</v>
      </c>
      <c r="E17" s="10">
        <v>709.98253197759993</v>
      </c>
      <c r="F17" s="10">
        <v>709.98253197759993</v>
      </c>
      <c r="G17" s="51">
        <v>37248</v>
      </c>
      <c r="H17" s="51">
        <v>37248</v>
      </c>
      <c r="I17" s="22">
        <v>40816</v>
      </c>
      <c r="J17" s="27">
        <v>9</v>
      </c>
      <c r="K17" s="27">
        <v>2</v>
      </c>
      <c r="L17" s="7"/>
    </row>
    <row r="18" spans="1:12" s="21" customFormat="1" ht="15" customHeight="1">
      <c r="A18" s="20">
        <v>6</v>
      </c>
      <c r="B18" s="130" t="s">
        <v>5</v>
      </c>
      <c r="C18" s="21" t="s">
        <v>12</v>
      </c>
      <c r="D18" s="10">
        <v>4767.0782199424002</v>
      </c>
      <c r="E18" s="10">
        <v>4767.0782199424002</v>
      </c>
      <c r="F18" s="10">
        <v>4767.0782199424002</v>
      </c>
      <c r="G18" s="51">
        <v>37076</v>
      </c>
      <c r="H18" s="51">
        <v>37076</v>
      </c>
      <c r="I18" s="22">
        <v>42521</v>
      </c>
      <c r="J18" s="27">
        <v>14</v>
      </c>
      <c r="K18" s="27">
        <v>6</v>
      </c>
      <c r="L18" s="7"/>
    </row>
    <row r="19" spans="1:12" s="21" customFormat="1" ht="15" customHeight="1">
      <c r="A19" s="20">
        <v>7</v>
      </c>
      <c r="B19" s="130" t="s">
        <v>13</v>
      </c>
      <c r="C19" s="21" t="s">
        <v>14</v>
      </c>
      <c r="D19" s="10">
        <v>1153.5232213623999</v>
      </c>
      <c r="E19" s="10">
        <v>1153.5232213623999</v>
      </c>
      <c r="F19" s="10">
        <v>1153.5232213623999</v>
      </c>
      <c r="G19" s="51">
        <v>36168</v>
      </c>
      <c r="H19" s="51">
        <v>36168</v>
      </c>
      <c r="I19" s="22">
        <v>43770</v>
      </c>
      <c r="J19" s="27">
        <v>16</v>
      </c>
      <c r="K19" s="27">
        <v>11</v>
      </c>
      <c r="L19" s="7"/>
    </row>
    <row r="20" spans="1:12" s="21" customFormat="1" ht="15" customHeight="1">
      <c r="A20" s="20">
        <v>9</v>
      </c>
      <c r="B20" s="130" t="s">
        <v>15</v>
      </c>
      <c r="C20" s="21" t="s">
        <v>16</v>
      </c>
      <c r="D20" s="10">
        <v>3227.0903413532001</v>
      </c>
      <c r="E20" s="10">
        <v>3227.0903413532001</v>
      </c>
      <c r="F20" s="10">
        <v>3227.0903413532001</v>
      </c>
      <c r="G20" s="51">
        <v>36372</v>
      </c>
      <c r="H20" s="51">
        <v>36433</v>
      </c>
      <c r="I20" s="22">
        <v>40101</v>
      </c>
      <c r="J20" s="27">
        <v>10</v>
      </c>
      <c r="K20" s="27">
        <v>0</v>
      </c>
      <c r="L20" s="7"/>
    </row>
    <row r="21" spans="1:12" s="21" customFormat="1" ht="15" customHeight="1">
      <c r="A21" s="20">
        <v>10</v>
      </c>
      <c r="B21" s="130" t="s">
        <v>15</v>
      </c>
      <c r="C21" s="21" t="s">
        <v>17</v>
      </c>
      <c r="D21" s="10">
        <v>3108.9991525368</v>
      </c>
      <c r="E21" s="10">
        <v>3108.9991525368</v>
      </c>
      <c r="F21" s="10">
        <v>3108.9991525368</v>
      </c>
      <c r="G21" s="51">
        <v>36483</v>
      </c>
      <c r="H21" s="51">
        <v>36742</v>
      </c>
      <c r="I21" s="22">
        <v>42292</v>
      </c>
      <c r="J21" s="27">
        <v>15</v>
      </c>
      <c r="K21" s="27">
        <v>3</v>
      </c>
      <c r="L21" s="7"/>
    </row>
    <row r="22" spans="1:12" s="21" customFormat="1" ht="15" customHeight="1">
      <c r="A22" s="20">
        <v>11</v>
      </c>
      <c r="B22" s="130" t="s">
        <v>15</v>
      </c>
      <c r="C22" s="21" t="s">
        <v>18</v>
      </c>
      <c r="D22" s="10">
        <v>2133.2018600095998</v>
      </c>
      <c r="E22" s="10">
        <v>2133.2018600095998</v>
      </c>
      <c r="F22" s="10">
        <v>2133.2018600095998</v>
      </c>
      <c r="G22" s="51">
        <v>36314</v>
      </c>
      <c r="H22" s="51">
        <v>36692</v>
      </c>
      <c r="I22" s="22">
        <v>40101</v>
      </c>
      <c r="J22" s="27">
        <v>10</v>
      </c>
      <c r="K22" s="27">
        <v>0</v>
      </c>
      <c r="L22" s="7"/>
    </row>
    <row r="23" spans="1:12" s="21" customFormat="1" ht="15" customHeight="1">
      <c r="A23" s="20">
        <v>12</v>
      </c>
      <c r="B23" s="130" t="s">
        <v>19</v>
      </c>
      <c r="C23" s="21" t="s">
        <v>20</v>
      </c>
      <c r="D23" s="10">
        <v>1994.1712374987999</v>
      </c>
      <c r="E23" s="10">
        <v>1994.1712374987999</v>
      </c>
      <c r="F23" s="10">
        <v>1994.1712374987999</v>
      </c>
      <c r="G23" s="51">
        <v>36348</v>
      </c>
      <c r="H23" s="51">
        <v>36748</v>
      </c>
      <c r="I23" s="22">
        <v>42004</v>
      </c>
      <c r="J23" s="27">
        <v>15</v>
      </c>
      <c r="K23" s="27">
        <v>2</v>
      </c>
      <c r="L23" s="7"/>
    </row>
    <row r="24" spans="1:12" s="21" customFormat="1" ht="15" customHeight="1">
      <c r="A24" s="20">
        <v>13</v>
      </c>
      <c r="B24" s="130" t="s">
        <v>19</v>
      </c>
      <c r="C24" s="21" t="s">
        <v>21</v>
      </c>
      <c r="D24" s="10">
        <v>2463.9959464896001</v>
      </c>
      <c r="E24" s="10">
        <v>2463.9959464896001</v>
      </c>
      <c r="F24" s="10">
        <v>2463.9959464896001</v>
      </c>
      <c r="G24" s="51">
        <v>36341</v>
      </c>
      <c r="H24" s="51">
        <v>36341</v>
      </c>
      <c r="I24" s="22">
        <v>42292</v>
      </c>
      <c r="J24" s="27">
        <v>15</v>
      </c>
      <c r="K24" s="27">
        <v>9</v>
      </c>
      <c r="L24" s="7"/>
    </row>
    <row r="25" spans="1:12" s="21" customFormat="1" ht="15" customHeight="1">
      <c r="A25" s="20">
        <v>14</v>
      </c>
      <c r="B25" s="130" t="s">
        <v>19</v>
      </c>
      <c r="C25" s="21" t="s">
        <v>22</v>
      </c>
      <c r="D25" s="10">
        <v>1559.2837738756</v>
      </c>
      <c r="E25" s="10">
        <v>1559.2837738756</v>
      </c>
      <c r="F25" s="10">
        <v>1559.2837738756</v>
      </c>
      <c r="G25" s="51">
        <v>36402</v>
      </c>
      <c r="H25" s="51">
        <v>36402</v>
      </c>
      <c r="I25" s="22">
        <v>40101</v>
      </c>
      <c r="J25" s="27">
        <v>10</v>
      </c>
      <c r="K25" s="27">
        <v>0</v>
      </c>
      <c r="L25" s="7"/>
    </row>
    <row r="26" spans="1:12" s="21" customFormat="1" ht="15" customHeight="1">
      <c r="A26" s="20">
        <v>15</v>
      </c>
      <c r="B26" s="130" t="s">
        <v>19</v>
      </c>
      <c r="C26" s="21" t="s">
        <v>23</v>
      </c>
      <c r="D26" s="10">
        <v>1235.9098109455999</v>
      </c>
      <c r="E26" s="10">
        <v>1235.9098109455999</v>
      </c>
      <c r="F26" s="10">
        <v>1235.9098109455999</v>
      </c>
      <c r="G26" s="51">
        <v>36294</v>
      </c>
      <c r="H26" s="51">
        <v>36707</v>
      </c>
      <c r="I26" s="22">
        <v>40101</v>
      </c>
      <c r="J26" s="27">
        <v>10</v>
      </c>
      <c r="K26" s="27">
        <v>0</v>
      </c>
      <c r="L26" s="7"/>
    </row>
    <row r="27" spans="1:12" s="21" customFormat="1" ht="15" customHeight="1">
      <c r="A27" s="20">
        <v>16</v>
      </c>
      <c r="B27" s="130" t="s">
        <v>19</v>
      </c>
      <c r="C27" s="21" t="s">
        <v>24</v>
      </c>
      <c r="D27" s="10">
        <v>1481.4780431484</v>
      </c>
      <c r="E27" s="10">
        <v>1481.4780431484</v>
      </c>
      <c r="F27" s="10">
        <v>1481.4780431484</v>
      </c>
      <c r="G27" s="51">
        <v>36433</v>
      </c>
      <c r="H27" s="51">
        <v>36433</v>
      </c>
      <c r="I27" s="22">
        <v>41927</v>
      </c>
      <c r="J27" s="27">
        <v>15</v>
      </c>
      <c r="K27" s="27">
        <v>0</v>
      </c>
      <c r="L27" s="7"/>
    </row>
    <row r="28" spans="1:12" s="21" customFormat="1" ht="8.1" customHeight="1">
      <c r="A28" s="24"/>
      <c r="B28" s="24"/>
      <c r="C28" s="7"/>
      <c r="D28" s="10"/>
      <c r="E28" s="121"/>
      <c r="F28" s="121"/>
      <c r="G28" s="126"/>
      <c r="H28" s="126"/>
      <c r="I28" s="8"/>
      <c r="J28" s="8"/>
      <c r="K28" s="17"/>
      <c r="L28" s="7"/>
    </row>
    <row r="29" spans="1:12" s="21" customFormat="1" ht="18" customHeight="1">
      <c r="A29" s="176" t="s">
        <v>25</v>
      </c>
      <c r="B29" s="176"/>
      <c r="C29" s="176"/>
      <c r="D29" s="49">
        <v>6153.0761904224</v>
      </c>
      <c r="E29" s="49">
        <v>6153.0761904224</v>
      </c>
      <c r="F29" s="49">
        <v>6153.0761904224</v>
      </c>
      <c r="G29" s="8"/>
      <c r="H29" s="8"/>
      <c r="I29" s="8"/>
      <c r="J29" s="8"/>
      <c r="K29" s="17"/>
      <c r="L29" s="7"/>
    </row>
    <row r="30" spans="1:12" s="21" customFormat="1" ht="15" customHeight="1">
      <c r="A30" s="20">
        <v>17</v>
      </c>
      <c r="B30" s="130" t="s">
        <v>15</v>
      </c>
      <c r="C30" s="21" t="s">
        <v>26</v>
      </c>
      <c r="D30" s="10">
        <v>855.99758605599993</v>
      </c>
      <c r="E30" s="10">
        <v>855.99758605599993</v>
      </c>
      <c r="F30" s="10">
        <v>855.99758605599993</v>
      </c>
      <c r="G30" s="51">
        <v>37075</v>
      </c>
      <c r="H30" s="51">
        <v>37498</v>
      </c>
      <c r="I30" s="22">
        <v>40907</v>
      </c>
      <c r="J30" s="27">
        <v>10</v>
      </c>
      <c r="K30" s="27">
        <v>2</v>
      </c>
      <c r="L30" s="7"/>
    </row>
    <row r="31" spans="1:12" s="21" customFormat="1" ht="15" customHeight="1">
      <c r="A31" s="20">
        <v>18</v>
      </c>
      <c r="B31" s="130" t="s">
        <v>15</v>
      </c>
      <c r="C31" s="21" t="s">
        <v>27</v>
      </c>
      <c r="D31" s="10">
        <v>808.5106680888</v>
      </c>
      <c r="E31" s="10">
        <v>808.5106680888</v>
      </c>
      <c r="F31" s="10">
        <v>808.5106680888</v>
      </c>
      <c r="G31" s="51">
        <v>37106</v>
      </c>
      <c r="H31" s="51">
        <v>37398</v>
      </c>
      <c r="I31" s="22">
        <v>41274</v>
      </c>
      <c r="J31" s="27">
        <v>10</v>
      </c>
      <c r="K31" s="27">
        <v>11</v>
      </c>
      <c r="L31" s="7"/>
    </row>
    <row r="32" spans="1:12" s="21" customFormat="1" ht="15" customHeight="1">
      <c r="A32" s="20">
        <v>19</v>
      </c>
      <c r="B32" s="130" t="s">
        <v>15</v>
      </c>
      <c r="C32" s="21" t="s">
        <v>28</v>
      </c>
      <c r="D32" s="10">
        <v>694.67920058840002</v>
      </c>
      <c r="E32" s="10">
        <v>694.67920058840002</v>
      </c>
      <c r="F32" s="10">
        <v>694.67920058840002</v>
      </c>
      <c r="G32" s="51">
        <v>37105</v>
      </c>
      <c r="H32" s="51">
        <v>37188</v>
      </c>
      <c r="I32" s="22">
        <v>40739</v>
      </c>
      <c r="J32" s="27">
        <v>9</v>
      </c>
      <c r="K32" s="27">
        <v>9</v>
      </c>
      <c r="L32" s="7"/>
    </row>
    <row r="33" spans="1:12" s="21" customFormat="1" ht="15" customHeight="1">
      <c r="A33" s="20">
        <v>20</v>
      </c>
      <c r="B33" s="130" t="s">
        <v>15</v>
      </c>
      <c r="C33" s="21" t="s">
        <v>244</v>
      </c>
      <c r="D33" s="10">
        <v>654.19540215159998</v>
      </c>
      <c r="E33" s="10">
        <v>654.19540215159998</v>
      </c>
      <c r="F33" s="10">
        <v>654.19540215159998</v>
      </c>
      <c r="G33" s="51">
        <v>37022</v>
      </c>
      <c r="H33" s="51">
        <v>37103</v>
      </c>
      <c r="I33" s="22">
        <v>40725</v>
      </c>
      <c r="J33" s="27">
        <v>10</v>
      </c>
      <c r="K33" s="27">
        <v>2</v>
      </c>
      <c r="L33" s="7"/>
    </row>
    <row r="34" spans="1:12" s="21" customFormat="1" ht="15" customHeight="1">
      <c r="A34" s="20">
        <v>21</v>
      </c>
      <c r="B34" s="130" t="s">
        <v>19</v>
      </c>
      <c r="C34" s="21" t="s">
        <v>29</v>
      </c>
      <c r="D34" s="10">
        <v>974.57520262959997</v>
      </c>
      <c r="E34" s="10">
        <v>974.57520262959997</v>
      </c>
      <c r="F34" s="10">
        <v>974.57520262959997</v>
      </c>
      <c r="G34" s="51">
        <v>37075</v>
      </c>
      <c r="H34" s="51">
        <v>37134</v>
      </c>
      <c r="I34" s="22">
        <v>40786</v>
      </c>
      <c r="J34" s="27">
        <v>10</v>
      </c>
      <c r="K34" s="27">
        <v>1</v>
      </c>
      <c r="L34" s="7"/>
    </row>
    <row r="35" spans="1:12" s="21" customFormat="1" ht="15" customHeight="1">
      <c r="A35" s="20">
        <v>22</v>
      </c>
      <c r="B35" s="130" t="s">
        <v>19</v>
      </c>
      <c r="C35" s="21" t="s">
        <v>30</v>
      </c>
      <c r="D35" s="10">
        <v>766.10812890119996</v>
      </c>
      <c r="E35" s="10">
        <v>766.10812890119996</v>
      </c>
      <c r="F35" s="10">
        <v>766.10812890119996</v>
      </c>
      <c r="G35" s="51">
        <v>37134</v>
      </c>
      <c r="H35" s="51">
        <v>37200</v>
      </c>
      <c r="I35" s="22">
        <v>40739</v>
      </c>
      <c r="J35" s="27">
        <v>9</v>
      </c>
      <c r="K35" s="27">
        <v>11</v>
      </c>
      <c r="L35" s="7"/>
    </row>
    <row r="36" spans="1:12" s="21" customFormat="1" ht="15" customHeight="1">
      <c r="A36" s="20">
        <v>23</v>
      </c>
      <c r="B36" s="130" t="s">
        <v>19</v>
      </c>
      <c r="C36" s="21" t="s">
        <v>31</v>
      </c>
      <c r="D36" s="10">
        <v>516.80548254279995</v>
      </c>
      <c r="E36" s="10">
        <v>516.80548254279995</v>
      </c>
      <c r="F36" s="10">
        <v>516.80548254279995</v>
      </c>
      <c r="G36" s="51">
        <v>36999</v>
      </c>
      <c r="H36" s="51">
        <v>36999</v>
      </c>
      <c r="I36" s="22">
        <v>40816</v>
      </c>
      <c r="J36" s="27">
        <v>9</v>
      </c>
      <c r="K36" s="27">
        <v>11</v>
      </c>
      <c r="L36" s="7"/>
    </row>
    <row r="37" spans="1:12" s="21" customFormat="1" ht="15" customHeight="1">
      <c r="A37" s="20">
        <v>24</v>
      </c>
      <c r="B37" s="130" t="s">
        <v>19</v>
      </c>
      <c r="C37" s="21" t="s">
        <v>32</v>
      </c>
      <c r="D37" s="10">
        <v>882.20451946399999</v>
      </c>
      <c r="E37" s="10">
        <v>882.20451946399999</v>
      </c>
      <c r="F37" s="10">
        <v>882.20451946399999</v>
      </c>
      <c r="G37" s="51">
        <v>37022</v>
      </c>
      <c r="H37" s="51">
        <v>37314</v>
      </c>
      <c r="I37" s="22">
        <v>41105</v>
      </c>
      <c r="J37" s="27">
        <v>10</v>
      </c>
      <c r="K37" s="27">
        <v>9</v>
      </c>
      <c r="L37" s="7"/>
    </row>
    <row r="38" spans="1:12" s="21" customFormat="1" ht="8.1" customHeight="1">
      <c r="A38" s="24"/>
      <c r="B38" s="24"/>
      <c r="C38" s="7"/>
      <c r="D38" s="121"/>
      <c r="E38" s="121"/>
      <c r="F38" s="121"/>
      <c r="G38" s="126"/>
      <c r="H38" s="126"/>
      <c r="I38" s="126"/>
      <c r="J38" s="8"/>
      <c r="K38" s="8"/>
      <c r="L38" s="7"/>
    </row>
    <row r="39" spans="1:12" s="21" customFormat="1" ht="18" customHeight="1">
      <c r="A39" s="185" t="s">
        <v>33</v>
      </c>
      <c r="B39" s="185"/>
      <c r="C39" s="185"/>
      <c r="D39" s="49">
        <v>33778.813436946002</v>
      </c>
      <c r="E39" s="49">
        <v>33778.813436946002</v>
      </c>
      <c r="F39" s="49">
        <v>33778.813436946002</v>
      </c>
      <c r="G39" s="8"/>
      <c r="H39" s="8"/>
      <c r="I39" s="8"/>
      <c r="J39" s="8"/>
      <c r="K39" s="8"/>
      <c r="L39" s="7"/>
    </row>
    <row r="40" spans="1:12" s="21" customFormat="1" ht="15" customHeight="1">
      <c r="A40" s="20">
        <v>25</v>
      </c>
      <c r="B40" s="130" t="s">
        <v>3</v>
      </c>
      <c r="C40" s="21" t="s">
        <v>34</v>
      </c>
      <c r="D40" s="10">
        <v>2816.7892996763999</v>
      </c>
      <c r="E40" s="10">
        <v>2816.7892996763999</v>
      </c>
      <c r="F40" s="10">
        <v>2816.7892996763999</v>
      </c>
      <c r="G40" s="51">
        <v>37581</v>
      </c>
      <c r="H40" s="51">
        <v>37823</v>
      </c>
      <c r="I40" s="22">
        <v>41813</v>
      </c>
      <c r="J40" s="27">
        <v>11</v>
      </c>
      <c r="K40" s="27">
        <v>5</v>
      </c>
      <c r="L40" s="7"/>
    </row>
    <row r="41" spans="1:12" s="21" customFormat="1" ht="15" customHeight="1">
      <c r="A41" s="20">
        <v>26</v>
      </c>
      <c r="B41" s="130" t="s">
        <v>35</v>
      </c>
      <c r="C41" s="21" t="s">
        <v>36</v>
      </c>
      <c r="D41" s="10">
        <v>10962.725075275599</v>
      </c>
      <c r="E41" s="10">
        <v>10962.725075275599</v>
      </c>
      <c r="F41" s="10">
        <v>10962.725075275599</v>
      </c>
      <c r="G41" s="51">
        <v>38380</v>
      </c>
      <c r="H41" s="51">
        <v>38380</v>
      </c>
      <c r="I41" s="22">
        <v>42552</v>
      </c>
      <c r="J41" s="27">
        <v>11</v>
      </c>
      <c r="K41" s="27">
        <v>0</v>
      </c>
      <c r="L41" s="7"/>
    </row>
    <row r="42" spans="1:12" s="21" customFormat="1" ht="15" customHeight="1">
      <c r="A42" s="20">
        <v>27</v>
      </c>
      <c r="B42" s="130" t="s">
        <v>15</v>
      </c>
      <c r="C42" s="21" t="s">
        <v>37</v>
      </c>
      <c r="D42" s="10">
        <v>3212.6026729388</v>
      </c>
      <c r="E42" s="10">
        <v>3212.6026729388</v>
      </c>
      <c r="F42" s="10">
        <v>3212.6026729388</v>
      </c>
      <c r="G42" s="51">
        <v>37105</v>
      </c>
      <c r="H42" s="51">
        <v>37863</v>
      </c>
      <c r="I42" s="22">
        <v>41975</v>
      </c>
      <c r="J42" s="27">
        <v>13</v>
      </c>
      <c r="K42" s="27">
        <v>2</v>
      </c>
      <c r="L42" s="7"/>
    </row>
    <row r="43" spans="1:12" s="21" customFormat="1" ht="15" customHeight="1">
      <c r="A43" s="20">
        <v>28</v>
      </c>
      <c r="B43" s="130" t="s">
        <v>15</v>
      </c>
      <c r="C43" s="21" t="s">
        <v>38</v>
      </c>
      <c r="D43" s="10">
        <v>5030.2782614963999</v>
      </c>
      <c r="E43" s="10">
        <v>5030.2782614963999</v>
      </c>
      <c r="F43" s="10">
        <v>5030.2782614963999</v>
      </c>
      <c r="G43" s="51">
        <v>37188</v>
      </c>
      <c r="H43" s="51">
        <v>38060</v>
      </c>
      <c r="I43" s="22">
        <v>41730</v>
      </c>
      <c r="J43" s="27">
        <v>12</v>
      </c>
      <c r="K43" s="27">
        <v>0</v>
      </c>
      <c r="L43" s="7"/>
    </row>
    <row r="44" spans="1:12" s="21" customFormat="1" ht="15" customHeight="1">
      <c r="A44" s="20">
        <v>29</v>
      </c>
      <c r="B44" s="130" t="s">
        <v>15</v>
      </c>
      <c r="C44" s="21" t="s">
        <v>39</v>
      </c>
      <c r="D44" s="10">
        <v>982.82863523360004</v>
      </c>
      <c r="E44" s="10">
        <v>982.82863523360004</v>
      </c>
      <c r="F44" s="10">
        <v>982.82863523360004</v>
      </c>
      <c r="G44" s="51">
        <v>37550</v>
      </c>
      <c r="H44" s="51">
        <v>37739</v>
      </c>
      <c r="I44" s="22">
        <v>41365</v>
      </c>
      <c r="J44" s="27">
        <v>10</v>
      </c>
      <c r="K44" s="27">
        <v>6</v>
      </c>
      <c r="L44" s="7"/>
    </row>
    <row r="45" spans="1:12" s="21" customFormat="1" ht="15" customHeight="1">
      <c r="A45" s="20">
        <v>30</v>
      </c>
      <c r="B45" s="130" t="s">
        <v>15</v>
      </c>
      <c r="C45" s="21" t="s">
        <v>40</v>
      </c>
      <c r="D45" s="10">
        <v>2213.2514783011998</v>
      </c>
      <c r="E45" s="10">
        <v>2213.2514783011998</v>
      </c>
      <c r="F45" s="10">
        <v>2213.2514783011998</v>
      </c>
      <c r="G45" s="51">
        <v>37484</v>
      </c>
      <c r="H45" s="51">
        <v>37977</v>
      </c>
      <c r="I45" s="22">
        <v>41905</v>
      </c>
      <c r="J45" s="27">
        <v>11</v>
      </c>
      <c r="K45" s="27">
        <v>11</v>
      </c>
      <c r="L45" s="7"/>
    </row>
    <row r="46" spans="1:12" s="21" customFormat="1" ht="15" customHeight="1">
      <c r="A46" s="20">
        <v>31</v>
      </c>
      <c r="B46" s="130" t="s">
        <v>15</v>
      </c>
      <c r="C46" s="21" t="s">
        <v>41</v>
      </c>
      <c r="D46" s="10">
        <v>1835.1223382800001</v>
      </c>
      <c r="E46" s="10">
        <v>1835.1223382800001</v>
      </c>
      <c r="F46" s="10">
        <v>1835.1223382800001</v>
      </c>
      <c r="G46" s="51">
        <v>37931</v>
      </c>
      <c r="H46" s="51">
        <v>37931</v>
      </c>
      <c r="I46" s="22">
        <v>41949</v>
      </c>
      <c r="J46" s="27">
        <v>11</v>
      </c>
      <c r="K46" s="27">
        <v>0</v>
      </c>
      <c r="L46" s="7"/>
    </row>
    <row r="47" spans="1:12" s="21" customFormat="1" ht="15" customHeight="1">
      <c r="A47" s="20">
        <v>32</v>
      </c>
      <c r="B47" s="130" t="s">
        <v>19</v>
      </c>
      <c r="C47" s="21" t="s">
        <v>42</v>
      </c>
      <c r="D47" s="10">
        <v>909.70680433159998</v>
      </c>
      <c r="E47" s="10">
        <v>909.70680433159998</v>
      </c>
      <c r="F47" s="10">
        <v>909.70680433159998</v>
      </c>
      <c r="G47" s="51">
        <v>37579</v>
      </c>
      <c r="H47" s="51">
        <v>37579</v>
      </c>
      <c r="I47" s="22">
        <v>41627</v>
      </c>
      <c r="J47" s="27">
        <v>11</v>
      </c>
      <c r="K47" s="27">
        <v>0</v>
      </c>
      <c r="L47" s="7"/>
    </row>
    <row r="48" spans="1:12" s="21" customFormat="1" ht="15" customHeight="1">
      <c r="A48" s="20">
        <v>33</v>
      </c>
      <c r="B48" s="130" t="s">
        <v>19</v>
      </c>
      <c r="C48" s="21" t="s">
        <v>43</v>
      </c>
      <c r="D48" s="10">
        <v>1195.6134064844</v>
      </c>
      <c r="E48" s="10">
        <v>1195.6134064844</v>
      </c>
      <c r="F48" s="10">
        <v>1195.6134064844</v>
      </c>
      <c r="G48" s="51">
        <v>37603</v>
      </c>
      <c r="H48" s="51">
        <v>38518</v>
      </c>
      <c r="I48" s="22">
        <v>42069</v>
      </c>
      <c r="J48" s="27">
        <v>11</v>
      </c>
      <c r="K48" s="27">
        <v>9</v>
      </c>
      <c r="L48" s="7"/>
    </row>
    <row r="49" spans="1:12" s="21" customFormat="1" ht="15" customHeight="1">
      <c r="A49" s="20">
        <v>34</v>
      </c>
      <c r="B49" s="130" t="s">
        <v>19</v>
      </c>
      <c r="C49" s="21" t="s">
        <v>44</v>
      </c>
      <c r="D49" s="10">
        <v>311.946478098</v>
      </c>
      <c r="E49" s="10">
        <v>311.946478098</v>
      </c>
      <c r="F49" s="10">
        <v>311.946478098</v>
      </c>
      <c r="G49" s="51">
        <v>37307</v>
      </c>
      <c r="H49" s="51">
        <v>37572</v>
      </c>
      <c r="I49" s="22">
        <v>41590</v>
      </c>
      <c r="J49" s="27">
        <v>11</v>
      </c>
      <c r="K49" s="27">
        <v>9</v>
      </c>
      <c r="L49" s="7"/>
    </row>
    <row r="50" spans="1:12" s="21" customFormat="1" ht="15" customHeight="1">
      <c r="A50" s="20">
        <v>35</v>
      </c>
      <c r="B50" s="130" t="s">
        <v>19</v>
      </c>
      <c r="C50" s="21" t="s">
        <v>45</v>
      </c>
      <c r="D50" s="10">
        <v>822.69128417440004</v>
      </c>
      <c r="E50" s="10">
        <v>822.69128417440004</v>
      </c>
      <c r="F50" s="10">
        <v>822.69128417440004</v>
      </c>
      <c r="G50" s="51">
        <v>37386</v>
      </c>
      <c r="H50" s="51">
        <v>37448</v>
      </c>
      <c r="I50" s="22">
        <v>40725</v>
      </c>
      <c r="J50" s="27">
        <v>9</v>
      </c>
      <c r="K50" s="27">
        <v>2</v>
      </c>
      <c r="L50" s="7"/>
    </row>
    <row r="51" spans="1:12" s="21" customFormat="1" ht="15" customHeight="1">
      <c r="A51" s="20">
        <v>36</v>
      </c>
      <c r="B51" s="130" t="s">
        <v>19</v>
      </c>
      <c r="C51" s="21" t="s">
        <v>46</v>
      </c>
      <c r="D51" s="10">
        <v>1241.9811568276</v>
      </c>
      <c r="E51" s="10">
        <v>1241.9811568276</v>
      </c>
      <c r="F51" s="10">
        <v>1241.9811568276</v>
      </c>
      <c r="G51" s="51">
        <v>37732</v>
      </c>
      <c r="H51" s="51">
        <v>37865</v>
      </c>
      <c r="I51" s="22">
        <v>41638</v>
      </c>
      <c r="J51" s="27">
        <v>10</v>
      </c>
      <c r="K51" s="27">
        <v>0</v>
      </c>
      <c r="L51" s="7"/>
    </row>
    <row r="52" spans="1:12" s="21" customFormat="1" ht="15" customHeight="1">
      <c r="A52" s="20">
        <v>37</v>
      </c>
      <c r="B52" s="130" t="s">
        <v>19</v>
      </c>
      <c r="C52" s="21" t="s">
        <v>47</v>
      </c>
      <c r="D52" s="10">
        <v>2243.2765458280001</v>
      </c>
      <c r="E52" s="10">
        <v>2243.2765458280001</v>
      </c>
      <c r="F52" s="10">
        <v>2243.2765458280001</v>
      </c>
      <c r="G52" s="51">
        <v>37489</v>
      </c>
      <c r="H52" s="51">
        <v>37603</v>
      </c>
      <c r="I52" s="22">
        <v>41639</v>
      </c>
      <c r="J52" s="27">
        <v>11</v>
      </c>
      <c r="K52" s="27">
        <v>2</v>
      </c>
      <c r="L52" s="7"/>
    </row>
    <row r="53" spans="1:12" s="21" customFormat="1" ht="8.1" customHeight="1">
      <c r="A53" s="24"/>
      <c r="B53" s="24"/>
      <c r="C53" s="7"/>
      <c r="D53" s="121"/>
      <c r="E53" s="121"/>
      <c r="F53" s="121"/>
      <c r="G53" s="126"/>
      <c r="H53" s="126"/>
      <c r="I53" s="126"/>
      <c r="J53" s="8"/>
      <c r="K53" s="8"/>
      <c r="L53" s="7"/>
    </row>
    <row r="54" spans="1:12" s="21" customFormat="1" ht="18" customHeight="1">
      <c r="A54" s="185" t="s">
        <v>48</v>
      </c>
      <c r="B54" s="185"/>
      <c r="C54" s="185"/>
      <c r="D54" s="14">
        <v>18977.499324615201</v>
      </c>
      <c r="E54" s="14">
        <v>18977.499324615201</v>
      </c>
      <c r="F54" s="14">
        <v>18977.499324615201</v>
      </c>
      <c r="G54" s="15"/>
      <c r="H54" s="15"/>
      <c r="I54" s="15"/>
      <c r="J54" s="15"/>
      <c r="K54" s="8"/>
      <c r="L54" s="7"/>
    </row>
    <row r="55" spans="1:12" s="21" customFormat="1" ht="15" customHeight="1">
      <c r="A55" s="20">
        <v>38</v>
      </c>
      <c r="B55" s="130" t="s">
        <v>5</v>
      </c>
      <c r="C55" s="21" t="s">
        <v>282</v>
      </c>
      <c r="D55" s="10">
        <v>6783.7085377139992</v>
      </c>
      <c r="E55" s="10">
        <v>6783.7085377139992</v>
      </c>
      <c r="F55" s="10">
        <v>6783.7085377139992</v>
      </c>
      <c r="G55" s="51">
        <v>37955</v>
      </c>
      <c r="H55" s="51">
        <v>37955</v>
      </c>
      <c r="I55" s="22">
        <v>42278</v>
      </c>
      <c r="J55" s="27">
        <v>11</v>
      </c>
      <c r="K55" s="27">
        <v>11</v>
      </c>
      <c r="L55" s="7"/>
    </row>
    <row r="56" spans="1:12" s="21" customFormat="1" ht="15" customHeight="1">
      <c r="A56" s="20">
        <v>39</v>
      </c>
      <c r="B56" s="130" t="s">
        <v>15</v>
      </c>
      <c r="C56" s="21" t="s">
        <v>49</v>
      </c>
      <c r="D56" s="10">
        <v>824.73412776919997</v>
      </c>
      <c r="E56" s="10">
        <v>824.73412776919997</v>
      </c>
      <c r="F56" s="10">
        <v>824.73412776919997</v>
      </c>
      <c r="G56" s="51">
        <v>37795</v>
      </c>
      <c r="H56" s="51">
        <v>37851</v>
      </c>
      <c r="I56" s="22">
        <v>41940</v>
      </c>
      <c r="J56" s="27">
        <v>11</v>
      </c>
      <c r="K56" s="27">
        <v>0</v>
      </c>
      <c r="L56" s="7"/>
    </row>
    <row r="57" spans="1:12" s="128" customFormat="1" ht="15" customHeight="1">
      <c r="A57" s="23">
        <v>40</v>
      </c>
      <c r="B57" s="130" t="s">
        <v>15</v>
      </c>
      <c r="C57" s="21" t="s">
        <v>50</v>
      </c>
      <c r="D57" s="10">
        <v>263.91308558840001</v>
      </c>
      <c r="E57" s="10">
        <v>263.91308558840001</v>
      </c>
      <c r="F57" s="10">
        <v>263.91308558840001</v>
      </c>
      <c r="G57" s="51">
        <v>38200</v>
      </c>
      <c r="H57" s="51">
        <v>38366</v>
      </c>
      <c r="I57" s="22">
        <v>42215</v>
      </c>
      <c r="J57" s="27">
        <v>10</v>
      </c>
      <c r="K57" s="27">
        <v>11</v>
      </c>
      <c r="L57" s="127"/>
    </row>
    <row r="58" spans="1:12" s="21" customFormat="1" ht="15" customHeight="1">
      <c r="A58" s="20">
        <v>41</v>
      </c>
      <c r="B58" s="130" t="s">
        <v>15</v>
      </c>
      <c r="C58" s="21" t="s">
        <v>51</v>
      </c>
      <c r="D58" s="10">
        <v>4172.4660834843999</v>
      </c>
      <c r="E58" s="10">
        <v>4172.4660834843999</v>
      </c>
      <c r="F58" s="10">
        <v>4172.4660834843999</v>
      </c>
      <c r="G58" s="51">
        <v>37966</v>
      </c>
      <c r="H58" s="51">
        <v>37966</v>
      </c>
      <c r="I58" s="22">
        <v>41882</v>
      </c>
      <c r="J58" s="27">
        <v>10</v>
      </c>
      <c r="K58" s="27">
        <v>2</v>
      </c>
      <c r="L58" s="7"/>
    </row>
    <row r="59" spans="1:12" s="21" customFormat="1" ht="15" customHeight="1">
      <c r="A59" s="20">
        <v>42</v>
      </c>
      <c r="B59" s="130" t="s">
        <v>15</v>
      </c>
      <c r="C59" s="21" t="s">
        <v>52</v>
      </c>
      <c r="D59" s="10">
        <v>2410.1893055032001</v>
      </c>
      <c r="E59" s="10">
        <v>2410.1893055032001</v>
      </c>
      <c r="F59" s="10">
        <v>2410.1893055032001</v>
      </c>
      <c r="G59" s="51">
        <v>38958</v>
      </c>
      <c r="H59" s="51">
        <v>39113</v>
      </c>
      <c r="I59" s="22">
        <v>42583</v>
      </c>
      <c r="J59" s="27">
        <v>9</v>
      </c>
      <c r="K59" s="27">
        <v>6</v>
      </c>
      <c r="L59" s="7"/>
    </row>
    <row r="60" spans="1:12" s="21" customFormat="1" ht="15" customHeight="1">
      <c r="A60" s="20">
        <v>43</v>
      </c>
      <c r="B60" s="130" t="s">
        <v>15</v>
      </c>
      <c r="C60" s="21" t="s">
        <v>53</v>
      </c>
      <c r="D60" s="10">
        <v>1641.6683851988</v>
      </c>
      <c r="E60" s="10">
        <v>1641.6683851988</v>
      </c>
      <c r="F60" s="10">
        <v>1641.6683851988</v>
      </c>
      <c r="G60" s="51">
        <v>37904</v>
      </c>
      <c r="H60" s="51">
        <v>38121</v>
      </c>
      <c r="I60" s="22">
        <v>42003</v>
      </c>
      <c r="J60" s="27">
        <v>11</v>
      </c>
      <c r="K60" s="27">
        <v>0</v>
      </c>
      <c r="L60" s="7"/>
    </row>
    <row r="61" spans="1:12" s="21" customFormat="1" ht="15" customHeight="1">
      <c r="A61" s="20">
        <v>44</v>
      </c>
      <c r="B61" s="130" t="s">
        <v>19</v>
      </c>
      <c r="C61" s="21" t="s">
        <v>54</v>
      </c>
      <c r="D61" s="10">
        <v>383.03333887999997</v>
      </c>
      <c r="E61" s="10">
        <v>383.03333887999997</v>
      </c>
      <c r="F61" s="10">
        <v>383.03333887999997</v>
      </c>
      <c r="G61" s="51">
        <v>37750</v>
      </c>
      <c r="H61" s="51">
        <v>37750</v>
      </c>
      <c r="I61" s="22">
        <v>41421</v>
      </c>
      <c r="J61" s="27">
        <v>9</v>
      </c>
      <c r="K61" s="27">
        <v>6</v>
      </c>
      <c r="L61" s="7"/>
    </row>
    <row r="62" spans="1:12" s="21" customFormat="1" ht="15" customHeight="1">
      <c r="A62" s="20">
        <v>45</v>
      </c>
      <c r="B62" s="130" t="s">
        <v>19</v>
      </c>
      <c r="C62" s="21" t="s">
        <v>55</v>
      </c>
      <c r="D62" s="10">
        <v>1057.9230155584</v>
      </c>
      <c r="E62" s="10">
        <v>1057.9230155584</v>
      </c>
      <c r="F62" s="10">
        <v>1057.9230155584</v>
      </c>
      <c r="G62" s="51">
        <v>37995</v>
      </c>
      <c r="H62" s="51">
        <v>38231</v>
      </c>
      <c r="I62" s="22">
        <v>42003</v>
      </c>
      <c r="J62" s="27">
        <v>10</v>
      </c>
      <c r="K62" s="27">
        <v>0</v>
      </c>
      <c r="L62" s="7"/>
    </row>
    <row r="63" spans="1:12" s="21" customFormat="1" ht="15" customHeight="1">
      <c r="A63" s="20">
        <v>46</v>
      </c>
      <c r="B63" s="130" t="s">
        <v>19</v>
      </c>
      <c r="C63" s="21" t="s">
        <v>56</v>
      </c>
      <c r="D63" s="10">
        <v>362.23240976239998</v>
      </c>
      <c r="E63" s="10">
        <v>362.23240976239998</v>
      </c>
      <c r="F63" s="10">
        <v>362.23240976239998</v>
      </c>
      <c r="G63" s="51">
        <v>38082</v>
      </c>
      <c r="H63" s="51">
        <v>37742</v>
      </c>
      <c r="I63" s="22">
        <v>41395</v>
      </c>
      <c r="J63" s="27">
        <v>10</v>
      </c>
      <c r="K63" s="27">
        <v>1</v>
      </c>
      <c r="L63" s="7"/>
    </row>
    <row r="64" spans="1:12" s="21" customFormat="1" ht="15" customHeight="1">
      <c r="A64" s="20">
        <v>47</v>
      </c>
      <c r="B64" s="130" t="s">
        <v>19</v>
      </c>
      <c r="C64" s="21" t="s">
        <v>57</v>
      </c>
      <c r="D64" s="10">
        <v>1077.6310351564</v>
      </c>
      <c r="E64" s="10">
        <v>1077.6310351564</v>
      </c>
      <c r="F64" s="10">
        <v>1077.6310351564</v>
      </c>
      <c r="G64" s="51">
        <v>37685</v>
      </c>
      <c r="H64" s="51">
        <v>37895</v>
      </c>
      <c r="I64" s="22">
        <v>41670</v>
      </c>
      <c r="J64" s="27">
        <v>10</v>
      </c>
      <c r="K64" s="27">
        <v>3</v>
      </c>
      <c r="L64" s="7"/>
    </row>
    <row r="65" spans="1:12" s="21" customFormat="1" ht="8.1" customHeight="1">
      <c r="A65" s="129"/>
      <c r="B65" s="129"/>
      <c r="C65" s="47"/>
      <c r="D65" s="122"/>
      <c r="E65" s="122"/>
      <c r="F65" s="122"/>
      <c r="G65" s="146"/>
      <c r="H65" s="146"/>
      <c r="I65" s="146"/>
      <c r="J65" s="146"/>
      <c r="K65" s="146"/>
      <c r="L65" s="47"/>
    </row>
    <row r="66" spans="1:12" s="21" customFormat="1" ht="18" customHeight="1">
      <c r="A66" s="185" t="s">
        <v>58</v>
      </c>
      <c r="B66" s="185"/>
      <c r="C66" s="185"/>
      <c r="D66" s="14">
        <v>13570.484974224401</v>
      </c>
      <c r="E66" s="14">
        <v>13570.484974224401</v>
      </c>
      <c r="F66" s="14">
        <v>13570.484974224401</v>
      </c>
      <c r="G66" s="15"/>
      <c r="H66" s="15"/>
      <c r="I66" s="15"/>
      <c r="J66" s="15"/>
      <c r="K66" s="15"/>
      <c r="L66" s="7"/>
    </row>
    <row r="67" spans="1:12" s="21" customFormat="1" ht="15" customHeight="1">
      <c r="A67" s="20">
        <v>48</v>
      </c>
      <c r="B67" s="130" t="s">
        <v>7</v>
      </c>
      <c r="C67" s="21" t="s">
        <v>59</v>
      </c>
      <c r="D67" s="10">
        <v>508.53326965720004</v>
      </c>
      <c r="E67" s="10">
        <v>508.53326965720004</v>
      </c>
      <c r="F67" s="10">
        <v>508.53326965720004</v>
      </c>
      <c r="G67" s="11">
        <v>38562</v>
      </c>
      <c r="H67" s="11">
        <v>38562</v>
      </c>
      <c r="I67" s="22">
        <v>42948</v>
      </c>
      <c r="J67" s="27">
        <v>12</v>
      </c>
      <c r="K67" s="27">
        <v>0</v>
      </c>
      <c r="L67" s="7"/>
    </row>
    <row r="68" spans="1:12" s="21" customFormat="1" ht="15" customHeight="1">
      <c r="A68" s="20">
        <v>49</v>
      </c>
      <c r="B68" s="130" t="s">
        <v>15</v>
      </c>
      <c r="C68" s="21" t="s">
        <v>60</v>
      </c>
      <c r="D68" s="10">
        <v>1430.6450038983999</v>
      </c>
      <c r="E68" s="10">
        <v>1430.6450038983999</v>
      </c>
      <c r="F68" s="10">
        <v>1430.6450038983999</v>
      </c>
      <c r="G68" s="11">
        <v>38546</v>
      </c>
      <c r="H68" s="11">
        <v>38546</v>
      </c>
      <c r="I68" s="22">
        <v>42005</v>
      </c>
      <c r="J68" s="27">
        <v>9</v>
      </c>
      <c r="K68" s="27">
        <v>0</v>
      </c>
      <c r="L68" s="7"/>
    </row>
    <row r="69" spans="1:12" s="21" customFormat="1" ht="15" customHeight="1">
      <c r="A69" s="20">
        <v>50</v>
      </c>
      <c r="B69" s="130" t="s">
        <v>15</v>
      </c>
      <c r="C69" s="21" t="s">
        <v>61</v>
      </c>
      <c r="D69" s="10">
        <v>1753.7149610199999</v>
      </c>
      <c r="E69" s="10">
        <v>1753.7149610199999</v>
      </c>
      <c r="F69" s="10">
        <v>1753.7149610199999</v>
      </c>
      <c r="G69" s="11">
        <v>38275</v>
      </c>
      <c r="H69" s="11">
        <v>39538</v>
      </c>
      <c r="I69" s="22">
        <v>43815</v>
      </c>
      <c r="J69" s="27">
        <v>15</v>
      </c>
      <c r="K69" s="27">
        <v>0</v>
      </c>
      <c r="L69" s="7"/>
    </row>
    <row r="70" spans="1:12" s="21" customFormat="1" ht="15" customHeight="1">
      <c r="A70" s="20">
        <v>51</v>
      </c>
      <c r="B70" s="130" t="s">
        <v>15</v>
      </c>
      <c r="C70" s="21" t="s">
        <v>62</v>
      </c>
      <c r="D70" s="10">
        <v>1809.1320902839998</v>
      </c>
      <c r="E70" s="10">
        <v>1809.1320902839998</v>
      </c>
      <c r="F70" s="10">
        <v>1809.1320902839998</v>
      </c>
      <c r="G70" s="11">
        <v>39854</v>
      </c>
      <c r="H70" s="11">
        <v>39798</v>
      </c>
      <c r="I70" s="22">
        <v>42720</v>
      </c>
      <c r="J70" s="27">
        <v>11</v>
      </c>
      <c r="K70" s="27">
        <v>0</v>
      </c>
      <c r="L70" s="7"/>
    </row>
    <row r="71" spans="1:12" s="21" customFormat="1" ht="15" customHeight="1">
      <c r="A71" s="20">
        <v>52</v>
      </c>
      <c r="B71" s="130" t="s">
        <v>15</v>
      </c>
      <c r="C71" s="21" t="s">
        <v>63</v>
      </c>
      <c r="D71" s="10">
        <v>651.71645773400007</v>
      </c>
      <c r="E71" s="10">
        <v>651.71645773400007</v>
      </c>
      <c r="F71" s="10">
        <v>651.71645773400007</v>
      </c>
      <c r="G71" s="11">
        <v>38200</v>
      </c>
      <c r="H71" s="11">
        <v>38327</v>
      </c>
      <c r="I71" s="22">
        <v>42368</v>
      </c>
      <c r="J71" s="27">
        <v>11</v>
      </c>
      <c r="K71" s="27">
        <v>0</v>
      </c>
      <c r="L71" s="7"/>
    </row>
    <row r="72" spans="1:12" s="21" customFormat="1" ht="15" customHeight="1">
      <c r="A72" s="20">
        <v>53</v>
      </c>
      <c r="B72" s="130" t="s">
        <v>15</v>
      </c>
      <c r="C72" s="21" t="s">
        <v>64</v>
      </c>
      <c r="D72" s="10">
        <v>469.98937935319998</v>
      </c>
      <c r="E72" s="10">
        <v>469.98937935319998</v>
      </c>
      <c r="F72" s="10">
        <v>469.98937935319998</v>
      </c>
      <c r="G72" s="11">
        <v>38353</v>
      </c>
      <c r="H72" s="11">
        <v>38504</v>
      </c>
      <c r="I72" s="22">
        <v>42674</v>
      </c>
      <c r="J72" s="27">
        <v>11</v>
      </c>
      <c r="K72" s="27">
        <v>7</v>
      </c>
      <c r="L72" s="7"/>
    </row>
    <row r="73" spans="1:12" s="21" customFormat="1" ht="15" customHeight="1">
      <c r="A73" s="20">
        <v>54</v>
      </c>
      <c r="B73" s="130" t="s">
        <v>15</v>
      </c>
      <c r="C73" s="21" t="s">
        <v>65</v>
      </c>
      <c r="D73" s="10">
        <v>536.90302153480002</v>
      </c>
      <c r="E73" s="10">
        <v>536.90302153480002</v>
      </c>
      <c r="F73" s="10">
        <v>536.90302153480002</v>
      </c>
      <c r="G73" s="11">
        <v>38279</v>
      </c>
      <c r="H73" s="11">
        <v>38777</v>
      </c>
      <c r="I73" s="22">
        <v>42644</v>
      </c>
      <c r="J73" s="27">
        <v>12</v>
      </c>
      <c r="K73" s="27">
        <v>0</v>
      </c>
      <c r="L73" s="7"/>
    </row>
    <row r="74" spans="1:12" s="21" customFormat="1" ht="15" customHeight="1">
      <c r="A74" s="20">
        <v>55</v>
      </c>
      <c r="B74" s="130" t="s">
        <v>15</v>
      </c>
      <c r="C74" s="21" t="s">
        <v>66</v>
      </c>
      <c r="D74" s="10">
        <v>131.38214181480001</v>
      </c>
      <c r="E74" s="10">
        <v>131.38214181480001</v>
      </c>
      <c r="F74" s="10">
        <v>131.38214181480001</v>
      </c>
      <c r="G74" s="11">
        <v>38026</v>
      </c>
      <c r="H74" s="11">
        <v>38026</v>
      </c>
      <c r="I74" s="22">
        <v>41679</v>
      </c>
      <c r="J74" s="27">
        <v>10</v>
      </c>
      <c r="K74" s="27">
        <v>0</v>
      </c>
      <c r="L74" s="7"/>
    </row>
    <row r="75" spans="1:12" s="28" customFormat="1" ht="15" customHeight="1">
      <c r="A75" s="27">
        <v>57</v>
      </c>
      <c r="B75" s="130" t="s">
        <v>15</v>
      </c>
      <c r="C75" s="21" t="s">
        <v>245</v>
      </c>
      <c r="D75" s="10">
        <v>217.1521230992</v>
      </c>
      <c r="E75" s="10">
        <v>217.1521230992</v>
      </c>
      <c r="F75" s="10">
        <v>217.1521230992</v>
      </c>
      <c r="G75" s="11">
        <v>39692</v>
      </c>
      <c r="H75" s="11">
        <v>39677</v>
      </c>
      <c r="I75" s="22">
        <v>43111</v>
      </c>
      <c r="J75" s="27">
        <v>9</v>
      </c>
      <c r="K75" s="27">
        <v>0</v>
      </c>
      <c r="L75" s="17"/>
    </row>
    <row r="76" spans="1:12" s="28" customFormat="1" ht="15" customHeight="1">
      <c r="A76" s="27">
        <v>58</v>
      </c>
      <c r="B76" s="130" t="s">
        <v>19</v>
      </c>
      <c r="C76" s="21" t="s">
        <v>67</v>
      </c>
      <c r="D76" s="10">
        <v>1816.4233236007999</v>
      </c>
      <c r="E76" s="10">
        <v>1816.4233236007999</v>
      </c>
      <c r="F76" s="10">
        <v>1816.4233236007999</v>
      </c>
      <c r="G76" s="11">
        <v>38037</v>
      </c>
      <c r="H76" s="11">
        <v>38037</v>
      </c>
      <c r="I76" s="22">
        <v>41690</v>
      </c>
      <c r="J76" s="27">
        <v>10</v>
      </c>
      <c r="K76" s="27">
        <v>0</v>
      </c>
      <c r="L76" s="17"/>
    </row>
    <row r="77" spans="1:12" s="28" customFormat="1" ht="15" customHeight="1">
      <c r="A77" s="27">
        <v>59</v>
      </c>
      <c r="B77" s="130" t="s">
        <v>19</v>
      </c>
      <c r="C77" s="21" t="s">
        <v>68</v>
      </c>
      <c r="D77" s="10">
        <v>592.99403847359997</v>
      </c>
      <c r="E77" s="10">
        <v>592.99403847359997</v>
      </c>
      <c r="F77" s="10">
        <v>592.99403847359997</v>
      </c>
      <c r="G77" s="11">
        <v>38650</v>
      </c>
      <c r="H77" s="11">
        <v>39188</v>
      </c>
      <c r="I77" s="22">
        <v>42626</v>
      </c>
      <c r="J77" s="27">
        <v>10</v>
      </c>
      <c r="K77" s="27">
        <v>6</v>
      </c>
      <c r="L77" s="17"/>
    </row>
    <row r="78" spans="1:12" s="28" customFormat="1" ht="15" customHeight="1">
      <c r="A78" s="27">
        <v>60</v>
      </c>
      <c r="B78" s="130" t="s">
        <v>69</v>
      </c>
      <c r="C78" s="21" t="s">
        <v>70</v>
      </c>
      <c r="D78" s="10">
        <v>3651.8991637543995</v>
      </c>
      <c r="E78" s="10">
        <v>3651.8991637543995</v>
      </c>
      <c r="F78" s="10">
        <v>3651.8991637543995</v>
      </c>
      <c r="G78" s="11">
        <v>38163</v>
      </c>
      <c r="H78" s="11">
        <v>39783</v>
      </c>
      <c r="I78" s="22">
        <v>42625</v>
      </c>
      <c r="J78" s="27">
        <v>10</v>
      </c>
      <c r="K78" s="27">
        <v>9</v>
      </c>
      <c r="L78" s="17"/>
    </row>
    <row r="79" spans="1:12" s="28" customFormat="1" ht="8.1" customHeight="1">
      <c r="A79" s="8"/>
      <c r="B79" s="8"/>
      <c r="C79" s="17"/>
      <c r="D79" s="10"/>
      <c r="E79" s="10"/>
      <c r="F79" s="10"/>
      <c r="G79" s="11"/>
      <c r="H79" s="11"/>
      <c r="I79" s="11"/>
      <c r="J79" s="25"/>
      <c r="K79" s="26"/>
      <c r="L79" s="17"/>
    </row>
    <row r="80" spans="1:12" s="28" customFormat="1" ht="18" customHeight="1">
      <c r="A80" s="185" t="s">
        <v>71</v>
      </c>
      <c r="B80" s="185"/>
      <c r="C80" s="185"/>
      <c r="D80" s="14">
        <v>54780.519920640007</v>
      </c>
      <c r="E80" s="14">
        <v>54780.519920640007</v>
      </c>
      <c r="F80" s="14">
        <v>54780.519920640007</v>
      </c>
      <c r="G80" s="15"/>
      <c r="H80" s="15"/>
      <c r="I80" s="15"/>
      <c r="J80" s="15"/>
      <c r="K80" s="17"/>
      <c r="L80" s="17"/>
    </row>
    <row r="81" spans="1:12" s="28" customFormat="1" ht="15" customHeight="1">
      <c r="A81" s="27">
        <v>61</v>
      </c>
      <c r="B81" s="130" t="s">
        <v>5</v>
      </c>
      <c r="C81" s="21" t="s">
        <v>283</v>
      </c>
      <c r="D81" s="10">
        <v>3402.4789428099998</v>
      </c>
      <c r="E81" s="10">
        <v>3402.4789428099998</v>
      </c>
      <c r="F81" s="10">
        <v>3402.4789428099998</v>
      </c>
      <c r="G81" s="51">
        <v>38598</v>
      </c>
      <c r="H81" s="51">
        <v>38598</v>
      </c>
      <c r="I81" s="22">
        <v>42250</v>
      </c>
      <c r="J81" s="27">
        <v>10</v>
      </c>
      <c r="K81" s="27">
        <v>0</v>
      </c>
      <c r="L81" s="17"/>
    </row>
    <row r="82" spans="1:12" s="28" customFormat="1" ht="15" customHeight="1">
      <c r="A82" s="27">
        <v>62</v>
      </c>
      <c r="B82" s="130" t="s">
        <v>72</v>
      </c>
      <c r="C82" s="21" t="s">
        <v>73</v>
      </c>
      <c r="D82" s="10">
        <v>12527.5593191752</v>
      </c>
      <c r="E82" s="10">
        <v>12527.5593191752</v>
      </c>
      <c r="F82" s="10">
        <v>12527.5593191752</v>
      </c>
      <c r="G82" s="51">
        <v>40258</v>
      </c>
      <c r="H82" s="51">
        <v>41354</v>
      </c>
      <c r="I82" s="22">
        <v>45872</v>
      </c>
      <c r="J82" s="27">
        <v>15</v>
      </c>
      <c r="K82" s="27">
        <v>3</v>
      </c>
      <c r="L82" s="17"/>
    </row>
    <row r="83" spans="1:12" s="28" customFormat="1" ht="15" customHeight="1">
      <c r="A83" s="27">
        <v>63</v>
      </c>
      <c r="B83" s="130" t="s">
        <v>35</v>
      </c>
      <c r="C83" s="21" t="s">
        <v>74</v>
      </c>
      <c r="D83" s="10">
        <v>3404.1272158535999</v>
      </c>
      <c r="E83" s="10">
        <v>3404.1272158535999</v>
      </c>
      <c r="F83" s="10">
        <v>3404.1272158535999</v>
      </c>
      <c r="G83" s="51">
        <v>39141</v>
      </c>
      <c r="H83" s="51">
        <v>39325</v>
      </c>
      <c r="I83" s="22">
        <v>50283</v>
      </c>
      <c r="J83" s="27">
        <v>30</v>
      </c>
      <c r="K83" s="27">
        <v>0</v>
      </c>
      <c r="L83" s="17"/>
    </row>
    <row r="84" spans="1:12" s="28" customFormat="1" ht="15" customHeight="1">
      <c r="A84" s="27">
        <v>64</v>
      </c>
      <c r="B84" s="130" t="s">
        <v>15</v>
      </c>
      <c r="C84" s="21" t="s">
        <v>75</v>
      </c>
      <c r="D84" s="10">
        <v>215.3520120064</v>
      </c>
      <c r="E84" s="10">
        <v>215.3520120064</v>
      </c>
      <c r="F84" s="10">
        <v>215.3520120064</v>
      </c>
      <c r="G84" s="51">
        <v>38922</v>
      </c>
      <c r="H84" s="51">
        <v>38901</v>
      </c>
      <c r="I84" s="22">
        <v>43080</v>
      </c>
      <c r="J84" s="27">
        <v>10</v>
      </c>
      <c r="K84" s="27">
        <v>11</v>
      </c>
      <c r="L84" s="17"/>
    </row>
    <row r="85" spans="1:12" s="28" customFormat="1" ht="15" customHeight="1">
      <c r="A85" s="27">
        <v>65</v>
      </c>
      <c r="B85" s="130" t="s">
        <v>15</v>
      </c>
      <c r="C85" s="21" t="s">
        <v>76</v>
      </c>
      <c r="D85" s="10">
        <v>595.18460533680002</v>
      </c>
      <c r="E85" s="10">
        <v>595.18460533680002</v>
      </c>
      <c r="F85" s="10">
        <v>595.18460533680002</v>
      </c>
      <c r="G85" s="51">
        <v>38905</v>
      </c>
      <c r="H85" s="51">
        <v>38946</v>
      </c>
      <c r="I85" s="22">
        <v>43072</v>
      </c>
      <c r="J85" s="27">
        <v>10</v>
      </c>
      <c r="K85" s="27">
        <v>0</v>
      </c>
      <c r="L85" s="17"/>
    </row>
    <row r="86" spans="1:12" s="28" customFormat="1" ht="15" customHeight="1">
      <c r="A86" s="27">
        <v>66</v>
      </c>
      <c r="B86" s="130" t="s">
        <v>15</v>
      </c>
      <c r="C86" s="21" t="s">
        <v>77</v>
      </c>
      <c r="D86" s="10">
        <v>2659.7263624831999</v>
      </c>
      <c r="E86" s="10">
        <v>2659.7263624831999</v>
      </c>
      <c r="F86" s="10">
        <v>2659.7263624831999</v>
      </c>
      <c r="G86" s="51">
        <v>38544</v>
      </c>
      <c r="H86" s="51">
        <v>39141</v>
      </c>
      <c r="I86" s="22">
        <v>42401</v>
      </c>
      <c r="J86" s="27">
        <v>10</v>
      </c>
      <c r="K86" s="27">
        <v>0</v>
      </c>
      <c r="L86" s="17"/>
    </row>
    <row r="87" spans="1:12" s="28" customFormat="1" ht="15" customHeight="1">
      <c r="A87" s="27">
        <v>67</v>
      </c>
      <c r="B87" s="130" t="s">
        <v>15</v>
      </c>
      <c r="C87" s="21" t="s">
        <v>78</v>
      </c>
      <c r="D87" s="10">
        <v>1125.4166308184001</v>
      </c>
      <c r="E87" s="10">
        <v>1125.4166308184001</v>
      </c>
      <c r="F87" s="10">
        <v>1125.4166308184001</v>
      </c>
      <c r="G87" s="51">
        <v>38288</v>
      </c>
      <c r="H87" s="51">
        <v>38288</v>
      </c>
      <c r="I87" s="22">
        <v>41934</v>
      </c>
      <c r="J87" s="27">
        <v>9</v>
      </c>
      <c r="K87" s="27">
        <v>6</v>
      </c>
      <c r="L87" s="17"/>
    </row>
    <row r="88" spans="1:12" s="28" customFormat="1" ht="15" customHeight="1">
      <c r="A88" s="27">
        <v>68</v>
      </c>
      <c r="B88" s="130" t="s">
        <v>15</v>
      </c>
      <c r="C88" s="21" t="s">
        <v>79</v>
      </c>
      <c r="D88" s="10">
        <v>1430.0954037051999</v>
      </c>
      <c r="E88" s="10">
        <v>1430.0954037051999</v>
      </c>
      <c r="F88" s="10">
        <v>1430.0954037051999</v>
      </c>
      <c r="G88" s="51">
        <v>40085</v>
      </c>
      <c r="H88" s="51">
        <v>40910</v>
      </c>
      <c r="I88" s="22">
        <v>44497</v>
      </c>
      <c r="J88" s="27">
        <v>12</v>
      </c>
      <c r="K88" s="27">
        <v>0</v>
      </c>
      <c r="L88" s="17"/>
    </row>
    <row r="89" spans="1:12" s="28" customFormat="1" ht="15" customHeight="1">
      <c r="A89" s="27">
        <v>69</v>
      </c>
      <c r="B89" s="130" t="s">
        <v>15</v>
      </c>
      <c r="C89" s="21" t="s">
        <v>80</v>
      </c>
      <c r="D89" s="10">
        <v>830.51986566079995</v>
      </c>
      <c r="E89" s="10">
        <v>830.51986566079995</v>
      </c>
      <c r="F89" s="10">
        <v>830.51986566079995</v>
      </c>
      <c r="G89" s="51">
        <v>38121</v>
      </c>
      <c r="H89" s="51">
        <v>38121</v>
      </c>
      <c r="I89" s="22">
        <v>41773</v>
      </c>
      <c r="J89" s="27">
        <v>10</v>
      </c>
      <c r="K89" s="27">
        <v>0</v>
      </c>
      <c r="L89" s="17"/>
    </row>
    <row r="90" spans="1:12" s="28" customFormat="1" ht="15" customHeight="1">
      <c r="A90" s="27">
        <v>70</v>
      </c>
      <c r="B90" s="130" t="s">
        <v>15</v>
      </c>
      <c r="C90" s="21" t="s">
        <v>81</v>
      </c>
      <c r="D90" s="10">
        <v>1085.8937655824</v>
      </c>
      <c r="E90" s="10">
        <v>1085.8937655824</v>
      </c>
      <c r="F90" s="10">
        <v>1085.8937655824</v>
      </c>
      <c r="G90" s="51">
        <v>38350</v>
      </c>
      <c r="H90" s="51">
        <v>38350</v>
      </c>
      <c r="I90" s="22">
        <v>41791</v>
      </c>
      <c r="J90" s="27">
        <v>9</v>
      </c>
      <c r="K90" s="27">
        <v>0</v>
      </c>
      <c r="L90" s="17"/>
    </row>
    <row r="91" spans="1:12" s="28" customFormat="1" ht="15" customHeight="1">
      <c r="A91" s="27">
        <v>71</v>
      </c>
      <c r="B91" s="130" t="s">
        <v>246</v>
      </c>
      <c r="C91" s="21" t="s">
        <v>82</v>
      </c>
      <c r="D91" s="10">
        <v>1033.7247150356</v>
      </c>
      <c r="E91" s="10">
        <v>1033.7247150356</v>
      </c>
      <c r="F91" s="10">
        <v>1033.7247150356</v>
      </c>
      <c r="G91" s="51">
        <v>38578</v>
      </c>
      <c r="H91" s="51">
        <v>38578</v>
      </c>
      <c r="I91" s="22">
        <v>42186</v>
      </c>
      <c r="J91" s="27">
        <v>9</v>
      </c>
      <c r="K91" s="27">
        <v>6</v>
      </c>
      <c r="L91" s="17"/>
    </row>
    <row r="92" spans="1:12" s="28" customFormat="1" ht="15" customHeight="1">
      <c r="A92" s="27">
        <v>72</v>
      </c>
      <c r="B92" s="130" t="s">
        <v>83</v>
      </c>
      <c r="C92" s="21" t="s">
        <v>84</v>
      </c>
      <c r="D92" s="10">
        <v>865.34603832359994</v>
      </c>
      <c r="E92" s="10">
        <v>865.34603832359994</v>
      </c>
      <c r="F92" s="10">
        <v>865.34603832359994</v>
      </c>
      <c r="G92" s="51">
        <v>38507</v>
      </c>
      <c r="H92" s="51">
        <v>38650</v>
      </c>
      <c r="I92" s="22">
        <v>42302</v>
      </c>
      <c r="J92" s="27">
        <v>10</v>
      </c>
      <c r="K92" s="27">
        <v>4</v>
      </c>
      <c r="L92" s="17"/>
    </row>
    <row r="93" spans="1:12" s="28" customFormat="1" ht="15" customHeight="1">
      <c r="A93" s="27">
        <v>73</v>
      </c>
      <c r="B93" s="130" t="s">
        <v>83</v>
      </c>
      <c r="C93" s="21" t="s">
        <v>85</v>
      </c>
      <c r="D93" s="10">
        <v>781.08553536119996</v>
      </c>
      <c r="E93" s="10">
        <v>781.08553536119996</v>
      </c>
      <c r="F93" s="10">
        <v>781.08553536119996</v>
      </c>
      <c r="G93" s="51">
        <v>40176</v>
      </c>
      <c r="H93" s="51">
        <v>40176</v>
      </c>
      <c r="I93" s="22">
        <v>43672</v>
      </c>
      <c r="J93" s="27">
        <v>9</v>
      </c>
      <c r="K93" s="27">
        <v>5</v>
      </c>
      <c r="L93" s="17"/>
    </row>
    <row r="94" spans="1:12" s="28" customFormat="1" ht="15" customHeight="1">
      <c r="A94" s="27">
        <v>74</v>
      </c>
      <c r="B94" s="130" t="s">
        <v>83</v>
      </c>
      <c r="C94" s="21" t="s">
        <v>86</v>
      </c>
      <c r="D94" s="10">
        <v>121.48788761319999</v>
      </c>
      <c r="E94" s="10">
        <v>121.48788761319999</v>
      </c>
      <c r="F94" s="10">
        <v>121.48788761319999</v>
      </c>
      <c r="G94" s="51">
        <v>38457</v>
      </c>
      <c r="H94" s="51">
        <v>38457</v>
      </c>
      <c r="I94" s="22">
        <v>42109</v>
      </c>
      <c r="J94" s="27">
        <v>10</v>
      </c>
      <c r="K94" s="27">
        <v>0</v>
      </c>
      <c r="L94" s="17"/>
    </row>
    <row r="95" spans="1:12" s="28" customFormat="1" ht="15" customHeight="1">
      <c r="A95" s="27">
        <v>75</v>
      </c>
      <c r="B95" s="130" t="s">
        <v>83</v>
      </c>
      <c r="C95" s="21" t="s">
        <v>87</v>
      </c>
      <c r="D95" s="10">
        <v>1036.46020021</v>
      </c>
      <c r="E95" s="10">
        <v>1036.46020021</v>
      </c>
      <c r="F95" s="10">
        <v>1036.46020021</v>
      </c>
      <c r="G95" s="51">
        <v>38290</v>
      </c>
      <c r="H95" s="51">
        <v>38404</v>
      </c>
      <c r="I95" s="22">
        <v>42056</v>
      </c>
      <c r="J95" s="27">
        <v>10</v>
      </c>
      <c r="K95" s="27">
        <v>4</v>
      </c>
      <c r="L95" s="17"/>
    </row>
    <row r="96" spans="1:12" s="28" customFormat="1" ht="15" customHeight="1">
      <c r="A96" s="27">
        <v>76</v>
      </c>
      <c r="B96" s="130" t="s">
        <v>83</v>
      </c>
      <c r="C96" s="21" t="s">
        <v>88</v>
      </c>
      <c r="D96" s="10">
        <v>346.84757406120002</v>
      </c>
      <c r="E96" s="10">
        <v>346.84757406120002</v>
      </c>
      <c r="F96" s="10">
        <v>346.84757406120002</v>
      </c>
      <c r="G96" s="51">
        <v>38596</v>
      </c>
      <c r="H96" s="51">
        <v>38714</v>
      </c>
      <c r="I96" s="22">
        <v>42732</v>
      </c>
      <c r="J96" s="27">
        <v>11</v>
      </c>
      <c r="K96" s="27">
        <v>3</v>
      </c>
      <c r="L96" s="17"/>
    </row>
    <row r="97" spans="1:12" s="28" customFormat="1" ht="15" customHeight="1">
      <c r="A97" s="27">
        <v>77</v>
      </c>
      <c r="B97" s="130" t="s">
        <v>83</v>
      </c>
      <c r="C97" s="21" t="s">
        <v>89</v>
      </c>
      <c r="D97" s="10">
        <v>959.51982634879994</v>
      </c>
      <c r="E97" s="10">
        <v>959.51982634879994</v>
      </c>
      <c r="F97" s="10">
        <v>959.51982634879994</v>
      </c>
      <c r="G97" s="51">
        <v>38449</v>
      </c>
      <c r="H97" s="51">
        <v>38449</v>
      </c>
      <c r="I97" s="22">
        <v>42101</v>
      </c>
      <c r="J97" s="27">
        <v>10</v>
      </c>
      <c r="K97" s="27">
        <v>0</v>
      </c>
      <c r="L97" s="17"/>
    </row>
    <row r="98" spans="1:12" s="28" customFormat="1" ht="15" customHeight="1">
      <c r="A98" s="27">
        <v>78</v>
      </c>
      <c r="B98" s="130" t="s">
        <v>83</v>
      </c>
      <c r="C98" s="21" t="s">
        <v>90</v>
      </c>
      <c r="D98" s="10">
        <v>125.2013322128</v>
      </c>
      <c r="E98" s="10">
        <v>125.2013322128</v>
      </c>
      <c r="F98" s="10">
        <v>125.2013322128</v>
      </c>
      <c r="G98" s="51">
        <v>38088</v>
      </c>
      <c r="H98" s="51">
        <v>38088</v>
      </c>
      <c r="I98" s="22">
        <v>41740</v>
      </c>
      <c r="J98" s="27">
        <v>10</v>
      </c>
      <c r="K98" s="27">
        <v>0</v>
      </c>
      <c r="L98" s="17"/>
    </row>
    <row r="99" spans="1:12" s="28" customFormat="1" ht="15" customHeight="1">
      <c r="A99" s="27">
        <v>79</v>
      </c>
      <c r="B99" s="130" t="s">
        <v>83</v>
      </c>
      <c r="C99" s="21" t="s">
        <v>91</v>
      </c>
      <c r="D99" s="10">
        <v>1773.8257147887998</v>
      </c>
      <c r="E99" s="10">
        <v>1773.8257147887998</v>
      </c>
      <c r="F99" s="10">
        <v>1773.8257147887998</v>
      </c>
      <c r="G99" s="51">
        <v>39222</v>
      </c>
      <c r="H99" s="51">
        <v>39272</v>
      </c>
      <c r="I99" s="22">
        <v>42925</v>
      </c>
      <c r="J99" s="27">
        <v>10</v>
      </c>
      <c r="K99" s="27">
        <v>2</v>
      </c>
      <c r="L99" s="17"/>
    </row>
    <row r="100" spans="1:12" s="28" customFormat="1" ht="15" customHeight="1">
      <c r="A100" s="27">
        <v>80</v>
      </c>
      <c r="B100" s="130" t="s">
        <v>83</v>
      </c>
      <c r="C100" s="21" t="s">
        <v>92</v>
      </c>
      <c r="D100" s="10">
        <v>1046.915765904</v>
      </c>
      <c r="E100" s="10">
        <v>1046.915765904</v>
      </c>
      <c r="F100" s="10">
        <v>1046.915765904</v>
      </c>
      <c r="G100" s="51">
        <v>38579</v>
      </c>
      <c r="H100" s="51">
        <v>39030</v>
      </c>
      <c r="I100" s="22">
        <v>42683</v>
      </c>
      <c r="J100" s="27">
        <v>11</v>
      </c>
      <c r="K100" s="27">
        <v>3</v>
      </c>
      <c r="L100" s="17"/>
    </row>
    <row r="101" spans="1:12" s="28" customFormat="1" ht="15" customHeight="1">
      <c r="A101" s="27">
        <v>82</v>
      </c>
      <c r="B101" s="130" t="s">
        <v>83</v>
      </c>
      <c r="C101" s="21" t="s">
        <v>93</v>
      </c>
      <c r="D101" s="10">
        <v>102.7967332204</v>
      </c>
      <c r="E101" s="10">
        <v>102.7967332204</v>
      </c>
      <c r="F101" s="10">
        <v>102.7967332204</v>
      </c>
      <c r="G101" s="51">
        <v>38659</v>
      </c>
      <c r="H101" s="51">
        <v>38659</v>
      </c>
      <c r="I101" s="22">
        <v>42069</v>
      </c>
      <c r="J101" s="27">
        <v>9</v>
      </c>
      <c r="K101" s="27">
        <v>0</v>
      </c>
      <c r="L101" s="17"/>
    </row>
    <row r="102" spans="1:12" s="28" customFormat="1" ht="15" customHeight="1">
      <c r="A102" s="27">
        <v>83</v>
      </c>
      <c r="B102" s="130" t="s">
        <v>83</v>
      </c>
      <c r="C102" s="21" t="s">
        <v>94</v>
      </c>
      <c r="D102" s="10">
        <v>34.239737268399999</v>
      </c>
      <c r="E102" s="10">
        <v>34.239737268399999</v>
      </c>
      <c r="F102" s="10">
        <v>34.239737268399999</v>
      </c>
      <c r="G102" s="51">
        <v>38589</v>
      </c>
      <c r="H102" s="51">
        <v>38589</v>
      </c>
      <c r="I102" s="22">
        <v>42184</v>
      </c>
      <c r="J102" s="27">
        <v>9</v>
      </c>
      <c r="K102" s="27">
        <v>6</v>
      </c>
      <c r="L102" s="17"/>
    </row>
    <row r="103" spans="1:12" s="28" customFormat="1" ht="15" customHeight="1">
      <c r="A103" s="27">
        <v>84</v>
      </c>
      <c r="B103" s="130" t="s">
        <v>83</v>
      </c>
      <c r="C103" s="21" t="s">
        <v>95</v>
      </c>
      <c r="D103" s="10">
        <v>624.16306781639992</v>
      </c>
      <c r="E103" s="10">
        <v>624.16306781639992</v>
      </c>
      <c r="F103" s="10">
        <v>624.16306781639992</v>
      </c>
      <c r="G103" s="51">
        <v>39114</v>
      </c>
      <c r="H103" s="51">
        <v>39114</v>
      </c>
      <c r="I103" s="22">
        <v>42475</v>
      </c>
      <c r="J103" s="27">
        <v>9</v>
      </c>
      <c r="K103" s="27">
        <v>1</v>
      </c>
      <c r="L103" s="17"/>
    </row>
    <row r="104" spans="1:12" s="28" customFormat="1" ht="15" customHeight="1">
      <c r="A104" s="27">
        <v>87</v>
      </c>
      <c r="B104" s="130" t="s">
        <v>83</v>
      </c>
      <c r="C104" s="21" t="s">
        <v>96</v>
      </c>
      <c r="D104" s="10">
        <v>1313.2661733196001</v>
      </c>
      <c r="E104" s="10">
        <v>1313.2661733196001</v>
      </c>
      <c r="F104" s="10">
        <v>1313.2661733196001</v>
      </c>
      <c r="G104" s="51">
        <v>38488</v>
      </c>
      <c r="H104" s="51">
        <v>38703</v>
      </c>
      <c r="I104" s="22">
        <v>42069</v>
      </c>
      <c r="J104" s="27">
        <v>9</v>
      </c>
      <c r="K104" s="27">
        <v>6</v>
      </c>
      <c r="L104" s="17"/>
    </row>
    <row r="105" spans="1:12" s="28" customFormat="1" ht="15" customHeight="1">
      <c r="A105" s="27">
        <v>90</v>
      </c>
      <c r="B105" s="130" t="s">
        <v>83</v>
      </c>
      <c r="C105" s="21" t="s">
        <v>97</v>
      </c>
      <c r="D105" s="10">
        <v>274.76971052639999</v>
      </c>
      <c r="E105" s="10">
        <v>274.76971052639999</v>
      </c>
      <c r="F105" s="10">
        <v>274.76971052639999</v>
      </c>
      <c r="G105" s="51">
        <v>38548</v>
      </c>
      <c r="H105" s="51">
        <v>38548</v>
      </c>
      <c r="I105" s="22">
        <v>42069</v>
      </c>
      <c r="J105" s="27">
        <v>9</v>
      </c>
      <c r="K105" s="27">
        <v>7</v>
      </c>
      <c r="L105" s="17"/>
    </row>
    <row r="106" spans="1:12" s="28" customFormat="1" ht="15" customHeight="1">
      <c r="A106" s="27">
        <v>91</v>
      </c>
      <c r="B106" s="130" t="s">
        <v>83</v>
      </c>
      <c r="C106" s="21" t="s">
        <v>98</v>
      </c>
      <c r="D106" s="10">
        <v>319.57387054239996</v>
      </c>
      <c r="E106" s="10">
        <v>319.57387054239996</v>
      </c>
      <c r="F106" s="10">
        <v>319.57387054239996</v>
      </c>
      <c r="G106" s="51">
        <v>38862</v>
      </c>
      <c r="H106" s="51">
        <v>38872</v>
      </c>
      <c r="I106" s="22">
        <v>42475</v>
      </c>
      <c r="J106" s="27">
        <v>9</v>
      </c>
      <c r="K106" s="27">
        <v>10</v>
      </c>
      <c r="L106" s="17"/>
    </row>
    <row r="107" spans="1:12" s="28" customFormat="1" ht="15" customHeight="1">
      <c r="A107" s="27">
        <v>92</v>
      </c>
      <c r="B107" s="130" t="s">
        <v>83</v>
      </c>
      <c r="C107" s="21" t="s">
        <v>99</v>
      </c>
      <c r="D107" s="10">
        <v>870.82711098679988</v>
      </c>
      <c r="E107" s="10">
        <v>870.82711098679988</v>
      </c>
      <c r="F107" s="10">
        <v>870.82711098679988</v>
      </c>
      <c r="G107" s="51">
        <v>38510</v>
      </c>
      <c r="H107" s="51">
        <v>38700</v>
      </c>
      <c r="I107" s="22">
        <v>42384</v>
      </c>
      <c r="J107" s="27">
        <v>10</v>
      </c>
      <c r="K107" s="27">
        <v>4</v>
      </c>
      <c r="L107" s="17"/>
    </row>
    <row r="108" spans="1:12" s="28" customFormat="1" ht="15" customHeight="1">
      <c r="A108" s="27">
        <v>93</v>
      </c>
      <c r="B108" s="130" t="s">
        <v>83</v>
      </c>
      <c r="C108" s="21" t="s">
        <v>100</v>
      </c>
      <c r="D108" s="10">
        <v>837.00515585359994</v>
      </c>
      <c r="E108" s="10">
        <v>837.00515585359994</v>
      </c>
      <c r="F108" s="10">
        <v>837.00515585359994</v>
      </c>
      <c r="G108" s="51">
        <v>38651</v>
      </c>
      <c r="H108" s="51">
        <v>38651</v>
      </c>
      <c r="I108" s="22">
        <v>42184</v>
      </c>
      <c r="J108" s="27">
        <v>9</v>
      </c>
      <c r="K108" s="27">
        <v>7</v>
      </c>
      <c r="L108" s="17"/>
    </row>
    <row r="109" spans="1:12" s="28" customFormat="1" ht="15" customHeight="1">
      <c r="A109" s="27">
        <v>94</v>
      </c>
      <c r="B109" s="130" t="s">
        <v>83</v>
      </c>
      <c r="C109" s="21" t="s">
        <v>101</v>
      </c>
      <c r="D109" s="10">
        <v>353.02300279600001</v>
      </c>
      <c r="E109" s="10">
        <v>353.02300279600001</v>
      </c>
      <c r="F109" s="10">
        <v>353.02300279600001</v>
      </c>
      <c r="G109" s="51">
        <v>38410</v>
      </c>
      <c r="H109" s="51">
        <v>38410</v>
      </c>
      <c r="I109" s="22">
        <v>42185</v>
      </c>
      <c r="J109" s="27">
        <v>10</v>
      </c>
      <c r="K109" s="27">
        <v>3</v>
      </c>
      <c r="L109" s="17"/>
    </row>
    <row r="110" spans="1:12" s="28" customFormat="1" ht="15" customHeight="1">
      <c r="A110" s="27">
        <v>95</v>
      </c>
      <c r="B110" s="130" t="s">
        <v>19</v>
      </c>
      <c r="C110" s="21" t="s">
        <v>102</v>
      </c>
      <c r="D110" s="10">
        <v>98.818913954400003</v>
      </c>
      <c r="E110" s="10">
        <v>98.818913954400003</v>
      </c>
      <c r="F110" s="10">
        <v>98.818913954400003</v>
      </c>
      <c r="G110" s="51">
        <v>38628</v>
      </c>
      <c r="H110" s="51">
        <v>38628</v>
      </c>
      <c r="I110" s="22">
        <v>42069</v>
      </c>
      <c r="J110" s="27">
        <v>9</v>
      </c>
      <c r="K110" s="27">
        <v>0</v>
      </c>
      <c r="L110" s="17"/>
    </row>
    <row r="111" spans="1:12" s="28" customFormat="1" ht="15" customHeight="1">
      <c r="A111" s="27">
        <v>98</v>
      </c>
      <c r="B111" s="130" t="s">
        <v>19</v>
      </c>
      <c r="C111" s="21" t="s">
        <v>103</v>
      </c>
      <c r="D111" s="10">
        <v>236.1537060512</v>
      </c>
      <c r="E111" s="10">
        <v>236.1537060512</v>
      </c>
      <c r="F111" s="10">
        <v>236.1537060512</v>
      </c>
      <c r="G111" s="51">
        <v>38554</v>
      </c>
      <c r="H111" s="51">
        <v>38564</v>
      </c>
      <c r="I111" s="22">
        <v>42069</v>
      </c>
      <c r="J111" s="27">
        <v>9</v>
      </c>
      <c r="K111" s="27">
        <v>7</v>
      </c>
      <c r="L111" s="17"/>
    </row>
    <row r="112" spans="1:12" s="28" customFormat="1" ht="15" customHeight="1">
      <c r="A112" s="27">
        <v>99</v>
      </c>
      <c r="B112" s="130" t="s">
        <v>19</v>
      </c>
      <c r="C112" s="21" t="s">
        <v>247</v>
      </c>
      <c r="D112" s="10">
        <v>771.06910382199999</v>
      </c>
      <c r="E112" s="10">
        <v>771.06910382199999</v>
      </c>
      <c r="F112" s="10">
        <v>771.06910382199999</v>
      </c>
      <c r="G112" s="51">
        <v>38512</v>
      </c>
      <c r="H112" s="51">
        <v>38562</v>
      </c>
      <c r="I112" s="22">
        <v>42069</v>
      </c>
      <c r="J112" s="27">
        <v>9</v>
      </c>
      <c r="K112" s="27">
        <v>9</v>
      </c>
      <c r="L112" s="17"/>
    </row>
    <row r="113" spans="1:12" s="28" customFormat="1" ht="15" customHeight="1">
      <c r="A113" s="27">
        <v>100</v>
      </c>
      <c r="B113" s="130" t="s">
        <v>104</v>
      </c>
      <c r="C113" s="21" t="s">
        <v>105</v>
      </c>
      <c r="D113" s="10">
        <v>1381.1669804296</v>
      </c>
      <c r="E113" s="10">
        <v>1381.1669804296</v>
      </c>
      <c r="F113" s="10">
        <v>1381.1669804296</v>
      </c>
      <c r="G113" s="51">
        <v>38981</v>
      </c>
      <c r="H113" s="51">
        <v>39528</v>
      </c>
      <c r="I113" s="22">
        <v>43111</v>
      </c>
      <c r="J113" s="27">
        <v>11</v>
      </c>
      <c r="K113" s="27">
        <v>3</v>
      </c>
      <c r="L113" s="17"/>
    </row>
    <row r="114" spans="1:12" s="28" customFormat="1" ht="15" customHeight="1">
      <c r="A114" s="27">
        <v>101</v>
      </c>
      <c r="B114" s="130" t="s">
        <v>104</v>
      </c>
      <c r="C114" s="21" t="s">
        <v>106</v>
      </c>
      <c r="D114" s="10">
        <v>1197.4843524736</v>
      </c>
      <c r="E114" s="10">
        <v>1197.4843524736</v>
      </c>
      <c r="F114" s="10">
        <v>1197.4843524736</v>
      </c>
      <c r="G114" s="51">
        <v>38869</v>
      </c>
      <c r="H114" s="51">
        <v>39958</v>
      </c>
      <c r="I114" s="22">
        <v>45642</v>
      </c>
      <c r="J114" s="27">
        <v>17</v>
      </c>
      <c r="K114" s="27">
        <v>0</v>
      </c>
      <c r="L114" s="17"/>
    </row>
    <row r="115" spans="1:12" s="28" customFormat="1" ht="15" customHeight="1">
      <c r="A115" s="27">
        <v>102</v>
      </c>
      <c r="B115" s="130" t="s">
        <v>104</v>
      </c>
      <c r="C115" s="21" t="s">
        <v>107</v>
      </c>
      <c r="D115" s="10">
        <v>509.79926373840004</v>
      </c>
      <c r="E115" s="10">
        <v>509.79926373840004</v>
      </c>
      <c r="F115" s="10">
        <v>509.79926373840004</v>
      </c>
      <c r="G115" s="51">
        <v>38945</v>
      </c>
      <c r="H115" s="51">
        <v>39060</v>
      </c>
      <c r="I115" s="22">
        <v>42628</v>
      </c>
      <c r="J115" s="27">
        <v>9</v>
      </c>
      <c r="K115" s="27">
        <v>11</v>
      </c>
      <c r="L115" s="17"/>
    </row>
    <row r="116" spans="1:12" s="28" customFormat="1" ht="15" customHeight="1">
      <c r="A116" s="27">
        <v>103</v>
      </c>
      <c r="B116" s="130" t="s">
        <v>104</v>
      </c>
      <c r="C116" s="21" t="s">
        <v>108</v>
      </c>
      <c r="D116" s="10">
        <v>71.712136014399988</v>
      </c>
      <c r="E116" s="10">
        <v>71.712136014399988</v>
      </c>
      <c r="F116" s="10">
        <v>71.712136014399988</v>
      </c>
      <c r="G116" s="51">
        <v>38630</v>
      </c>
      <c r="H116" s="51">
        <v>38593</v>
      </c>
      <c r="I116" s="22">
        <v>42069</v>
      </c>
      <c r="J116" s="27">
        <v>9</v>
      </c>
      <c r="K116" s="27">
        <v>5</v>
      </c>
      <c r="L116" s="17"/>
    </row>
    <row r="117" spans="1:12" s="28" customFormat="1" ht="15" customHeight="1">
      <c r="A117" s="27">
        <v>104</v>
      </c>
      <c r="B117" s="130" t="s">
        <v>104</v>
      </c>
      <c r="C117" s="21" t="s">
        <v>109</v>
      </c>
      <c r="D117" s="10">
        <v>7835.4375157052</v>
      </c>
      <c r="E117" s="10">
        <v>7835.4375157052</v>
      </c>
      <c r="F117" s="10">
        <v>7835.4375157052</v>
      </c>
      <c r="G117" s="51">
        <v>38898</v>
      </c>
      <c r="H117" s="51">
        <v>41640</v>
      </c>
      <c r="I117" s="22">
        <v>47421</v>
      </c>
      <c r="J117" s="27">
        <v>23</v>
      </c>
      <c r="K117" s="27">
        <v>3</v>
      </c>
      <c r="L117" s="17"/>
    </row>
    <row r="118" spans="1:12" s="28" customFormat="1" ht="15" customHeight="1">
      <c r="A118" s="27">
        <v>105</v>
      </c>
      <c r="B118" s="130" t="s">
        <v>104</v>
      </c>
      <c r="C118" s="21" t="s">
        <v>110</v>
      </c>
      <c r="D118" s="10">
        <v>2582.4446728299999</v>
      </c>
      <c r="E118" s="10">
        <v>2582.4446728299999</v>
      </c>
      <c r="F118" s="10">
        <v>2582.4446728299999</v>
      </c>
      <c r="G118" s="51">
        <v>38672</v>
      </c>
      <c r="H118" s="51">
        <v>38742</v>
      </c>
      <c r="I118" s="22">
        <v>42069</v>
      </c>
      <c r="J118" s="27">
        <v>9</v>
      </c>
      <c r="K118" s="27">
        <v>0</v>
      </c>
      <c r="L118" s="17"/>
    </row>
    <row r="119" spans="1:12" s="28" customFormat="1" ht="8.1" customHeight="1">
      <c r="A119" s="147"/>
      <c r="B119" s="147"/>
      <c r="C119" s="148"/>
      <c r="D119" s="122"/>
      <c r="E119" s="122"/>
      <c r="F119" s="122"/>
      <c r="G119" s="148"/>
      <c r="H119" s="148"/>
      <c r="I119" s="46"/>
      <c r="J119" s="109"/>
      <c r="K119" s="109"/>
      <c r="L119" s="148"/>
    </row>
    <row r="120" spans="1:12" s="28" customFormat="1" ht="18" customHeight="1">
      <c r="A120" s="185" t="s">
        <v>111</v>
      </c>
      <c r="B120" s="185"/>
      <c r="C120" s="185"/>
      <c r="D120" s="14">
        <v>33529.639469806403</v>
      </c>
      <c r="E120" s="14">
        <v>33529.639469806403</v>
      </c>
      <c r="F120" s="14">
        <v>33529.639469806403</v>
      </c>
      <c r="G120" s="17"/>
      <c r="H120" s="17"/>
      <c r="I120" s="15"/>
      <c r="J120" s="15"/>
      <c r="K120" s="15"/>
      <c r="L120" s="17"/>
    </row>
    <row r="121" spans="1:12" s="28" customFormat="1" ht="15" customHeight="1">
      <c r="A121" s="27">
        <v>106</v>
      </c>
      <c r="B121" s="130" t="s">
        <v>5</v>
      </c>
      <c r="C121" s="21" t="s">
        <v>112</v>
      </c>
      <c r="D121" s="10">
        <v>4013.4338544031998</v>
      </c>
      <c r="E121" s="10">
        <v>4013.4338544031998</v>
      </c>
      <c r="F121" s="10">
        <v>4013.4338544031998</v>
      </c>
      <c r="G121" s="51">
        <v>39067</v>
      </c>
      <c r="H121" s="51">
        <v>39067</v>
      </c>
      <c r="I121" s="22">
        <v>42734</v>
      </c>
      <c r="J121" s="27">
        <v>9</v>
      </c>
      <c r="K121" s="27">
        <v>9</v>
      </c>
      <c r="L121" s="17"/>
    </row>
    <row r="122" spans="1:12" s="28" customFormat="1" ht="15" customHeight="1">
      <c r="A122" s="27">
        <v>107</v>
      </c>
      <c r="B122" s="130" t="s">
        <v>7</v>
      </c>
      <c r="C122" s="21" t="s">
        <v>113</v>
      </c>
      <c r="D122" s="10">
        <v>748.72962914879997</v>
      </c>
      <c r="E122" s="10">
        <v>748.72962914879997</v>
      </c>
      <c r="F122" s="10">
        <v>748.72962914879997</v>
      </c>
      <c r="G122" s="51">
        <v>39243</v>
      </c>
      <c r="H122" s="51">
        <v>39243</v>
      </c>
      <c r="I122" s="22">
        <v>42475</v>
      </c>
      <c r="J122" s="27">
        <v>8</v>
      </c>
      <c r="K122" s="27">
        <v>10</v>
      </c>
      <c r="L122" s="17"/>
    </row>
    <row r="123" spans="1:12" s="28" customFormat="1" ht="15" customHeight="1">
      <c r="A123" s="27">
        <v>108</v>
      </c>
      <c r="B123" s="130" t="s">
        <v>15</v>
      </c>
      <c r="C123" s="21" t="s">
        <v>114</v>
      </c>
      <c r="D123" s="10">
        <v>1190.2242042155999</v>
      </c>
      <c r="E123" s="10">
        <v>1190.2242042155999</v>
      </c>
      <c r="F123" s="10">
        <v>1190.2242042155999</v>
      </c>
      <c r="G123" s="51">
        <v>38754</v>
      </c>
      <c r="H123" s="51">
        <v>38814</v>
      </c>
      <c r="I123" s="22">
        <v>42384</v>
      </c>
      <c r="J123" s="27">
        <v>9</v>
      </c>
      <c r="K123" s="27">
        <v>11</v>
      </c>
      <c r="L123" s="17"/>
    </row>
    <row r="124" spans="1:12" s="28" customFormat="1" ht="15" customHeight="1">
      <c r="A124" s="27">
        <v>110</v>
      </c>
      <c r="B124" s="130" t="s">
        <v>83</v>
      </c>
      <c r="C124" s="21" t="s">
        <v>115</v>
      </c>
      <c r="D124" s="10">
        <v>332.43310126680001</v>
      </c>
      <c r="E124" s="10">
        <v>332.43310126680001</v>
      </c>
      <c r="F124" s="10">
        <v>332.43310126680001</v>
      </c>
      <c r="G124" s="51">
        <v>39148</v>
      </c>
      <c r="H124" s="51">
        <v>39244</v>
      </c>
      <c r="I124" s="22">
        <v>42475</v>
      </c>
      <c r="J124" s="27">
        <v>8</v>
      </c>
      <c r="K124" s="27">
        <v>9</v>
      </c>
      <c r="L124" s="17"/>
    </row>
    <row r="125" spans="1:12" s="28" customFormat="1" ht="15" customHeight="1">
      <c r="A125" s="27">
        <v>111</v>
      </c>
      <c r="B125" s="130" t="s">
        <v>83</v>
      </c>
      <c r="C125" s="21" t="s">
        <v>116</v>
      </c>
      <c r="D125" s="10">
        <v>265.04999161040001</v>
      </c>
      <c r="E125" s="10">
        <v>265.04999161040001</v>
      </c>
      <c r="F125" s="10">
        <v>265.04999161040001</v>
      </c>
      <c r="G125" s="51">
        <v>40040</v>
      </c>
      <c r="H125" s="51">
        <v>40040</v>
      </c>
      <c r="I125" s="22">
        <v>43672</v>
      </c>
      <c r="J125" s="27">
        <v>9</v>
      </c>
      <c r="K125" s="27">
        <v>5</v>
      </c>
      <c r="L125" s="17"/>
    </row>
    <row r="126" spans="1:12" s="28" customFormat="1" ht="15" customHeight="1">
      <c r="A126" s="27">
        <v>112</v>
      </c>
      <c r="B126" s="130" t="s">
        <v>83</v>
      </c>
      <c r="C126" s="21" t="s">
        <v>117</v>
      </c>
      <c r="D126" s="10">
        <v>904.98347119040011</v>
      </c>
      <c r="E126" s="10">
        <v>904.98347119040011</v>
      </c>
      <c r="F126" s="10">
        <v>904.98347119040011</v>
      </c>
      <c r="G126" s="51">
        <v>38621</v>
      </c>
      <c r="H126" s="51">
        <v>40543</v>
      </c>
      <c r="I126" s="22">
        <v>42184</v>
      </c>
      <c r="J126" s="27">
        <v>9</v>
      </c>
      <c r="K126" s="27">
        <v>6</v>
      </c>
      <c r="L126" s="17"/>
    </row>
    <row r="127" spans="1:12" s="28" customFormat="1" ht="15" customHeight="1">
      <c r="A127" s="27">
        <v>113</v>
      </c>
      <c r="B127" s="130" t="s">
        <v>83</v>
      </c>
      <c r="C127" s="21" t="s">
        <v>118</v>
      </c>
      <c r="D127" s="10">
        <v>1264.627499192</v>
      </c>
      <c r="E127" s="10">
        <v>1264.627499192</v>
      </c>
      <c r="F127" s="10">
        <v>1264.627499192</v>
      </c>
      <c r="G127" s="51">
        <v>39287</v>
      </c>
      <c r="H127" s="51">
        <v>39297</v>
      </c>
      <c r="I127" s="22">
        <v>42881</v>
      </c>
      <c r="J127" s="27">
        <v>9</v>
      </c>
      <c r="K127" s="27">
        <v>7</v>
      </c>
      <c r="L127" s="17"/>
    </row>
    <row r="128" spans="1:12" s="28" customFormat="1" ht="15" customHeight="1">
      <c r="A128" s="27">
        <v>114</v>
      </c>
      <c r="B128" s="130" t="s">
        <v>83</v>
      </c>
      <c r="C128" s="21" t="s">
        <v>119</v>
      </c>
      <c r="D128" s="10">
        <v>652.31805978839998</v>
      </c>
      <c r="E128" s="10">
        <v>652.31805978839998</v>
      </c>
      <c r="F128" s="10">
        <v>652.31805978839998</v>
      </c>
      <c r="G128" s="51">
        <v>38847</v>
      </c>
      <c r="H128" s="51">
        <v>38847</v>
      </c>
      <c r="I128" s="22">
        <v>42384</v>
      </c>
      <c r="J128" s="27">
        <v>9</v>
      </c>
      <c r="K128" s="27">
        <v>6</v>
      </c>
      <c r="L128" s="17"/>
    </row>
    <row r="129" spans="1:12" s="28" customFormat="1" ht="15" customHeight="1">
      <c r="A129" s="27">
        <v>117</v>
      </c>
      <c r="B129" s="130" t="s">
        <v>83</v>
      </c>
      <c r="C129" s="21" t="s">
        <v>120</v>
      </c>
      <c r="D129" s="10">
        <v>2151.2560146823998</v>
      </c>
      <c r="E129" s="10">
        <v>2151.2560146823998</v>
      </c>
      <c r="F129" s="10">
        <v>2151.2560146823998</v>
      </c>
      <c r="G129" s="51">
        <v>39091</v>
      </c>
      <c r="H129" s="51">
        <v>39419</v>
      </c>
      <c r="I129" s="22">
        <v>43049</v>
      </c>
      <c r="J129" s="27">
        <v>9</v>
      </c>
      <c r="K129" s="27">
        <v>11</v>
      </c>
      <c r="L129" s="17"/>
    </row>
    <row r="130" spans="1:12" s="28" customFormat="1" ht="15" customHeight="1">
      <c r="A130" s="27">
        <v>118</v>
      </c>
      <c r="B130" s="130" t="s">
        <v>83</v>
      </c>
      <c r="C130" s="21" t="s">
        <v>121</v>
      </c>
      <c r="D130" s="10">
        <v>825.9100450784</v>
      </c>
      <c r="E130" s="10">
        <v>825.9100450784</v>
      </c>
      <c r="F130" s="10">
        <v>825.9100450784</v>
      </c>
      <c r="G130" s="51">
        <v>39205</v>
      </c>
      <c r="H130" s="51">
        <v>39287</v>
      </c>
      <c r="I130" s="22">
        <v>42881</v>
      </c>
      <c r="J130" s="27">
        <v>9</v>
      </c>
      <c r="K130" s="27">
        <v>7</v>
      </c>
      <c r="L130" s="17"/>
    </row>
    <row r="131" spans="1:12" s="28" customFormat="1" ht="15" customHeight="1">
      <c r="A131" s="27">
        <v>122</v>
      </c>
      <c r="B131" s="130" t="s">
        <v>19</v>
      </c>
      <c r="C131" s="21" t="s">
        <v>122</v>
      </c>
      <c r="D131" s="10">
        <v>157.28236579239999</v>
      </c>
      <c r="E131" s="10">
        <v>157.28236579239999</v>
      </c>
      <c r="F131" s="10">
        <v>157.28236579239999</v>
      </c>
      <c r="G131" s="51">
        <v>38842</v>
      </c>
      <c r="H131" s="51">
        <v>38863</v>
      </c>
      <c r="I131" s="22">
        <v>42384</v>
      </c>
      <c r="J131" s="27">
        <v>9</v>
      </c>
      <c r="K131" s="27">
        <v>6</v>
      </c>
      <c r="L131" s="17"/>
    </row>
    <row r="132" spans="1:12" s="28" customFormat="1" ht="15" customHeight="1">
      <c r="A132" s="27">
        <v>123</v>
      </c>
      <c r="B132" s="130" t="s">
        <v>19</v>
      </c>
      <c r="C132" s="21" t="s">
        <v>123</v>
      </c>
      <c r="D132" s="10">
        <v>114.36985755359999</v>
      </c>
      <c r="E132" s="10">
        <v>114.36985755359999</v>
      </c>
      <c r="F132" s="10">
        <v>114.36985755359999</v>
      </c>
      <c r="G132" s="51">
        <v>38946</v>
      </c>
      <c r="H132" s="51">
        <v>39031</v>
      </c>
      <c r="I132" s="22">
        <v>42475</v>
      </c>
      <c r="J132" s="27">
        <v>9</v>
      </c>
      <c r="K132" s="27">
        <v>6</v>
      </c>
      <c r="L132" s="17"/>
    </row>
    <row r="133" spans="1:12" s="28" customFormat="1" ht="15" customHeight="1">
      <c r="A133" s="27">
        <v>124</v>
      </c>
      <c r="B133" s="130" t="s">
        <v>19</v>
      </c>
      <c r="C133" s="21" t="s">
        <v>124</v>
      </c>
      <c r="D133" s="10">
        <v>848.56596222119992</v>
      </c>
      <c r="E133" s="10">
        <v>848.56596222119992</v>
      </c>
      <c r="F133" s="10">
        <v>848.56596222119992</v>
      </c>
      <c r="G133" s="51">
        <v>38922</v>
      </c>
      <c r="H133" s="51">
        <v>38952</v>
      </c>
      <c r="I133" s="22">
        <v>43111</v>
      </c>
      <c r="J133" s="27">
        <v>11</v>
      </c>
      <c r="K133" s="27">
        <v>3</v>
      </c>
      <c r="L133" s="17"/>
    </row>
    <row r="134" spans="1:12" s="28" customFormat="1" ht="15" customHeight="1">
      <c r="A134" s="27">
        <v>126</v>
      </c>
      <c r="B134" s="130" t="s">
        <v>104</v>
      </c>
      <c r="C134" s="21" t="s">
        <v>125</v>
      </c>
      <c r="D134" s="10">
        <v>2475.8181337568003</v>
      </c>
      <c r="E134" s="10">
        <v>2475.8181337568003</v>
      </c>
      <c r="F134" s="10">
        <v>2475.8181337568003</v>
      </c>
      <c r="G134" s="51">
        <v>38968</v>
      </c>
      <c r="H134" s="51">
        <v>39423</v>
      </c>
      <c r="I134" s="22">
        <v>42883</v>
      </c>
      <c r="J134" s="27">
        <v>10</v>
      </c>
      <c r="K134" s="27">
        <v>7</v>
      </c>
      <c r="L134" s="17"/>
    </row>
    <row r="135" spans="1:12" s="28" customFormat="1" ht="15" customHeight="1">
      <c r="A135" s="27">
        <v>127</v>
      </c>
      <c r="B135" s="130" t="s">
        <v>104</v>
      </c>
      <c r="C135" s="21" t="s">
        <v>126</v>
      </c>
      <c r="D135" s="10">
        <v>1745.7359262663999</v>
      </c>
      <c r="E135" s="10">
        <v>1745.7359262663999</v>
      </c>
      <c r="F135" s="10">
        <v>1745.7359262663999</v>
      </c>
      <c r="G135" s="51">
        <v>39214</v>
      </c>
      <c r="H135" s="51">
        <v>39279</v>
      </c>
      <c r="I135" s="22">
        <v>42881</v>
      </c>
      <c r="J135" s="27">
        <v>9</v>
      </c>
      <c r="K135" s="27">
        <v>8</v>
      </c>
      <c r="L135" s="17"/>
    </row>
    <row r="136" spans="1:12" s="28" customFormat="1" ht="15" customHeight="1">
      <c r="A136" s="27">
        <v>128</v>
      </c>
      <c r="B136" s="130" t="s">
        <v>104</v>
      </c>
      <c r="C136" s="21" t="s">
        <v>127</v>
      </c>
      <c r="D136" s="10">
        <v>4995.1184750672001</v>
      </c>
      <c r="E136" s="10">
        <v>4995.1184750672001</v>
      </c>
      <c r="F136" s="10">
        <v>4995.1184750672001</v>
      </c>
      <c r="G136" s="51">
        <v>39424</v>
      </c>
      <c r="H136" s="51">
        <v>43313</v>
      </c>
      <c r="I136" s="22">
        <v>47331</v>
      </c>
      <c r="J136" s="27">
        <v>21</v>
      </c>
      <c r="K136" s="27">
        <v>7</v>
      </c>
      <c r="L136" s="17"/>
    </row>
    <row r="137" spans="1:12" s="28" customFormat="1" ht="15" customHeight="1">
      <c r="A137" s="27">
        <v>130</v>
      </c>
      <c r="B137" s="130" t="s">
        <v>104</v>
      </c>
      <c r="C137" s="21" t="s">
        <v>129</v>
      </c>
      <c r="D137" s="10">
        <v>10843.7828785724</v>
      </c>
      <c r="E137" s="10">
        <v>10843.7828785724</v>
      </c>
      <c r="F137" s="10">
        <v>10843.7828785724</v>
      </c>
      <c r="G137" s="51">
        <v>38806</v>
      </c>
      <c r="H137" s="51">
        <v>40465</v>
      </c>
      <c r="I137" s="22">
        <v>44008</v>
      </c>
      <c r="J137" s="27">
        <v>13</v>
      </c>
      <c r="K137" s="27">
        <v>11</v>
      </c>
      <c r="L137" s="17"/>
    </row>
    <row r="138" spans="1:12" s="28" customFormat="1" ht="8.1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</row>
    <row r="139" spans="1:12" s="21" customFormat="1" ht="18" customHeight="1">
      <c r="A139" s="176" t="s">
        <v>130</v>
      </c>
      <c r="B139" s="176"/>
      <c r="C139" s="176"/>
      <c r="D139" s="14">
        <v>13245.3038839728</v>
      </c>
      <c r="E139" s="14">
        <v>13245.3038839728</v>
      </c>
      <c r="F139" s="14">
        <v>13245.3038839728</v>
      </c>
      <c r="G139" s="11"/>
      <c r="H139" s="11"/>
      <c r="I139" s="11"/>
      <c r="J139" s="25"/>
      <c r="K139" s="26"/>
      <c r="L139" s="7"/>
    </row>
    <row r="140" spans="1:12" s="21" customFormat="1" ht="15" customHeight="1">
      <c r="A140" s="20">
        <v>132</v>
      </c>
      <c r="B140" s="130" t="s">
        <v>131</v>
      </c>
      <c r="C140" s="21" t="s">
        <v>132</v>
      </c>
      <c r="D140" s="10">
        <v>517.87057772679998</v>
      </c>
      <c r="E140" s="10">
        <v>517.87057772679998</v>
      </c>
      <c r="F140" s="10">
        <v>517.87057772679998</v>
      </c>
      <c r="G140" s="51">
        <v>39113</v>
      </c>
      <c r="H140" s="51">
        <v>39101</v>
      </c>
      <c r="I140" s="22">
        <v>44925</v>
      </c>
      <c r="J140" s="27">
        <v>15</v>
      </c>
      <c r="K140" s="27">
        <v>10</v>
      </c>
      <c r="L140" s="7"/>
    </row>
    <row r="141" spans="1:12" s="21" customFormat="1" ht="15" customHeight="1">
      <c r="A141" s="20">
        <v>136</v>
      </c>
      <c r="B141" s="130" t="s">
        <v>15</v>
      </c>
      <c r="C141" s="21" t="s">
        <v>133</v>
      </c>
      <c r="D141" s="10">
        <v>45.92101967</v>
      </c>
      <c r="E141" s="10">
        <v>45.92101967</v>
      </c>
      <c r="F141" s="10">
        <v>45.92101967</v>
      </c>
      <c r="G141" s="51">
        <v>39000</v>
      </c>
      <c r="H141" s="51">
        <v>39045</v>
      </c>
      <c r="I141" s="22">
        <v>42628</v>
      </c>
      <c r="J141" s="27">
        <v>9</v>
      </c>
      <c r="K141" s="27">
        <v>6</v>
      </c>
      <c r="L141" s="7"/>
    </row>
    <row r="142" spans="1:12" s="21" customFormat="1" ht="15" customHeight="1">
      <c r="A142" s="20">
        <v>138</v>
      </c>
      <c r="B142" s="130" t="s">
        <v>19</v>
      </c>
      <c r="C142" s="21" t="s">
        <v>134</v>
      </c>
      <c r="D142" s="10">
        <v>202.4366514516</v>
      </c>
      <c r="E142" s="10">
        <v>202.4366514516</v>
      </c>
      <c r="F142" s="10">
        <v>202.4366514516</v>
      </c>
      <c r="G142" s="51">
        <v>39275</v>
      </c>
      <c r="H142" s="51">
        <v>39275</v>
      </c>
      <c r="I142" s="22">
        <v>42769</v>
      </c>
      <c r="J142" s="27">
        <v>9</v>
      </c>
      <c r="K142" s="27">
        <v>5</v>
      </c>
      <c r="L142" s="7"/>
    </row>
    <row r="143" spans="1:12" s="21" customFormat="1" ht="15" customHeight="1">
      <c r="A143" s="20">
        <v>139</v>
      </c>
      <c r="B143" s="130" t="s">
        <v>19</v>
      </c>
      <c r="C143" s="21" t="s">
        <v>135</v>
      </c>
      <c r="D143" s="10">
        <v>1876.9455769976</v>
      </c>
      <c r="E143" s="10">
        <v>1876.9455769976</v>
      </c>
      <c r="F143" s="10">
        <v>1876.9455769976</v>
      </c>
      <c r="G143" s="51">
        <v>40015</v>
      </c>
      <c r="H143" s="51">
        <v>40527</v>
      </c>
      <c r="I143" s="22">
        <v>46008</v>
      </c>
      <c r="J143" s="27">
        <v>15</v>
      </c>
      <c r="K143" s="27">
        <v>2</v>
      </c>
      <c r="L143" s="7"/>
    </row>
    <row r="144" spans="1:12" s="21" customFormat="1" ht="15" customHeight="1">
      <c r="A144" s="20">
        <v>140</v>
      </c>
      <c r="B144" s="130" t="s">
        <v>19</v>
      </c>
      <c r="C144" s="21" t="s">
        <v>136</v>
      </c>
      <c r="D144" s="10">
        <v>879.79602747920001</v>
      </c>
      <c r="E144" s="10">
        <v>879.79602747920001</v>
      </c>
      <c r="F144" s="10">
        <v>879.79602747920001</v>
      </c>
      <c r="G144" s="51">
        <v>39446</v>
      </c>
      <c r="H144" s="51">
        <v>41251</v>
      </c>
      <c r="I144" s="22">
        <v>45656</v>
      </c>
      <c r="J144" s="27">
        <v>16</v>
      </c>
      <c r="K144" s="27">
        <v>9</v>
      </c>
      <c r="L144" s="7"/>
    </row>
    <row r="145" spans="1:12" s="21" customFormat="1" ht="15" customHeight="1">
      <c r="A145" s="20">
        <v>141</v>
      </c>
      <c r="B145" s="130" t="s">
        <v>19</v>
      </c>
      <c r="C145" s="21" t="s">
        <v>137</v>
      </c>
      <c r="D145" s="10">
        <v>440.25556445199999</v>
      </c>
      <c r="E145" s="10">
        <v>440.25556445199999</v>
      </c>
      <c r="F145" s="10">
        <v>440.25556445199999</v>
      </c>
      <c r="G145" s="51">
        <v>39533</v>
      </c>
      <c r="H145" s="51">
        <v>39533</v>
      </c>
      <c r="I145" s="22">
        <v>43111</v>
      </c>
      <c r="J145" s="27">
        <v>9</v>
      </c>
      <c r="K145" s="27">
        <v>8</v>
      </c>
      <c r="L145" s="7"/>
    </row>
    <row r="146" spans="1:12" s="21" customFormat="1" ht="15" customHeight="1">
      <c r="A146" s="20">
        <v>142</v>
      </c>
      <c r="B146" s="130" t="s">
        <v>104</v>
      </c>
      <c r="C146" s="21" t="s">
        <v>138</v>
      </c>
      <c r="D146" s="10">
        <v>4146.3651584356003</v>
      </c>
      <c r="E146" s="10">
        <v>4146.3651584356003</v>
      </c>
      <c r="F146" s="10">
        <v>4146.3651584356003</v>
      </c>
      <c r="G146" s="51">
        <v>39535</v>
      </c>
      <c r="H146" s="51">
        <v>41518</v>
      </c>
      <c r="I146" s="22">
        <v>45410</v>
      </c>
      <c r="J146" s="27">
        <v>16</v>
      </c>
      <c r="K146" s="27">
        <v>0</v>
      </c>
      <c r="L146" s="7"/>
    </row>
    <row r="147" spans="1:12" s="21" customFormat="1" ht="15" customHeight="1">
      <c r="A147" s="20">
        <v>143</v>
      </c>
      <c r="B147" s="130" t="s">
        <v>104</v>
      </c>
      <c r="C147" s="21" t="s">
        <v>139</v>
      </c>
      <c r="D147" s="10">
        <v>2892.9534043136</v>
      </c>
      <c r="E147" s="10">
        <v>2892.9534043136</v>
      </c>
      <c r="F147" s="10">
        <v>2892.9534043136</v>
      </c>
      <c r="G147" s="51">
        <v>39149</v>
      </c>
      <c r="H147" s="51">
        <v>39276</v>
      </c>
      <c r="I147" s="22">
        <v>42951</v>
      </c>
      <c r="J147" s="27">
        <v>10</v>
      </c>
      <c r="K147" s="27">
        <v>4</v>
      </c>
      <c r="L147" s="7"/>
    </row>
    <row r="148" spans="1:12" s="21" customFormat="1" ht="15" customHeight="1">
      <c r="A148" s="20">
        <v>144</v>
      </c>
      <c r="B148" s="130" t="s">
        <v>104</v>
      </c>
      <c r="C148" s="21" t="s">
        <v>140</v>
      </c>
      <c r="D148" s="10">
        <v>2242.7599034464001</v>
      </c>
      <c r="E148" s="10">
        <v>2242.7599034464001</v>
      </c>
      <c r="F148" s="10">
        <v>2242.7599034464001</v>
      </c>
      <c r="G148" s="51">
        <v>38954</v>
      </c>
      <c r="H148" s="51">
        <v>39191</v>
      </c>
      <c r="I148" s="22">
        <v>42626</v>
      </c>
      <c r="J148" s="27">
        <v>9</v>
      </c>
      <c r="K148" s="27">
        <v>11</v>
      </c>
      <c r="L148" s="7"/>
    </row>
    <row r="149" spans="1:12" s="21" customFormat="1" ht="8.1" customHeight="1">
      <c r="A149" s="8"/>
      <c r="B149" s="8"/>
      <c r="C149" s="17"/>
      <c r="D149" s="10"/>
      <c r="E149" s="10"/>
      <c r="F149" s="10"/>
      <c r="G149" s="11"/>
      <c r="H149" s="11"/>
      <c r="I149" s="11"/>
      <c r="J149" s="25"/>
      <c r="K149" s="26"/>
      <c r="L149" s="7"/>
    </row>
    <row r="150" spans="1:12" s="21" customFormat="1" ht="18" customHeight="1">
      <c r="A150" s="176" t="s">
        <v>142</v>
      </c>
      <c r="B150" s="176"/>
      <c r="C150" s="176"/>
      <c r="D150" s="14">
        <v>30183.131727321197</v>
      </c>
      <c r="E150" s="14">
        <v>30183.131727321197</v>
      </c>
      <c r="F150" s="14">
        <v>30183.131727321197</v>
      </c>
      <c r="G150" s="11"/>
      <c r="H150" s="11"/>
      <c r="I150" s="11"/>
      <c r="J150" s="25"/>
      <c r="K150" s="26"/>
      <c r="L150" s="7"/>
    </row>
    <row r="151" spans="1:12" s="21" customFormat="1" ht="15" customHeight="1">
      <c r="A151" s="20">
        <v>146</v>
      </c>
      <c r="B151" s="130" t="s">
        <v>35</v>
      </c>
      <c r="C151" s="21" t="s">
        <v>143</v>
      </c>
      <c r="D151" s="10">
        <v>3105.3958047003998</v>
      </c>
      <c r="E151" s="10">
        <v>3105.3958047003998</v>
      </c>
      <c r="F151" s="10">
        <v>3105.3958047003998</v>
      </c>
      <c r="G151" s="51">
        <v>41235</v>
      </c>
      <c r="H151" s="51">
        <v>41235</v>
      </c>
      <c r="I151" s="22">
        <v>52019</v>
      </c>
      <c r="J151" s="27">
        <v>29</v>
      </c>
      <c r="K151" s="27">
        <v>6</v>
      </c>
      <c r="L151" s="7"/>
    </row>
    <row r="152" spans="1:12" s="21" customFormat="1" ht="15" customHeight="1">
      <c r="A152" s="20">
        <v>147</v>
      </c>
      <c r="B152" s="130" t="s">
        <v>5</v>
      </c>
      <c r="C152" s="21" t="s">
        <v>144</v>
      </c>
      <c r="D152" s="10">
        <v>1126.6108272499998</v>
      </c>
      <c r="E152" s="10">
        <v>1126.6108272499998</v>
      </c>
      <c r="F152" s="10">
        <v>1126.6108272499998</v>
      </c>
      <c r="G152" s="51">
        <v>40008</v>
      </c>
      <c r="H152" s="51">
        <v>40008</v>
      </c>
      <c r="I152" s="22">
        <v>43572</v>
      </c>
      <c r="J152" s="27">
        <v>9</v>
      </c>
      <c r="K152" s="27">
        <v>6</v>
      </c>
      <c r="L152" s="7"/>
    </row>
    <row r="153" spans="1:12" s="21" customFormat="1" ht="15" customHeight="1">
      <c r="A153" s="20">
        <v>148</v>
      </c>
      <c r="B153" s="130" t="s">
        <v>248</v>
      </c>
      <c r="C153" s="21" t="s">
        <v>249</v>
      </c>
      <c r="D153" s="10">
        <v>543.69432217279996</v>
      </c>
      <c r="E153" s="10">
        <v>543.69432217279996</v>
      </c>
      <c r="F153" s="10">
        <v>543.69432217279996</v>
      </c>
      <c r="G153" s="51">
        <v>39282</v>
      </c>
      <c r="H153" s="51">
        <v>39252</v>
      </c>
      <c r="I153" s="22">
        <v>43672</v>
      </c>
      <c r="J153" s="27">
        <v>11</v>
      </c>
      <c r="K153" s="27">
        <v>10</v>
      </c>
      <c r="L153" s="7"/>
    </row>
    <row r="154" spans="1:12" s="21" customFormat="1" ht="15" customHeight="1">
      <c r="A154" s="20">
        <v>149</v>
      </c>
      <c r="B154" s="130" t="s">
        <v>248</v>
      </c>
      <c r="C154" s="21" t="s">
        <v>250</v>
      </c>
      <c r="D154" s="10">
        <v>720.92426166079997</v>
      </c>
      <c r="E154" s="10">
        <v>720.92426166079997</v>
      </c>
      <c r="F154" s="10">
        <v>720.92426166079997</v>
      </c>
      <c r="G154" s="51">
        <v>39087</v>
      </c>
      <c r="H154" s="51">
        <v>39086</v>
      </c>
      <c r="I154" s="22">
        <v>42626</v>
      </c>
      <c r="J154" s="27">
        <v>9</v>
      </c>
      <c r="K154" s="27">
        <v>8</v>
      </c>
      <c r="L154" s="7"/>
    </row>
    <row r="155" spans="1:12" s="21" customFormat="1" ht="15" customHeight="1">
      <c r="A155" s="20">
        <v>150</v>
      </c>
      <c r="B155" s="130" t="s">
        <v>248</v>
      </c>
      <c r="C155" s="21" t="s">
        <v>251</v>
      </c>
      <c r="D155" s="10">
        <v>656.57420704799995</v>
      </c>
      <c r="E155" s="10">
        <v>656.57420704799995</v>
      </c>
      <c r="F155" s="10">
        <v>656.57420704799995</v>
      </c>
      <c r="G155" s="51">
        <v>39254</v>
      </c>
      <c r="H155" s="51">
        <v>39254</v>
      </c>
      <c r="I155" s="22">
        <v>44194</v>
      </c>
      <c r="J155" s="27">
        <v>13</v>
      </c>
      <c r="K155" s="27">
        <v>3</v>
      </c>
      <c r="L155" s="7"/>
    </row>
    <row r="156" spans="1:12" s="21" customFormat="1" ht="15" customHeight="1">
      <c r="A156" s="20">
        <v>151</v>
      </c>
      <c r="B156" s="130" t="s">
        <v>19</v>
      </c>
      <c r="C156" s="21" t="s">
        <v>252</v>
      </c>
      <c r="D156" s="10">
        <v>3433.5597417567997</v>
      </c>
      <c r="E156" s="10">
        <v>3433.5597417567997</v>
      </c>
      <c r="F156" s="10">
        <v>3433.5597417567997</v>
      </c>
      <c r="G156" s="51">
        <v>40567</v>
      </c>
      <c r="H156" s="51">
        <v>40543</v>
      </c>
      <c r="I156" s="22">
        <v>46006</v>
      </c>
      <c r="J156" s="27">
        <v>14</v>
      </c>
      <c r="K156" s="27">
        <v>0</v>
      </c>
      <c r="L156" s="7"/>
    </row>
    <row r="157" spans="1:12" s="21" customFormat="1" ht="15" customHeight="1">
      <c r="A157" s="20">
        <v>152</v>
      </c>
      <c r="B157" s="130" t="s">
        <v>19</v>
      </c>
      <c r="C157" s="21" t="s">
        <v>145</v>
      </c>
      <c r="D157" s="10">
        <v>2237.0137966968</v>
      </c>
      <c r="E157" s="10">
        <v>2237.0137966968</v>
      </c>
      <c r="F157" s="10">
        <v>2237.0137966968</v>
      </c>
      <c r="G157" s="51">
        <v>39777</v>
      </c>
      <c r="H157" s="51">
        <v>40527</v>
      </c>
      <c r="I157" s="22">
        <v>45273</v>
      </c>
      <c r="J157" s="27">
        <v>14</v>
      </c>
      <c r="K157" s="27">
        <v>11</v>
      </c>
      <c r="L157" s="7"/>
    </row>
    <row r="158" spans="1:12" s="21" customFormat="1" ht="15" customHeight="1">
      <c r="A158" s="20">
        <v>156</v>
      </c>
      <c r="B158" s="130" t="s">
        <v>83</v>
      </c>
      <c r="C158" s="21" t="s">
        <v>146</v>
      </c>
      <c r="D158" s="10">
        <v>281.10161962720002</v>
      </c>
      <c r="E158" s="10">
        <v>281.10161962720002</v>
      </c>
      <c r="F158" s="10">
        <v>281.10161962720002</v>
      </c>
      <c r="G158" s="51">
        <v>39871</v>
      </c>
      <c r="H158" s="51">
        <v>40462</v>
      </c>
      <c r="I158" s="22">
        <v>44022</v>
      </c>
      <c r="J158" s="27">
        <v>11</v>
      </c>
      <c r="K158" s="27">
        <v>0</v>
      </c>
      <c r="L158" s="7"/>
    </row>
    <row r="159" spans="1:12" s="21" customFormat="1" ht="15" customHeight="1">
      <c r="A159" s="20">
        <v>157</v>
      </c>
      <c r="B159" s="130" t="s">
        <v>83</v>
      </c>
      <c r="C159" s="21" t="s">
        <v>147</v>
      </c>
      <c r="D159" s="10">
        <v>2217.5814410355997</v>
      </c>
      <c r="E159" s="10">
        <v>2217.5814410355997</v>
      </c>
      <c r="F159" s="10">
        <v>2217.5814410355997</v>
      </c>
      <c r="G159" s="51">
        <v>40150</v>
      </c>
      <c r="H159" s="51">
        <v>40232</v>
      </c>
      <c r="I159" s="22">
        <v>43794</v>
      </c>
      <c r="J159" s="27">
        <v>9</v>
      </c>
      <c r="K159" s="27">
        <v>9</v>
      </c>
      <c r="L159" s="7"/>
    </row>
    <row r="160" spans="1:12" s="21" customFormat="1" ht="15" customHeight="1">
      <c r="A160" s="20">
        <v>158</v>
      </c>
      <c r="B160" s="130" t="s">
        <v>83</v>
      </c>
      <c r="C160" s="21" t="s">
        <v>253</v>
      </c>
      <c r="D160" s="10">
        <v>361.15165994760002</v>
      </c>
      <c r="E160" s="10">
        <v>361.15165994760002</v>
      </c>
      <c r="F160" s="10">
        <v>361.15165994760002</v>
      </c>
      <c r="G160" s="51">
        <v>39058</v>
      </c>
      <c r="H160" s="51">
        <v>39058</v>
      </c>
      <c r="I160" s="22">
        <v>42643</v>
      </c>
      <c r="J160" s="27">
        <v>9</v>
      </c>
      <c r="K160" s="27">
        <v>9</v>
      </c>
      <c r="L160" s="7"/>
    </row>
    <row r="161" spans="1:12" s="21" customFormat="1" ht="15" customHeight="1">
      <c r="A161" s="20">
        <v>159</v>
      </c>
      <c r="B161" s="130" t="s">
        <v>83</v>
      </c>
      <c r="C161" s="21" t="s">
        <v>254</v>
      </c>
      <c r="D161" s="10">
        <v>36.226371902399997</v>
      </c>
      <c r="E161" s="10">
        <v>36.226371902399997</v>
      </c>
      <c r="F161" s="10">
        <v>36.226371902399997</v>
      </c>
      <c r="G161" s="51">
        <v>39317</v>
      </c>
      <c r="H161" s="51">
        <v>39317</v>
      </c>
      <c r="I161" s="22">
        <v>42475</v>
      </c>
      <c r="J161" s="27">
        <v>8</v>
      </c>
      <c r="K161" s="27">
        <v>7</v>
      </c>
      <c r="L161" s="7"/>
    </row>
    <row r="162" spans="1:12" s="128" customFormat="1" ht="15" customHeight="1">
      <c r="A162" s="23">
        <v>160</v>
      </c>
      <c r="B162" s="130" t="s">
        <v>83</v>
      </c>
      <c r="C162" s="21" t="s">
        <v>148</v>
      </c>
      <c r="D162" s="10">
        <v>156.43129196359999</v>
      </c>
      <c r="E162" s="10">
        <v>156.43129196359999</v>
      </c>
      <c r="F162" s="10">
        <v>156.43129196359999</v>
      </c>
      <c r="G162" s="51">
        <v>39190</v>
      </c>
      <c r="H162" s="51">
        <v>39190</v>
      </c>
      <c r="I162" s="22">
        <v>42475</v>
      </c>
      <c r="J162" s="27">
        <v>8</v>
      </c>
      <c r="K162" s="27">
        <v>11</v>
      </c>
      <c r="L162" s="127"/>
    </row>
    <row r="163" spans="1:12" s="21" customFormat="1" ht="15" customHeight="1">
      <c r="A163" s="20">
        <v>161</v>
      </c>
      <c r="B163" s="130" t="s">
        <v>83</v>
      </c>
      <c r="C163" s="21" t="s">
        <v>149</v>
      </c>
      <c r="D163" s="10">
        <v>311.08472166519999</v>
      </c>
      <c r="E163" s="10">
        <v>311.08472166519999</v>
      </c>
      <c r="F163" s="10">
        <v>311.08472166519999</v>
      </c>
      <c r="G163" s="51">
        <v>39279</v>
      </c>
      <c r="H163" s="51">
        <v>39358</v>
      </c>
      <c r="I163" s="22">
        <v>42951</v>
      </c>
      <c r="J163" s="27">
        <v>10</v>
      </c>
      <c r="K163" s="27">
        <v>0</v>
      </c>
      <c r="L163" s="7"/>
    </row>
    <row r="164" spans="1:12" s="21" customFormat="1" ht="15" customHeight="1">
      <c r="A164" s="20">
        <v>162</v>
      </c>
      <c r="B164" s="130" t="s">
        <v>83</v>
      </c>
      <c r="C164" s="21" t="s">
        <v>150</v>
      </c>
      <c r="D164" s="10">
        <v>107.4815166684</v>
      </c>
      <c r="E164" s="10">
        <v>107.4815166684</v>
      </c>
      <c r="F164" s="10">
        <v>107.4815166684</v>
      </c>
      <c r="G164" s="51">
        <v>39583</v>
      </c>
      <c r="H164" s="51">
        <v>39619</v>
      </c>
      <c r="I164" s="22">
        <v>43111</v>
      </c>
      <c r="J164" s="27">
        <v>9</v>
      </c>
      <c r="K164" s="27">
        <v>7</v>
      </c>
      <c r="L164" s="7"/>
    </row>
    <row r="165" spans="1:12" s="21" customFormat="1" ht="15" customHeight="1">
      <c r="A165" s="20">
        <v>163</v>
      </c>
      <c r="B165" s="130" t="s">
        <v>19</v>
      </c>
      <c r="C165" s="21" t="s">
        <v>151</v>
      </c>
      <c r="D165" s="10">
        <v>609.39722966919999</v>
      </c>
      <c r="E165" s="10">
        <v>609.39722966919999</v>
      </c>
      <c r="F165" s="10">
        <v>609.39722966919999</v>
      </c>
      <c r="G165" s="51">
        <v>39162</v>
      </c>
      <c r="H165" s="51">
        <v>39162</v>
      </c>
      <c r="I165" s="22">
        <v>42475</v>
      </c>
      <c r="J165" s="27">
        <v>9</v>
      </c>
      <c r="K165" s="27">
        <v>0</v>
      </c>
      <c r="L165" s="7"/>
    </row>
    <row r="166" spans="1:12" s="21" customFormat="1" ht="15" customHeight="1">
      <c r="A166" s="20">
        <v>164</v>
      </c>
      <c r="B166" s="130" t="s">
        <v>19</v>
      </c>
      <c r="C166" s="21" t="s">
        <v>152</v>
      </c>
      <c r="D166" s="10">
        <v>3696.0853153464</v>
      </c>
      <c r="E166" s="10">
        <v>3696.0853153464</v>
      </c>
      <c r="F166" s="10">
        <v>3696.0853153464</v>
      </c>
      <c r="G166" s="51">
        <v>40732</v>
      </c>
      <c r="H166" s="51">
        <v>42217</v>
      </c>
      <c r="I166" s="22">
        <v>47696</v>
      </c>
      <c r="J166" s="27">
        <v>19</v>
      </c>
      <c r="K166" s="27">
        <v>0</v>
      </c>
      <c r="L166" s="7"/>
    </row>
    <row r="167" spans="1:12" s="21" customFormat="1" ht="15" customHeight="1">
      <c r="A167" s="20">
        <v>165</v>
      </c>
      <c r="B167" s="130" t="s">
        <v>15</v>
      </c>
      <c r="C167" s="21" t="s">
        <v>255</v>
      </c>
      <c r="D167" s="10">
        <v>399.5852029088</v>
      </c>
      <c r="E167" s="10">
        <v>399.5852029088</v>
      </c>
      <c r="F167" s="10">
        <v>399.5852029088</v>
      </c>
      <c r="G167" s="51">
        <v>39476</v>
      </c>
      <c r="H167" s="51">
        <v>39476</v>
      </c>
      <c r="I167" s="22">
        <v>43111</v>
      </c>
      <c r="J167" s="27">
        <v>9</v>
      </c>
      <c r="K167" s="27">
        <v>11</v>
      </c>
      <c r="L167" s="7"/>
    </row>
    <row r="168" spans="1:12" s="21" customFormat="1" ht="15" customHeight="1">
      <c r="A168" s="20">
        <v>166</v>
      </c>
      <c r="B168" s="130" t="s">
        <v>104</v>
      </c>
      <c r="C168" s="21" t="s">
        <v>256</v>
      </c>
      <c r="D168" s="10">
        <v>1240.4521596735999</v>
      </c>
      <c r="E168" s="10">
        <v>1240.4521596735999</v>
      </c>
      <c r="F168" s="10">
        <v>1240.4521596735999</v>
      </c>
      <c r="G168" s="51">
        <v>39395</v>
      </c>
      <c r="H168" s="51">
        <v>40203</v>
      </c>
      <c r="I168" s="22">
        <v>43794</v>
      </c>
      <c r="J168" s="27">
        <v>11</v>
      </c>
      <c r="K168" s="27">
        <v>9</v>
      </c>
      <c r="L168" s="7"/>
    </row>
    <row r="169" spans="1:12" s="21" customFormat="1" ht="15" customHeight="1">
      <c r="A169" s="20">
        <v>167</v>
      </c>
      <c r="B169" s="130" t="s">
        <v>5</v>
      </c>
      <c r="C169" s="21" t="s">
        <v>238</v>
      </c>
      <c r="D169" s="10">
        <v>7973.4260172247996</v>
      </c>
      <c r="E169" s="10">
        <v>7973.4260172247996</v>
      </c>
      <c r="F169" s="10">
        <v>7973.4260172247996</v>
      </c>
      <c r="G169" s="51">
        <v>40176</v>
      </c>
      <c r="H169" s="51">
        <v>40190</v>
      </c>
      <c r="I169" s="22">
        <v>45548</v>
      </c>
      <c r="J169" s="27">
        <v>14</v>
      </c>
      <c r="K169" s="27">
        <v>8</v>
      </c>
      <c r="L169" s="7"/>
    </row>
    <row r="170" spans="1:12" s="21" customFormat="1" ht="15" customHeight="1">
      <c r="A170" s="20">
        <v>168</v>
      </c>
      <c r="B170" s="130" t="s">
        <v>104</v>
      </c>
      <c r="C170" s="21" t="s">
        <v>257</v>
      </c>
      <c r="D170" s="10">
        <v>709.19746609080005</v>
      </c>
      <c r="E170" s="10">
        <v>709.19746609080005</v>
      </c>
      <c r="F170" s="10">
        <v>709.19746609080005</v>
      </c>
      <c r="G170" s="51">
        <v>39286</v>
      </c>
      <c r="H170" s="51">
        <v>39286</v>
      </c>
      <c r="I170" s="22">
        <v>42881</v>
      </c>
      <c r="J170" s="27">
        <v>9</v>
      </c>
      <c r="K170" s="27">
        <v>10</v>
      </c>
      <c r="L170" s="7"/>
    </row>
    <row r="171" spans="1:12" s="21" customFormat="1" ht="15" customHeight="1">
      <c r="A171" s="149">
        <v>170</v>
      </c>
      <c r="B171" s="150" t="s">
        <v>15</v>
      </c>
      <c r="C171" s="151" t="s">
        <v>153</v>
      </c>
      <c r="D171" s="122">
        <v>260.15675231199998</v>
      </c>
      <c r="E171" s="122">
        <v>260.15675231199998</v>
      </c>
      <c r="F171" s="122">
        <v>260.15675231199998</v>
      </c>
      <c r="G171" s="93">
        <v>40876</v>
      </c>
      <c r="H171" s="93">
        <v>40875</v>
      </c>
      <c r="I171" s="152">
        <v>44925</v>
      </c>
      <c r="J171" s="153">
        <v>11</v>
      </c>
      <c r="K171" s="153">
        <v>0</v>
      </c>
      <c r="L171" s="47"/>
    </row>
    <row r="172" spans="1:12" s="21" customFormat="1" ht="8.1" customHeight="1">
      <c r="A172" s="8"/>
      <c r="B172" s="8"/>
      <c r="C172" s="17"/>
      <c r="D172" s="10"/>
      <c r="E172" s="10"/>
      <c r="F172" s="10"/>
      <c r="G172" s="11"/>
      <c r="H172" s="11"/>
      <c r="I172" s="11"/>
      <c r="J172" s="25"/>
      <c r="K172" s="26"/>
      <c r="L172" s="7"/>
    </row>
    <row r="173" spans="1:12" s="21" customFormat="1" ht="18" customHeight="1">
      <c r="A173" s="176" t="s">
        <v>175</v>
      </c>
      <c r="B173" s="176"/>
      <c r="C173" s="176"/>
      <c r="D173" s="14">
        <v>113372.27141528798</v>
      </c>
      <c r="E173" s="14">
        <v>113372.27141528798</v>
      </c>
      <c r="F173" s="14">
        <v>113372.27141528798</v>
      </c>
      <c r="G173" s="11"/>
      <c r="H173" s="11"/>
      <c r="I173" s="11"/>
      <c r="J173" s="25"/>
      <c r="K173" s="26"/>
      <c r="L173" s="7"/>
    </row>
    <row r="174" spans="1:12" s="21" customFormat="1" ht="15" customHeight="1">
      <c r="A174" s="20">
        <v>171</v>
      </c>
      <c r="B174" s="130" t="s">
        <v>5</v>
      </c>
      <c r="C174" s="21" t="s">
        <v>176</v>
      </c>
      <c r="D174" s="10">
        <v>935.39652825680002</v>
      </c>
      <c r="E174" s="10">
        <v>935.39652825680002</v>
      </c>
      <c r="F174" s="10">
        <v>935.39652825680002</v>
      </c>
      <c r="G174" s="11">
        <v>41371</v>
      </c>
      <c r="H174" s="11">
        <v>41370</v>
      </c>
      <c r="I174" s="22">
        <v>46539</v>
      </c>
      <c r="J174" s="27">
        <v>14</v>
      </c>
      <c r="K174" s="27">
        <v>1</v>
      </c>
      <c r="L174" s="7"/>
    </row>
    <row r="175" spans="1:12" s="21" customFormat="1" ht="15" customHeight="1">
      <c r="A175" s="20">
        <v>176</v>
      </c>
      <c r="B175" s="130" t="s">
        <v>15</v>
      </c>
      <c r="C175" s="21" t="s">
        <v>258</v>
      </c>
      <c r="D175" s="10">
        <v>1693.4365479508001</v>
      </c>
      <c r="E175" s="10">
        <v>1693.4365479508001</v>
      </c>
      <c r="F175" s="10">
        <v>1693.4365479508001</v>
      </c>
      <c r="G175" s="11">
        <v>41367</v>
      </c>
      <c r="H175" s="11">
        <v>41366</v>
      </c>
      <c r="I175" s="22">
        <v>46722</v>
      </c>
      <c r="J175" s="27">
        <v>14</v>
      </c>
      <c r="K175" s="27">
        <v>6</v>
      </c>
      <c r="L175" s="7"/>
    </row>
    <row r="176" spans="1:12" s="21" customFormat="1" ht="15" customHeight="1">
      <c r="A176" s="20">
        <v>177</v>
      </c>
      <c r="B176" s="130" t="s">
        <v>15</v>
      </c>
      <c r="C176" s="21" t="s">
        <v>259</v>
      </c>
      <c r="D176" s="10">
        <v>26.204229785999999</v>
      </c>
      <c r="E176" s="10">
        <v>26.204229785999999</v>
      </c>
      <c r="F176" s="10">
        <v>26.204229785999999</v>
      </c>
      <c r="G176" s="11">
        <v>40297</v>
      </c>
      <c r="H176" s="11">
        <v>40296</v>
      </c>
      <c r="I176" s="22">
        <v>43819</v>
      </c>
      <c r="J176" s="27">
        <v>9</v>
      </c>
      <c r="K176" s="27">
        <v>6</v>
      </c>
      <c r="L176" s="7"/>
    </row>
    <row r="177" spans="1:12" s="21" customFormat="1" ht="15" customHeight="1">
      <c r="A177" s="20">
        <v>180</v>
      </c>
      <c r="B177" s="130" t="s">
        <v>83</v>
      </c>
      <c r="C177" s="21" t="s">
        <v>260</v>
      </c>
      <c r="D177" s="10">
        <v>4366.6830910128001</v>
      </c>
      <c r="E177" s="10">
        <v>4366.6830910128001</v>
      </c>
      <c r="F177" s="10">
        <v>4366.6830910128001</v>
      </c>
      <c r="G177" s="11">
        <v>41730</v>
      </c>
      <c r="H177" s="11">
        <v>41730</v>
      </c>
      <c r="I177" s="22">
        <v>45383</v>
      </c>
      <c r="J177" s="27">
        <v>10</v>
      </c>
      <c r="K177" s="27">
        <v>0</v>
      </c>
      <c r="L177" s="7"/>
    </row>
    <row r="178" spans="1:12" s="21" customFormat="1" ht="15" customHeight="1">
      <c r="A178" s="20">
        <v>181</v>
      </c>
      <c r="B178" s="130" t="s">
        <v>83</v>
      </c>
      <c r="C178" s="21" t="s">
        <v>261</v>
      </c>
      <c r="D178" s="10">
        <v>6568.3312831100002</v>
      </c>
      <c r="E178" s="10">
        <v>6568.3312831100002</v>
      </c>
      <c r="F178" s="10">
        <v>6568.3312831100002</v>
      </c>
      <c r="G178" s="11">
        <v>40223</v>
      </c>
      <c r="H178" s="11">
        <v>40622</v>
      </c>
      <c r="I178" s="22">
        <v>47472</v>
      </c>
      <c r="J178" s="27">
        <v>18</v>
      </c>
      <c r="K178" s="27">
        <v>3</v>
      </c>
      <c r="L178" s="7"/>
    </row>
    <row r="179" spans="1:12" s="21" customFormat="1" ht="15" customHeight="1">
      <c r="A179" s="20">
        <v>182</v>
      </c>
      <c r="B179" s="130" t="s">
        <v>83</v>
      </c>
      <c r="C179" s="21" t="s">
        <v>185</v>
      </c>
      <c r="D179" s="10">
        <v>610.06929734479991</v>
      </c>
      <c r="E179" s="10">
        <v>610.06929734479991</v>
      </c>
      <c r="F179" s="10">
        <v>610.06929734479991</v>
      </c>
      <c r="G179" s="11">
        <v>39713</v>
      </c>
      <c r="H179" s="11">
        <v>39710</v>
      </c>
      <c r="I179" s="22">
        <v>43122</v>
      </c>
      <c r="J179" s="27">
        <v>9</v>
      </c>
      <c r="K179" s="27">
        <v>6</v>
      </c>
      <c r="L179" s="7"/>
    </row>
    <row r="180" spans="1:12" s="21" customFormat="1" ht="15" customHeight="1">
      <c r="A180" s="20">
        <v>183</v>
      </c>
      <c r="B180" s="130" t="s">
        <v>83</v>
      </c>
      <c r="C180" s="21" t="s">
        <v>262</v>
      </c>
      <c r="D180" s="10">
        <v>258.33385166400001</v>
      </c>
      <c r="E180" s="10">
        <v>258.33385166400001</v>
      </c>
      <c r="F180" s="10">
        <v>258.33385166400001</v>
      </c>
      <c r="G180" s="11">
        <v>39517</v>
      </c>
      <c r="H180" s="11">
        <v>39513</v>
      </c>
      <c r="I180" s="22">
        <v>43119</v>
      </c>
      <c r="J180" s="27">
        <v>9</v>
      </c>
      <c r="K180" s="27">
        <v>6</v>
      </c>
      <c r="L180" s="7"/>
    </row>
    <row r="181" spans="1:12" s="21" customFormat="1" ht="15" customHeight="1">
      <c r="A181" s="20">
        <v>185</v>
      </c>
      <c r="B181" s="130" t="s">
        <v>19</v>
      </c>
      <c r="C181" s="21" t="s">
        <v>177</v>
      </c>
      <c r="D181" s="10">
        <v>1563.6195395059999</v>
      </c>
      <c r="E181" s="10">
        <v>1563.6195395059999</v>
      </c>
      <c r="F181" s="10">
        <v>1563.6195395059999</v>
      </c>
      <c r="G181" s="11">
        <v>40686</v>
      </c>
      <c r="H181" s="11">
        <v>40816</v>
      </c>
      <c r="I181" s="22">
        <v>44318</v>
      </c>
      <c r="J181" s="27">
        <v>9</v>
      </c>
      <c r="K181" s="27">
        <v>11</v>
      </c>
      <c r="L181" s="7"/>
    </row>
    <row r="182" spans="1:12" s="21" customFormat="1" ht="15" customHeight="1">
      <c r="A182" s="20">
        <v>188</v>
      </c>
      <c r="B182" s="130" t="s">
        <v>19</v>
      </c>
      <c r="C182" s="21" t="s">
        <v>178</v>
      </c>
      <c r="D182" s="10">
        <v>11195.385279673999</v>
      </c>
      <c r="E182" s="10">
        <v>11195.385279673999</v>
      </c>
      <c r="F182" s="10">
        <v>11195.385279673999</v>
      </c>
      <c r="G182" s="11">
        <v>39963</v>
      </c>
      <c r="H182" s="11">
        <v>42095</v>
      </c>
      <c r="I182" s="22">
        <v>47574</v>
      </c>
      <c r="J182" s="27">
        <v>20</v>
      </c>
      <c r="K182" s="27">
        <v>10</v>
      </c>
      <c r="L182" s="7"/>
    </row>
    <row r="183" spans="1:12" s="21" customFormat="1" ht="15" customHeight="1">
      <c r="A183" s="20">
        <v>189</v>
      </c>
      <c r="B183" s="130" t="s">
        <v>19</v>
      </c>
      <c r="C183" s="21" t="s">
        <v>263</v>
      </c>
      <c r="D183" s="10">
        <v>294.35183365800003</v>
      </c>
      <c r="E183" s="10">
        <v>294.35183365800003</v>
      </c>
      <c r="F183" s="10">
        <v>294.35183365800003</v>
      </c>
      <c r="G183" s="11">
        <v>40848</v>
      </c>
      <c r="H183" s="11">
        <v>40847</v>
      </c>
      <c r="I183" s="22">
        <v>46204</v>
      </c>
      <c r="J183" s="27">
        <v>14</v>
      </c>
      <c r="K183" s="27">
        <v>7</v>
      </c>
      <c r="L183" s="7"/>
    </row>
    <row r="184" spans="1:12" s="21" customFormat="1" ht="15" customHeight="1">
      <c r="A184" s="20">
        <v>190</v>
      </c>
      <c r="B184" s="130" t="s">
        <v>19</v>
      </c>
      <c r="C184" s="21" t="s">
        <v>186</v>
      </c>
      <c r="D184" s="10">
        <v>3722.4774402672001</v>
      </c>
      <c r="E184" s="10">
        <v>3722.4774402672001</v>
      </c>
      <c r="F184" s="10">
        <v>3722.4774402672001</v>
      </c>
      <c r="G184" s="11">
        <v>40563</v>
      </c>
      <c r="H184" s="11">
        <v>40889</v>
      </c>
      <c r="I184" s="22">
        <v>46009</v>
      </c>
      <c r="J184" s="27">
        <v>14</v>
      </c>
      <c r="K184" s="27">
        <v>0</v>
      </c>
      <c r="L184" s="7"/>
    </row>
    <row r="185" spans="1:12" s="21" customFormat="1" ht="15" customHeight="1">
      <c r="A185" s="20">
        <v>191</v>
      </c>
      <c r="B185" s="130" t="s">
        <v>19</v>
      </c>
      <c r="C185" s="21" t="s">
        <v>264</v>
      </c>
      <c r="D185" s="10">
        <v>1711.048376876</v>
      </c>
      <c r="E185" s="10">
        <v>1711.048376876</v>
      </c>
      <c r="F185" s="10">
        <v>1711.048376876</v>
      </c>
      <c r="G185" s="11">
        <v>40193</v>
      </c>
      <c r="H185" s="11">
        <v>40889</v>
      </c>
      <c r="I185" s="22">
        <v>45656</v>
      </c>
      <c r="J185" s="27">
        <v>14</v>
      </c>
      <c r="K185" s="27">
        <v>9</v>
      </c>
      <c r="L185" s="7"/>
    </row>
    <row r="186" spans="1:12" s="21" customFormat="1" ht="15" customHeight="1">
      <c r="A186" s="20">
        <v>192</v>
      </c>
      <c r="B186" s="130" t="s">
        <v>19</v>
      </c>
      <c r="C186" s="21" t="s">
        <v>187</v>
      </c>
      <c r="D186" s="10">
        <v>7374.1370235471995</v>
      </c>
      <c r="E186" s="10">
        <v>7374.1370235471995</v>
      </c>
      <c r="F186" s="10">
        <v>7374.1370235471995</v>
      </c>
      <c r="G186" s="11">
        <v>40556</v>
      </c>
      <c r="H186" s="11">
        <v>40896</v>
      </c>
      <c r="I186" s="22">
        <v>46009</v>
      </c>
      <c r="J186" s="27">
        <v>14</v>
      </c>
      <c r="K186" s="27">
        <v>0</v>
      </c>
      <c r="L186" s="7"/>
    </row>
    <row r="187" spans="1:12" s="21" customFormat="1" ht="15" customHeight="1">
      <c r="A187" s="20">
        <v>193</v>
      </c>
      <c r="B187" s="130" t="s">
        <v>19</v>
      </c>
      <c r="C187" s="21" t="s">
        <v>188</v>
      </c>
      <c r="D187" s="10">
        <v>2069.6270327371999</v>
      </c>
      <c r="E187" s="10">
        <v>2069.6270327371999</v>
      </c>
      <c r="F187" s="10">
        <v>2069.6270327371999</v>
      </c>
      <c r="G187" s="11">
        <v>39483</v>
      </c>
      <c r="H187" s="11">
        <v>40518</v>
      </c>
      <c r="I187" s="22">
        <v>45642</v>
      </c>
      <c r="J187" s="27">
        <v>15</v>
      </c>
      <c r="K187" s="27">
        <v>9</v>
      </c>
      <c r="L187" s="7"/>
    </row>
    <row r="188" spans="1:12" s="21" customFormat="1" ht="15" customHeight="1">
      <c r="A188" s="20">
        <v>194</v>
      </c>
      <c r="B188" s="130" t="s">
        <v>19</v>
      </c>
      <c r="C188" s="21" t="s">
        <v>189</v>
      </c>
      <c r="D188" s="10">
        <v>12928.2948670856</v>
      </c>
      <c r="E188" s="10">
        <v>12928.2948670856</v>
      </c>
      <c r="F188" s="10">
        <v>12928.2948670856</v>
      </c>
      <c r="G188" s="11">
        <v>40560</v>
      </c>
      <c r="H188" s="11">
        <v>41275</v>
      </c>
      <c r="I188" s="22">
        <v>46009</v>
      </c>
      <c r="J188" s="27">
        <v>14</v>
      </c>
      <c r="K188" s="27">
        <v>9</v>
      </c>
      <c r="L188" s="7"/>
    </row>
    <row r="189" spans="1:12" s="21" customFormat="1" ht="15" customHeight="1">
      <c r="A189" s="20">
        <v>195</v>
      </c>
      <c r="B189" s="130" t="s">
        <v>19</v>
      </c>
      <c r="C189" s="21" t="s">
        <v>190</v>
      </c>
      <c r="D189" s="10">
        <v>4735.8430243967996</v>
      </c>
      <c r="E189" s="10">
        <v>4735.8430243967996</v>
      </c>
      <c r="F189" s="10">
        <v>4735.8430243967996</v>
      </c>
      <c r="G189" s="11">
        <v>39948</v>
      </c>
      <c r="H189" s="11">
        <v>41275</v>
      </c>
      <c r="I189" s="22">
        <v>46008</v>
      </c>
      <c r="J189" s="27">
        <v>16</v>
      </c>
      <c r="K189" s="27">
        <v>6</v>
      </c>
      <c r="L189" s="7"/>
    </row>
    <row r="190" spans="1:12" s="21" customFormat="1" ht="15" customHeight="1">
      <c r="A190" s="20">
        <v>197</v>
      </c>
      <c r="B190" s="130" t="s">
        <v>19</v>
      </c>
      <c r="C190" s="21" t="s">
        <v>192</v>
      </c>
      <c r="D190" s="10">
        <v>443.07644451639993</v>
      </c>
      <c r="E190" s="10">
        <v>443.07644451639993</v>
      </c>
      <c r="F190" s="10">
        <v>443.07644451639993</v>
      </c>
      <c r="G190" s="11">
        <v>40470</v>
      </c>
      <c r="H190" s="11">
        <v>40541</v>
      </c>
      <c r="I190" s="22">
        <v>44153</v>
      </c>
      <c r="J190" s="27">
        <v>9</v>
      </c>
      <c r="K190" s="27">
        <v>11</v>
      </c>
      <c r="L190" s="7"/>
    </row>
    <row r="191" spans="1:12" s="21" customFormat="1" ht="15" customHeight="1">
      <c r="A191" s="20">
        <v>198</v>
      </c>
      <c r="B191" s="130" t="s">
        <v>19</v>
      </c>
      <c r="C191" s="21" t="s">
        <v>193</v>
      </c>
      <c r="D191" s="10">
        <v>9290.3714376227999</v>
      </c>
      <c r="E191" s="10">
        <v>9290.3714376227999</v>
      </c>
      <c r="F191" s="10">
        <v>9290.3714376227999</v>
      </c>
      <c r="G191" s="11">
        <v>40583</v>
      </c>
      <c r="H191" s="11">
        <v>40896</v>
      </c>
      <c r="I191" s="22">
        <v>46006</v>
      </c>
      <c r="J191" s="27">
        <v>14</v>
      </c>
      <c r="K191" s="27">
        <v>0</v>
      </c>
      <c r="L191" s="7"/>
    </row>
    <row r="192" spans="1:12" s="21" customFormat="1" ht="15" customHeight="1">
      <c r="A192" s="20">
        <v>199</v>
      </c>
      <c r="B192" s="130" t="s">
        <v>19</v>
      </c>
      <c r="C192" s="21" t="s">
        <v>265</v>
      </c>
      <c r="D192" s="10">
        <v>488.12352167200004</v>
      </c>
      <c r="E192" s="10">
        <v>488.12352167200004</v>
      </c>
      <c r="F192" s="10">
        <v>488.12352167200004</v>
      </c>
      <c r="G192" s="11">
        <v>40178</v>
      </c>
      <c r="H192" s="11">
        <v>40535</v>
      </c>
      <c r="I192" s="22">
        <v>46015</v>
      </c>
      <c r="J192" s="27">
        <v>16</v>
      </c>
      <c r="K192" s="27">
        <v>0</v>
      </c>
      <c r="L192" s="7"/>
    </row>
    <row r="193" spans="1:12" s="21" customFormat="1" ht="15" customHeight="1">
      <c r="A193" s="20">
        <v>200</v>
      </c>
      <c r="B193" s="130" t="s">
        <v>104</v>
      </c>
      <c r="C193" s="21" t="s">
        <v>179</v>
      </c>
      <c r="D193" s="10">
        <v>5128.1182532723997</v>
      </c>
      <c r="E193" s="10">
        <v>5128.1182532723997</v>
      </c>
      <c r="F193" s="10">
        <v>5128.1182532723997</v>
      </c>
      <c r="G193" s="11">
        <v>40865</v>
      </c>
      <c r="H193" s="11">
        <v>41334</v>
      </c>
      <c r="I193" s="22">
        <v>44986</v>
      </c>
      <c r="J193" s="27">
        <v>11</v>
      </c>
      <c r="K193" s="27">
        <v>3</v>
      </c>
      <c r="L193" s="7"/>
    </row>
    <row r="194" spans="1:12" s="21" customFormat="1" ht="15" customHeight="1">
      <c r="A194" s="20">
        <v>201</v>
      </c>
      <c r="B194" s="130" t="s">
        <v>104</v>
      </c>
      <c r="C194" s="21" t="s">
        <v>180</v>
      </c>
      <c r="D194" s="10">
        <v>10691.512922460801</v>
      </c>
      <c r="E194" s="10">
        <v>10691.512922460801</v>
      </c>
      <c r="F194" s="10">
        <v>10691.512922460801</v>
      </c>
      <c r="G194" s="11">
        <v>40080</v>
      </c>
      <c r="H194" s="11">
        <v>41747</v>
      </c>
      <c r="I194" s="22">
        <v>45383</v>
      </c>
      <c r="J194" s="27">
        <v>14</v>
      </c>
      <c r="K194" s="27">
        <v>6</v>
      </c>
      <c r="L194" s="7"/>
    </row>
    <row r="195" spans="1:12" s="21" customFormat="1" ht="15" customHeight="1">
      <c r="A195" s="20">
        <v>202</v>
      </c>
      <c r="B195" s="130" t="s">
        <v>104</v>
      </c>
      <c r="C195" s="21" t="s">
        <v>266</v>
      </c>
      <c r="D195" s="10">
        <v>10972.938290931199</v>
      </c>
      <c r="E195" s="10">
        <v>10972.938290931199</v>
      </c>
      <c r="F195" s="10">
        <v>10972.938290931199</v>
      </c>
      <c r="G195" s="11">
        <v>41246</v>
      </c>
      <c r="H195" s="11">
        <v>42492</v>
      </c>
      <c r="I195" s="22">
        <v>47605</v>
      </c>
      <c r="J195" s="27">
        <v>18</v>
      </c>
      <c r="K195" s="27">
        <v>4</v>
      </c>
      <c r="L195" s="7"/>
    </row>
    <row r="196" spans="1:12" s="21" customFormat="1" ht="15" customHeight="1">
      <c r="A196" s="20">
        <v>203</v>
      </c>
      <c r="B196" s="130" t="s">
        <v>104</v>
      </c>
      <c r="C196" s="21" t="s">
        <v>181</v>
      </c>
      <c r="D196" s="10">
        <v>1038.5346432111999</v>
      </c>
      <c r="E196" s="10">
        <v>1038.5346432111999</v>
      </c>
      <c r="F196" s="10">
        <v>1038.5346432111999</v>
      </c>
      <c r="G196" s="11">
        <v>40155</v>
      </c>
      <c r="H196" s="11">
        <v>40154</v>
      </c>
      <c r="I196" s="22">
        <v>45555</v>
      </c>
      <c r="J196" s="27">
        <v>16</v>
      </c>
      <c r="K196" s="27">
        <v>1</v>
      </c>
      <c r="L196" s="7"/>
    </row>
    <row r="197" spans="1:12" s="21" customFormat="1" ht="15" customHeight="1">
      <c r="A197" s="20">
        <v>204</v>
      </c>
      <c r="B197" s="130" t="s">
        <v>104</v>
      </c>
      <c r="C197" s="21" t="s">
        <v>182</v>
      </c>
      <c r="D197" s="10">
        <v>10756.1099298636</v>
      </c>
      <c r="E197" s="10">
        <v>10756.1099298636</v>
      </c>
      <c r="F197" s="10">
        <v>10756.1099298636</v>
      </c>
      <c r="G197" s="11">
        <v>40467</v>
      </c>
      <c r="H197" s="11">
        <v>41335</v>
      </c>
      <c r="I197" s="22">
        <v>45717</v>
      </c>
      <c r="J197" s="27">
        <v>14</v>
      </c>
      <c r="K197" s="27">
        <v>4</v>
      </c>
      <c r="L197" s="7"/>
    </row>
    <row r="198" spans="1:12" s="21" customFormat="1" ht="15" customHeight="1">
      <c r="A198" s="20">
        <v>205</v>
      </c>
      <c r="B198" s="130" t="s">
        <v>69</v>
      </c>
      <c r="C198" s="21" t="s">
        <v>267</v>
      </c>
      <c r="D198" s="10">
        <v>4510.2467248643998</v>
      </c>
      <c r="E198" s="10">
        <v>4510.2467248643998</v>
      </c>
      <c r="F198" s="10">
        <v>4510.2467248643998</v>
      </c>
      <c r="G198" s="11">
        <v>39902</v>
      </c>
      <c r="H198" s="11">
        <v>40455</v>
      </c>
      <c r="I198" s="22">
        <v>44022</v>
      </c>
      <c r="J198" s="27">
        <v>11</v>
      </c>
      <c r="K198" s="27">
        <v>0</v>
      </c>
      <c r="L198" s="7"/>
    </row>
    <row r="199" spans="1:12" s="21" customFormat="1" ht="8.1" customHeight="1">
      <c r="A199" s="7"/>
      <c r="B199" s="7"/>
      <c r="C199" s="7"/>
      <c r="D199" s="17"/>
      <c r="E199" s="17"/>
      <c r="F199" s="17"/>
      <c r="G199" s="17"/>
      <c r="H199" s="17"/>
      <c r="I199" s="17"/>
      <c r="J199" s="17"/>
      <c r="K199" s="17"/>
      <c r="L199" s="7"/>
    </row>
    <row r="200" spans="1:12" s="21" customFormat="1" ht="18" customHeight="1">
      <c r="A200" s="29" t="s">
        <v>195</v>
      </c>
      <c r="B200" s="8"/>
      <c r="C200" s="17"/>
      <c r="D200" s="14">
        <v>89463.765988873623</v>
      </c>
      <c r="E200" s="14">
        <v>89463.765988873623</v>
      </c>
      <c r="F200" s="14">
        <v>89463.765988873623</v>
      </c>
      <c r="G200" s="11"/>
      <c r="H200" s="11"/>
      <c r="I200" s="11"/>
      <c r="J200" s="25"/>
      <c r="K200" s="26"/>
      <c r="L200" s="7"/>
    </row>
    <row r="201" spans="1:12" s="21" customFormat="1" ht="15" customHeight="1">
      <c r="A201" s="20">
        <v>206</v>
      </c>
      <c r="B201" s="130" t="s">
        <v>19</v>
      </c>
      <c r="C201" s="21" t="s">
        <v>268</v>
      </c>
      <c r="D201" s="10">
        <v>2120.6387616187999</v>
      </c>
      <c r="E201" s="10">
        <v>2120.6387616187999</v>
      </c>
      <c r="F201" s="10">
        <v>2120.6387616187999</v>
      </c>
      <c r="G201" s="11">
        <v>39936</v>
      </c>
      <c r="H201" s="11">
        <v>39936</v>
      </c>
      <c r="I201" s="22">
        <v>43619</v>
      </c>
      <c r="J201" s="27">
        <v>10</v>
      </c>
      <c r="K201" s="27">
        <v>0</v>
      </c>
      <c r="L201" s="7"/>
    </row>
    <row r="202" spans="1:12" s="21" customFormat="1" ht="15" customHeight="1">
      <c r="A202" s="20">
        <v>207</v>
      </c>
      <c r="B202" s="130" t="s">
        <v>19</v>
      </c>
      <c r="C202" s="21" t="s">
        <v>678</v>
      </c>
      <c r="D202" s="10">
        <v>930.72856001880007</v>
      </c>
      <c r="E202" s="10">
        <v>930.72856001880007</v>
      </c>
      <c r="F202" s="10">
        <v>930.72856001880007</v>
      </c>
      <c r="G202" s="11">
        <v>39998</v>
      </c>
      <c r="H202" s="11">
        <v>40896</v>
      </c>
      <c r="I202" s="22">
        <v>46370</v>
      </c>
      <c r="J202" s="27">
        <v>17</v>
      </c>
      <c r="K202" s="27">
        <v>2</v>
      </c>
      <c r="L202" s="7"/>
    </row>
    <row r="203" spans="1:12" s="21" customFormat="1" ht="15" customHeight="1">
      <c r="A203" s="20">
        <v>208</v>
      </c>
      <c r="B203" s="130" t="s">
        <v>19</v>
      </c>
      <c r="C203" s="21" t="s">
        <v>197</v>
      </c>
      <c r="D203" s="10">
        <v>785.67000783879996</v>
      </c>
      <c r="E203" s="10">
        <v>785.67000783879996</v>
      </c>
      <c r="F203" s="10">
        <v>785.67000783879996</v>
      </c>
      <c r="G203" s="11">
        <v>40154</v>
      </c>
      <c r="H203" s="11">
        <v>40154</v>
      </c>
      <c r="I203" s="22">
        <v>45548</v>
      </c>
      <c r="J203" s="27">
        <v>14</v>
      </c>
      <c r="K203" s="27">
        <v>5</v>
      </c>
      <c r="L203" s="7"/>
    </row>
    <row r="204" spans="1:12" s="21" customFormat="1" ht="15" customHeight="1">
      <c r="A204" s="20">
        <v>209</v>
      </c>
      <c r="B204" s="130" t="s">
        <v>19</v>
      </c>
      <c r="C204" s="21" t="s">
        <v>270</v>
      </c>
      <c r="D204" s="10">
        <v>11934.919151850401</v>
      </c>
      <c r="E204" s="10">
        <v>11934.919151850401</v>
      </c>
      <c r="F204" s="10">
        <v>11934.919151850401</v>
      </c>
      <c r="G204" s="11">
        <v>40555</v>
      </c>
      <c r="H204" s="11">
        <v>41274</v>
      </c>
      <c r="I204" s="22">
        <v>46015</v>
      </c>
      <c r="J204" s="27">
        <v>14</v>
      </c>
      <c r="K204" s="27">
        <v>0</v>
      </c>
      <c r="L204" s="7"/>
    </row>
    <row r="205" spans="1:12" s="21" customFormat="1" ht="15" customHeight="1">
      <c r="A205" s="20">
        <v>210</v>
      </c>
      <c r="B205" s="130" t="s">
        <v>104</v>
      </c>
      <c r="C205" s="21" t="s">
        <v>215</v>
      </c>
      <c r="D205" s="10">
        <v>4760.3731978172</v>
      </c>
      <c r="E205" s="10">
        <v>4760.3731978172</v>
      </c>
      <c r="F205" s="10">
        <v>4760.3731978172</v>
      </c>
      <c r="G205" s="11">
        <v>40522</v>
      </c>
      <c r="H205" s="11">
        <v>40739</v>
      </c>
      <c r="I205" s="22">
        <v>44256</v>
      </c>
      <c r="J205" s="27">
        <v>10</v>
      </c>
      <c r="K205" s="27">
        <v>2</v>
      </c>
      <c r="L205" s="7"/>
    </row>
    <row r="206" spans="1:12" s="21" customFormat="1" ht="15" customHeight="1">
      <c r="A206" s="20">
        <v>211</v>
      </c>
      <c r="B206" s="130" t="s">
        <v>104</v>
      </c>
      <c r="C206" s="21" t="s">
        <v>198</v>
      </c>
      <c r="D206" s="10">
        <v>9102.3618538875999</v>
      </c>
      <c r="E206" s="10">
        <v>9102.3618538875999</v>
      </c>
      <c r="F206" s="10">
        <v>9102.3618538875999</v>
      </c>
      <c r="G206" s="11">
        <v>40877</v>
      </c>
      <c r="H206" s="11">
        <v>41213</v>
      </c>
      <c r="I206" s="22">
        <v>46387</v>
      </c>
      <c r="J206" s="27">
        <v>15</v>
      </c>
      <c r="K206" s="27">
        <v>0</v>
      </c>
      <c r="L206" s="7"/>
    </row>
    <row r="207" spans="1:12" s="21" customFormat="1" ht="15" customHeight="1">
      <c r="A207" s="20">
        <v>212</v>
      </c>
      <c r="B207" s="130" t="s">
        <v>19</v>
      </c>
      <c r="C207" s="21" t="s">
        <v>216</v>
      </c>
      <c r="D207" s="10">
        <v>3182.7656060539998</v>
      </c>
      <c r="E207" s="10">
        <v>3182.7656060539998</v>
      </c>
      <c r="F207" s="10">
        <v>3182.7656060539998</v>
      </c>
      <c r="G207" s="11">
        <v>40692</v>
      </c>
      <c r="H207" s="11">
        <v>42203</v>
      </c>
      <c r="I207" s="22">
        <v>45778</v>
      </c>
      <c r="J207" s="27">
        <v>13</v>
      </c>
      <c r="K207" s="27">
        <v>11</v>
      </c>
      <c r="L207" s="7"/>
    </row>
    <row r="208" spans="1:12" s="21" customFormat="1" ht="15" customHeight="1">
      <c r="A208" s="20">
        <v>213</v>
      </c>
      <c r="B208" s="130" t="s">
        <v>19</v>
      </c>
      <c r="C208" s="21" t="s">
        <v>271</v>
      </c>
      <c r="D208" s="10">
        <v>8858.7850700847994</v>
      </c>
      <c r="E208" s="10">
        <v>8858.7850700847994</v>
      </c>
      <c r="F208" s="10">
        <v>8858.7850700847994</v>
      </c>
      <c r="G208" s="11">
        <v>40553</v>
      </c>
      <c r="H208" s="11">
        <v>40534</v>
      </c>
      <c r="I208" s="22">
        <v>46008</v>
      </c>
      <c r="J208" s="27">
        <v>14</v>
      </c>
      <c r="K208" s="27">
        <v>0</v>
      </c>
      <c r="L208" s="7"/>
    </row>
    <row r="209" spans="1:16" s="21" customFormat="1" ht="15" customHeight="1">
      <c r="A209" s="20">
        <v>214</v>
      </c>
      <c r="B209" s="130" t="s">
        <v>19</v>
      </c>
      <c r="C209" s="21" t="s">
        <v>272</v>
      </c>
      <c r="D209" s="10">
        <v>11515.8947353124</v>
      </c>
      <c r="E209" s="10">
        <v>11515.8947353124</v>
      </c>
      <c r="F209" s="10">
        <v>11515.8947353124</v>
      </c>
      <c r="G209" s="11">
        <v>40570</v>
      </c>
      <c r="H209" s="11">
        <v>40526</v>
      </c>
      <c r="I209" s="22">
        <v>46372</v>
      </c>
      <c r="J209" s="27">
        <v>15</v>
      </c>
      <c r="K209" s="27">
        <v>0</v>
      </c>
      <c r="L209" s="11"/>
      <c r="M209" s="11"/>
      <c r="N209" s="11"/>
      <c r="O209" s="26"/>
      <c r="P209" s="26"/>
    </row>
    <row r="210" spans="1:16" s="21" customFormat="1" ht="15" customHeight="1">
      <c r="A210" s="20">
        <v>215</v>
      </c>
      <c r="B210" s="130" t="s">
        <v>104</v>
      </c>
      <c r="C210" s="21" t="s">
        <v>199</v>
      </c>
      <c r="D210" s="10">
        <v>2667.8592399228</v>
      </c>
      <c r="E210" s="10">
        <v>2667.8592399228</v>
      </c>
      <c r="F210" s="10">
        <v>2667.8592399228</v>
      </c>
      <c r="G210" s="11">
        <v>40332</v>
      </c>
      <c r="H210" s="11">
        <v>42522</v>
      </c>
      <c r="I210" s="22">
        <v>47270</v>
      </c>
      <c r="J210" s="27">
        <v>18</v>
      </c>
      <c r="K210" s="27">
        <v>11</v>
      </c>
      <c r="L210" s="11"/>
      <c r="M210" s="11"/>
      <c r="N210" s="11"/>
      <c r="O210" s="26"/>
      <c r="P210" s="26"/>
    </row>
    <row r="211" spans="1:16" s="21" customFormat="1" ht="15" customHeight="1">
      <c r="A211" s="20">
        <v>216</v>
      </c>
      <c r="B211" s="130" t="s">
        <v>83</v>
      </c>
      <c r="C211" s="21" t="s">
        <v>200</v>
      </c>
      <c r="D211" s="10">
        <v>2252.3112724364</v>
      </c>
      <c r="E211" s="10">
        <v>2252.3112724364</v>
      </c>
      <c r="F211" s="10">
        <v>2252.3112724364</v>
      </c>
      <c r="G211" s="11">
        <v>41157</v>
      </c>
      <c r="H211" s="11">
        <v>41157</v>
      </c>
      <c r="I211" s="22">
        <v>44809</v>
      </c>
      <c r="J211" s="27">
        <v>10</v>
      </c>
      <c r="K211" s="27">
        <v>0</v>
      </c>
      <c r="L211" s="11"/>
      <c r="M211" s="11"/>
      <c r="N211" s="11"/>
      <c r="O211" s="26"/>
      <c r="P211" s="26"/>
    </row>
    <row r="212" spans="1:16" s="21" customFormat="1" ht="15" customHeight="1">
      <c r="A212" s="20">
        <v>217</v>
      </c>
      <c r="B212" s="130" t="s">
        <v>83</v>
      </c>
      <c r="C212" s="21" t="s">
        <v>201</v>
      </c>
      <c r="D212" s="10">
        <v>3232.9067950283998</v>
      </c>
      <c r="E212" s="10">
        <v>3232.9067950283998</v>
      </c>
      <c r="F212" s="10">
        <v>3232.9067950283998</v>
      </c>
      <c r="G212" s="11">
        <v>41460</v>
      </c>
      <c r="H212" s="11">
        <v>41460</v>
      </c>
      <c r="I212" s="22">
        <v>45112</v>
      </c>
      <c r="J212" s="27">
        <v>10</v>
      </c>
      <c r="K212" s="27">
        <v>0</v>
      </c>
      <c r="L212" s="11"/>
      <c r="M212" s="11"/>
      <c r="N212" s="11"/>
      <c r="O212" s="26"/>
      <c r="P212" s="26"/>
    </row>
    <row r="213" spans="1:16" s="21" customFormat="1" ht="15" customHeight="1">
      <c r="A213" s="20">
        <v>218</v>
      </c>
      <c r="B213" s="130" t="s">
        <v>15</v>
      </c>
      <c r="C213" s="21" t="s">
        <v>202</v>
      </c>
      <c r="D213" s="10">
        <v>13.9457966236</v>
      </c>
      <c r="E213" s="10">
        <v>13.9457966236</v>
      </c>
      <c r="F213" s="10">
        <v>13.9457966236</v>
      </c>
      <c r="G213" s="11">
        <v>40481</v>
      </c>
      <c r="H213" s="11">
        <v>40501</v>
      </c>
      <c r="I213" s="22">
        <v>44022</v>
      </c>
      <c r="J213" s="27">
        <v>9</v>
      </c>
      <c r="K213" s="27">
        <v>7</v>
      </c>
      <c r="L213" s="11"/>
      <c r="M213" s="11"/>
      <c r="N213" s="11"/>
      <c r="O213" s="26"/>
      <c r="P213" s="26"/>
    </row>
    <row r="214" spans="1:16" s="21" customFormat="1" ht="15" customHeight="1">
      <c r="A214" s="20">
        <v>219</v>
      </c>
      <c r="B214" s="130" t="s">
        <v>104</v>
      </c>
      <c r="C214" s="21" t="s">
        <v>203</v>
      </c>
      <c r="D214" s="10">
        <v>2180.6536968328001</v>
      </c>
      <c r="E214" s="10">
        <v>2180.6536968328001</v>
      </c>
      <c r="F214" s="10">
        <v>2180.6536968328001</v>
      </c>
      <c r="G214" s="11">
        <v>40805</v>
      </c>
      <c r="H214" s="11">
        <v>40804</v>
      </c>
      <c r="I214" s="22">
        <v>44459</v>
      </c>
      <c r="J214" s="27">
        <v>9</v>
      </c>
      <c r="K214" s="27">
        <v>11</v>
      </c>
      <c r="L214" s="11"/>
      <c r="M214" s="11"/>
      <c r="N214" s="11"/>
      <c r="O214" s="26"/>
      <c r="P214" s="26"/>
    </row>
    <row r="215" spans="1:16" s="21" customFormat="1" ht="15" customHeight="1">
      <c r="A215" s="20">
        <v>222</v>
      </c>
      <c r="B215" s="130" t="s">
        <v>5</v>
      </c>
      <c r="C215" s="21" t="s">
        <v>204</v>
      </c>
      <c r="D215" s="10">
        <v>21347.228663120401</v>
      </c>
      <c r="E215" s="10">
        <v>21347.228663120401</v>
      </c>
      <c r="F215" s="10">
        <v>21347.228663120401</v>
      </c>
      <c r="G215" s="11">
        <v>41215</v>
      </c>
      <c r="H215" s="11">
        <v>41214</v>
      </c>
      <c r="I215" s="22">
        <v>46329</v>
      </c>
      <c r="J215" s="27">
        <v>15</v>
      </c>
      <c r="K215" s="27">
        <v>1</v>
      </c>
      <c r="L215" s="11"/>
      <c r="M215" s="11"/>
      <c r="N215" s="11"/>
      <c r="O215" s="26"/>
      <c r="P215" s="26"/>
    </row>
    <row r="216" spans="1:16" s="21" customFormat="1" ht="15" customHeight="1">
      <c r="A216" s="20">
        <v>223</v>
      </c>
      <c r="B216" s="130" t="s">
        <v>15</v>
      </c>
      <c r="C216" s="21" t="s">
        <v>205</v>
      </c>
      <c r="D216" s="10">
        <v>72.370052536800003</v>
      </c>
      <c r="E216" s="10">
        <v>72.370052536800003</v>
      </c>
      <c r="F216" s="10">
        <v>72.370052536800003</v>
      </c>
      <c r="G216" s="11">
        <v>40791</v>
      </c>
      <c r="H216" s="11">
        <v>40790</v>
      </c>
      <c r="I216" s="22">
        <v>44167</v>
      </c>
      <c r="J216" s="27">
        <v>9</v>
      </c>
      <c r="K216" s="27">
        <v>2</v>
      </c>
      <c r="L216" s="11"/>
      <c r="M216" s="11"/>
      <c r="N216" s="11"/>
      <c r="O216" s="26"/>
      <c r="P216" s="26"/>
    </row>
    <row r="217" spans="1:16" s="21" customFormat="1" ht="15" customHeight="1">
      <c r="A217" s="20">
        <v>225</v>
      </c>
      <c r="B217" s="130" t="s">
        <v>15</v>
      </c>
      <c r="C217" s="21" t="s">
        <v>206</v>
      </c>
      <c r="D217" s="10">
        <v>28.969837265999999</v>
      </c>
      <c r="E217" s="10">
        <v>28.969837265999999</v>
      </c>
      <c r="F217" s="10">
        <v>28.969837265999999</v>
      </c>
      <c r="G217" s="11">
        <v>40571</v>
      </c>
      <c r="H217" s="11">
        <v>40571</v>
      </c>
      <c r="I217" s="22">
        <v>44225</v>
      </c>
      <c r="J217" s="27">
        <v>9</v>
      </c>
      <c r="K217" s="27">
        <v>6</v>
      </c>
      <c r="L217" s="11"/>
      <c r="M217" s="11"/>
      <c r="N217" s="11"/>
      <c r="O217" s="26"/>
      <c r="P217" s="26"/>
    </row>
    <row r="218" spans="1:16" s="21" customFormat="1" ht="15" customHeight="1">
      <c r="A218" s="20">
        <v>226</v>
      </c>
      <c r="B218" s="130" t="s">
        <v>7</v>
      </c>
      <c r="C218" s="21" t="s">
        <v>207</v>
      </c>
      <c r="D218" s="10">
        <v>244.43778849680001</v>
      </c>
      <c r="E218" s="10">
        <v>244.43778849680001</v>
      </c>
      <c r="F218" s="10">
        <v>244.43778849680001</v>
      </c>
      <c r="G218" s="11">
        <v>40813</v>
      </c>
      <c r="H218" s="11">
        <v>40813</v>
      </c>
      <c r="I218" s="22">
        <v>44565</v>
      </c>
      <c r="J218" s="27">
        <v>10</v>
      </c>
      <c r="K218" s="27">
        <v>3</v>
      </c>
      <c r="L218" s="11"/>
      <c r="M218" s="11"/>
      <c r="N218" s="11"/>
      <c r="O218" s="26"/>
      <c r="P218" s="26"/>
    </row>
    <row r="219" spans="1:16" s="21" customFormat="1" ht="15" customHeight="1">
      <c r="A219" s="20">
        <v>227</v>
      </c>
      <c r="B219" s="130" t="s">
        <v>3</v>
      </c>
      <c r="C219" s="21" t="s">
        <v>208</v>
      </c>
      <c r="D219" s="10">
        <v>1701.3126208656001</v>
      </c>
      <c r="E219" s="10">
        <v>1701.3126208656001</v>
      </c>
      <c r="F219" s="10">
        <v>1701.3126208656001</v>
      </c>
      <c r="G219" s="11">
        <v>40817</v>
      </c>
      <c r="H219" s="11">
        <v>40817</v>
      </c>
      <c r="I219" s="22">
        <v>44501</v>
      </c>
      <c r="J219" s="27">
        <v>10</v>
      </c>
      <c r="K219" s="27">
        <v>0</v>
      </c>
      <c r="L219" s="11"/>
      <c r="M219" s="11"/>
      <c r="N219" s="11"/>
      <c r="O219" s="26"/>
      <c r="P219" s="26"/>
    </row>
    <row r="220" spans="1:16" s="21" customFormat="1" ht="15" customHeight="1">
      <c r="A220" s="20">
        <v>228</v>
      </c>
      <c r="B220" s="130" t="s">
        <v>15</v>
      </c>
      <c r="C220" s="21" t="s">
        <v>209</v>
      </c>
      <c r="D220" s="10">
        <v>1652.8887462087998</v>
      </c>
      <c r="E220" s="10">
        <v>1652.8887462087998</v>
      </c>
      <c r="F220" s="10">
        <v>1652.8887462087998</v>
      </c>
      <c r="G220" s="11">
        <v>41365</v>
      </c>
      <c r="H220" s="11">
        <v>41183</v>
      </c>
      <c r="I220" s="22">
        <v>46391</v>
      </c>
      <c r="J220" s="27">
        <v>14</v>
      </c>
      <c r="K220" s="27">
        <v>0</v>
      </c>
      <c r="L220" s="11"/>
      <c r="M220" s="11"/>
      <c r="N220" s="11"/>
      <c r="O220" s="26"/>
      <c r="P220" s="26"/>
    </row>
    <row r="221" spans="1:16" s="21" customFormat="1" ht="15" customHeight="1">
      <c r="A221" s="20">
        <v>229</v>
      </c>
      <c r="B221" s="130" t="s">
        <v>13</v>
      </c>
      <c r="C221" s="21" t="s">
        <v>184</v>
      </c>
      <c r="D221" s="10">
        <v>876.7445350523999</v>
      </c>
      <c r="E221" s="10">
        <v>876.7445350523999</v>
      </c>
      <c r="F221" s="10">
        <v>876.7445350523999</v>
      </c>
      <c r="G221" s="11">
        <v>42064</v>
      </c>
      <c r="H221" s="11">
        <v>42062</v>
      </c>
      <c r="I221" s="22">
        <v>47727</v>
      </c>
      <c r="J221" s="27">
        <v>15</v>
      </c>
      <c r="K221" s="27">
        <v>0</v>
      </c>
      <c r="L221" s="11"/>
      <c r="M221" s="11"/>
      <c r="N221" s="11"/>
      <c r="O221" s="26"/>
      <c r="P221" s="26"/>
    </row>
    <row r="222" spans="1:16" s="21" customFormat="1" ht="8.1" customHeight="1">
      <c r="A222" s="108"/>
      <c r="B222" s="129"/>
      <c r="C222" s="47"/>
      <c r="D222" s="122"/>
      <c r="E222" s="122"/>
      <c r="F222" s="122"/>
      <c r="G222" s="46"/>
      <c r="H222" s="46"/>
      <c r="I222" s="46"/>
      <c r="J222" s="109"/>
      <c r="K222" s="109"/>
      <c r="L222" s="46"/>
      <c r="M222" s="11"/>
      <c r="N222" s="11"/>
      <c r="O222" s="26"/>
      <c r="P222" s="26"/>
    </row>
    <row r="223" spans="1:16" s="21" customFormat="1" ht="18" customHeight="1">
      <c r="A223" s="29" t="s">
        <v>229</v>
      </c>
      <c r="B223" s="24"/>
      <c r="C223" s="7"/>
      <c r="D223" s="14">
        <v>41277.559567604003</v>
      </c>
      <c r="E223" s="14">
        <v>41277.559567604003</v>
      </c>
      <c r="F223" s="14">
        <v>41277.559567604003</v>
      </c>
      <c r="G223" s="11"/>
      <c r="H223" s="11"/>
      <c r="I223" s="11"/>
      <c r="J223" s="26"/>
      <c r="K223" s="26"/>
      <c r="L223" s="11"/>
      <c r="M223" s="11"/>
      <c r="N223" s="11"/>
      <c r="O223" s="26"/>
      <c r="P223" s="26"/>
    </row>
    <row r="224" spans="1:16" s="21" customFormat="1" ht="15" customHeight="1">
      <c r="A224" s="20">
        <v>230</v>
      </c>
      <c r="B224" s="130" t="s">
        <v>104</v>
      </c>
      <c r="C224" s="21" t="s">
        <v>219</v>
      </c>
      <c r="D224" s="10">
        <v>4973.0641336019999</v>
      </c>
      <c r="E224" s="10">
        <v>4973.0641336019999</v>
      </c>
      <c r="F224" s="10">
        <v>4973.0641336019999</v>
      </c>
      <c r="G224" s="11">
        <v>41730</v>
      </c>
      <c r="H224" s="11">
        <v>41730</v>
      </c>
      <c r="I224" s="22">
        <v>45383</v>
      </c>
      <c r="J224" s="27">
        <v>10</v>
      </c>
      <c r="K224" s="27">
        <v>0</v>
      </c>
      <c r="L224" s="11"/>
      <c r="M224" s="11"/>
      <c r="N224" s="11"/>
      <c r="O224" s="26"/>
      <c r="P224" s="26"/>
    </row>
    <row r="225" spans="1:16" s="21" customFormat="1" ht="15" customHeight="1">
      <c r="A225" s="20">
        <v>231</v>
      </c>
      <c r="B225" s="130" t="s">
        <v>104</v>
      </c>
      <c r="C225" s="21" t="s">
        <v>220</v>
      </c>
      <c r="D225" s="10">
        <v>1358.0423343624</v>
      </c>
      <c r="E225" s="10">
        <v>1358.0423343624</v>
      </c>
      <c r="F225" s="10">
        <v>1358.0423343624</v>
      </c>
      <c r="G225" s="11">
        <v>40378</v>
      </c>
      <c r="H225" s="11">
        <v>41659</v>
      </c>
      <c r="I225" s="22">
        <v>46223</v>
      </c>
      <c r="J225" s="27">
        <v>15</v>
      </c>
      <c r="K225" s="27">
        <v>11</v>
      </c>
      <c r="L225" s="11"/>
      <c r="M225" s="11"/>
      <c r="N225" s="11"/>
      <c r="O225" s="26"/>
      <c r="P225" s="26"/>
    </row>
    <row r="226" spans="1:16" s="21" customFormat="1" ht="15" customHeight="1">
      <c r="A226" s="20">
        <v>233</v>
      </c>
      <c r="B226" s="130" t="s">
        <v>104</v>
      </c>
      <c r="C226" s="21" t="s">
        <v>221</v>
      </c>
      <c r="D226" s="10">
        <v>240.66744913959997</v>
      </c>
      <c r="E226" s="10">
        <v>240.66744913959997</v>
      </c>
      <c r="F226" s="10">
        <v>240.66744913959997</v>
      </c>
      <c r="G226" s="11">
        <v>40382</v>
      </c>
      <c r="H226" s="11">
        <v>40389</v>
      </c>
      <c r="I226" s="22">
        <v>44011</v>
      </c>
      <c r="J226" s="27">
        <v>8</v>
      </c>
      <c r="K226" s="27">
        <v>6</v>
      </c>
      <c r="L226" s="11"/>
      <c r="M226" s="11"/>
      <c r="N226" s="11"/>
      <c r="O226" s="26"/>
      <c r="P226" s="26"/>
    </row>
    <row r="227" spans="1:16" s="21" customFormat="1" ht="15" customHeight="1">
      <c r="A227" s="20">
        <v>234</v>
      </c>
      <c r="B227" s="130" t="s">
        <v>104</v>
      </c>
      <c r="C227" s="21" t="s">
        <v>222</v>
      </c>
      <c r="D227" s="10">
        <v>1772.4759479908</v>
      </c>
      <c r="E227" s="10">
        <v>1772.4759479908</v>
      </c>
      <c r="F227" s="10">
        <v>1772.4759479908</v>
      </c>
      <c r="G227" s="11">
        <v>42128</v>
      </c>
      <c r="H227" s="11">
        <v>42128</v>
      </c>
      <c r="I227" s="22">
        <v>45779</v>
      </c>
      <c r="J227" s="27">
        <v>10</v>
      </c>
      <c r="K227" s="27">
        <v>0</v>
      </c>
      <c r="L227" s="11"/>
      <c r="M227" s="11"/>
      <c r="N227" s="11"/>
      <c r="O227" s="26"/>
      <c r="P227" s="26"/>
    </row>
    <row r="228" spans="1:16" s="21" customFormat="1" ht="15" customHeight="1">
      <c r="A228" s="20">
        <v>235</v>
      </c>
      <c r="B228" s="130" t="s">
        <v>7</v>
      </c>
      <c r="C228" s="21" t="s">
        <v>223</v>
      </c>
      <c r="D228" s="10">
        <v>567.86913415519996</v>
      </c>
      <c r="E228" s="10">
        <v>567.86913415519996</v>
      </c>
      <c r="F228" s="10">
        <v>567.86913415519996</v>
      </c>
      <c r="G228" s="11">
        <v>41365</v>
      </c>
      <c r="H228" s="11">
        <v>41362</v>
      </c>
      <c r="I228" s="22">
        <v>47028</v>
      </c>
      <c r="J228" s="27">
        <v>15</v>
      </c>
      <c r="K228" s="27">
        <v>0</v>
      </c>
      <c r="L228" s="11"/>
      <c r="M228" s="11"/>
      <c r="N228" s="11"/>
      <c r="O228" s="26"/>
      <c r="P228" s="26"/>
    </row>
    <row r="229" spans="1:16" s="21" customFormat="1" ht="15" customHeight="1">
      <c r="A229" s="20">
        <v>236</v>
      </c>
      <c r="B229" s="130" t="s">
        <v>7</v>
      </c>
      <c r="C229" s="21" t="s">
        <v>224</v>
      </c>
      <c r="D229" s="10">
        <v>412.17965012639996</v>
      </c>
      <c r="E229" s="10">
        <v>412.17965012639996</v>
      </c>
      <c r="F229" s="10">
        <v>412.17965012639996</v>
      </c>
      <c r="G229" s="11">
        <v>41092</v>
      </c>
      <c r="H229" s="11">
        <v>41091</v>
      </c>
      <c r="I229" s="22">
        <v>47028</v>
      </c>
      <c r="J229" s="27">
        <v>16</v>
      </c>
      <c r="K229" s="27">
        <v>2</v>
      </c>
      <c r="L229" s="11"/>
      <c r="M229" s="11"/>
      <c r="N229" s="11"/>
      <c r="O229" s="26"/>
      <c r="P229" s="26"/>
    </row>
    <row r="230" spans="1:16" s="21" customFormat="1" ht="15" customHeight="1">
      <c r="A230" s="20">
        <v>237</v>
      </c>
      <c r="B230" s="130" t="s">
        <v>15</v>
      </c>
      <c r="C230" s="21" t="s">
        <v>225</v>
      </c>
      <c r="D230" s="10">
        <v>863.01538427560001</v>
      </c>
      <c r="E230" s="10">
        <v>863.01538427560001</v>
      </c>
      <c r="F230" s="10">
        <v>863.01538427560001</v>
      </c>
      <c r="G230" s="11">
        <v>41365</v>
      </c>
      <c r="H230" s="11">
        <v>41274</v>
      </c>
      <c r="I230" s="22">
        <v>45200</v>
      </c>
      <c r="J230" s="27">
        <v>10</v>
      </c>
      <c r="K230" s="27">
        <v>0</v>
      </c>
      <c r="L230" s="7"/>
    </row>
    <row r="231" spans="1:16" s="21" customFormat="1" ht="15" customHeight="1">
      <c r="A231" s="20">
        <v>242</v>
      </c>
      <c r="B231" s="130" t="s">
        <v>19</v>
      </c>
      <c r="C231" s="21" t="s">
        <v>226</v>
      </c>
      <c r="D231" s="10">
        <v>8288.1698472816006</v>
      </c>
      <c r="E231" s="10">
        <v>8288.1698472816006</v>
      </c>
      <c r="F231" s="10">
        <v>8288.1698472816006</v>
      </c>
      <c r="G231" s="11">
        <v>40682</v>
      </c>
      <c r="H231" s="11">
        <v>40640</v>
      </c>
      <c r="I231" s="22">
        <v>46006</v>
      </c>
      <c r="J231" s="27">
        <v>14</v>
      </c>
      <c r="K231" s="27">
        <v>1</v>
      </c>
      <c r="L231" s="7"/>
    </row>
    <row r="232" spans="1:16" s="21" customFormat="1" ht="15" customHeight="1">
      <c r="A232" s="20">
        <v>243</v>
      </c>
      <c r="B232" s="130" t="s">
        <v>19</v>
      </c>
      <c r="C232" s="21" t="s">
        <v>227</v>
      </c>
      <c r="D232" s="10">
        <v>6551.6277524812003</v>
      </c>
      <c r="E232" s="10">
        <v>6551.6277524812003</v>
      </c>
      <c r="F232" s="10">
        <v>6551.6277524812003</v>
      </c>
      <c r="G232" s="11">
        <v>40567</v>
      </c>
      <c r="H232" s="11">
        <v>40511</v>
      </c>
      <c r="I232" s="22">
        <v>44900</v>
      </c>
      <c r="J232" s="27">
        <v>11</v>
      </c>
      <c r="K232" s="27">
        <v>9</v>
      </c>
      <c r="L232" s="7"/>
    </row>
    <row r="233" spans="1:16" s="21" customFormat="1" ht="15" customHeight="1">
      <c r="A233" s="20">
        <v>244</v>
      </c>
      <c r="B233" s="130" t="s">
        <v>19</v>
      </c>
      <c r="C233" s="21" t="s">
        <v>218</v>
      </c>
      <c r="D233" s="10">
        <v>9437.2069552535995</v>
      </c>
      <c r="E233" s="10">
        <v>9437.2069552535995</v>
      </c>
      <c r="F233" s="10">
        <v>9437.2069552535995</v>
      </c>
      <c r="G233" s="11">
        <v>40668</v>
      </c>
      <c r="H233" s="11">
        <v>41617</v>
      </c>
      <c r="I233" s="22">
        <v>46006</v>
      </c>
      <c r="J233" s="27">
        <v>14</v>
      </c>
      <c r="K233" s="27">
        <v>1</v>
      </c>
      <c r="L233" s="7"/>
    </row>
    <row r="234" spans="1:16" s="21" customFormat="1" ht="15" customHeight="1">
      <c r="A234" s="20">
        <v>245</v>
      </c>
      <c r="B234" s="130" t="s">
        <v>19</v>
      </c>
      <c r="C234" s="21" t="s">
        <v>228</v>
      </c>
      <c r="D234" s="10">
        <v>6813.2409789355997</v>
      </c>
      <c r="E234" s="10">
        <v>6813.2409789355997</v>
      </c>
      <c r="F234" s="10">
        <v>6813.2409789355997</v>
      </c>
      <c r="G234" s="11">
        <v>40689</v>
      </c>
      <c r="H234" s="11">
        <v>40661</v>
      </c>
      <c r="I234" s="22">
        <v>46006</v>
      </c>
      <c r="J234" s="27">
        <v>14</v>
      </c>
      <c r="K234" s="27">
        <v>0</v>
      </c>
      <c r="L234" s="7"/>
    </row>
    <row r="235" spans="1:16" s="21" customFormat="1" ht="8.1" customHeight="1">
      <c r="A235" s="30"/>
      <c r="B235" s="24"/>
      <c r="C235" s="7"/>
      <c r="D235" s="10"/>
      <c r="E235" s="10"/>
      <c r="F235" s="10"/>
      <c r="G235" s="11"/>
      <c r="H235" s="11"/>
      <c r="I235" s="11"/>
      <c r="J235" s="26"/>
      <c r="K235" s="26"/>
      <c r="L235" s="7"/>
    </row>
    <row r="236" spans="1:16" s="21" customFormat="1" ht="18" customHeight="1">
      <c r="A236" s="29" t="s">
        <v>233</v>
      </c>
      <c r="B236" s="24"/>
      <c r="C236" s="7"/>
      <c r="D236" s="14">
        <v>20493.1150004392</v>
      </c>
      <c r="E236" s="14">
        <v>20493.1150004392</v>
      </c>
      <c r="F236" s="14">
        <v>20493.1150004392</v>
      </c>
      <c r="G236" s="11"/>
      <c r="H236" s="11"/>
      <c r="I236" s="11"/>
      <c r="J236" s="26"/>
      <c r="K236" s="26"/>
      <c r="L236" s="7"/>
    </row>
    <row r="237" spans="1:16" s="21" customFormat="1" ht="15" customHeight="1">
      <c r="A237" s="20">
        <v>247</v>
      </c>
      <c r="B237" s="130" t="s">
        <v>104</v>
      </c>
      <c r="C237" s="21" t="s">
        <v>679</v>
      </c>
      <c r="D237" s="10">
        <v>2486.9281078588001</v>
      </c>
      <c r="E237" s="10">
        <v>2486.9281078588001</v>
      </c>
      <c r="F237" s="10">
        <v>2486.9281078588001</v>
      </c>
      <c r="G237" s="11">
        <v>41396</v>
      </c>
      <c r="H237" s="11">
        <v>41397</v>
      </c>
      <c r="I237" s="22">
        <v>45048</v>
      </c>
      <c r="J237" s="27">
        <v>10</v>
      </c>
      <c r="K237" s="27">
        <v>0</v>
      </c>
      <c r="L237" s="7"/>
    </row>
    <row r="238" spans="1:16" s="21" customFormat="1" ht="15" customHeight="1">
      <c r="A238" s="20">
        <v>248</v>
      </c>
      <c r="B238" s="130" t="s">
        <v>104</v>
      </c>
      <c r="C238" s="21" t="s">
        <v>235</v>
      </c>
      <c r="D238" s="10">
        <v>2930.0184133835996</v>
      </c>
      <c r="E238" s="10">
        <v>2930.0184133835996</v>
      </c>
      <c r="F238" s="10">
        <v>2930.0184133835996</v>
      </c>
      <c r="G238" s="11">
        <v>40868</v>
      </c>
      <c r="H238" s="11">
        <v>41177</v>
      </c>
      <c r="I238" s="22">
        <v>46230</v>
      </c>
      <c r="J238" s="27">
        <v>14</v>
      </c>
      <c r="K238" s="27">
        <v>7</v>
      </c>
      <c r="L238" s="7"/>
    </row>
    <row r="239" spans="1:16" s="21" customFormat="1" ht="15" customHeight="1">
      <c r="A239" s="20">
        <v>249</v>
      </c>
      <c r="B239" s="130" t="s">
        <v>104</v>
      </c>
      <c r="C239" s="21" t="s">
        <v>273</v>
      </c>
      <c r="D239" s="10">
        <v>2806.3170902216002</v>
      </c>
      <c r="E239" s="10">
        <v>2806.3170902216002</v>
      </c>
      <c r="F239" s="10">
        <v>2806.3170902216002</v>
      </c>
      <c r="G239" s="11">
        <v>41457</v>
      </c>
      <c r="H239" s="11">
        <v>41456</v>
      </c>
      <c r="I239" s="22">
        <v>45110</v>
      </c>
      <c r="J239" s="27">
        <v>10</v>
      </c>
      <c r="K239" s="27">
        <v>0</v>
      </c>
      <c r="L239" s="7"/>
    </row>
    <row r="240" spans="1:16" s="21" customFormat="1" ht="15" customHeight="1">
      <c r="A240" s="20">
        <v>250</v>
      </c>
      <c r="B240" s="130" t="s">
        <v>104</v>
      </c>
      <c r="C240" s="21" t="s">
        <v>274</v>
      </c>
      <c r="D240" s="10">
        <v>554.88233203760001</v>
      </c>
      <c r="E240" s="10">
        <v>554.88233203760001</v>
      </c>
      <c r="F240" s="10">
        <v>554.88233203760001</v>
      </c>
      <c r="G240" s="11">
        <v>40804</v>
      </c>
      <c r="H240" s="11">
        <v>40803</v>
      </c>
      <c r="I240" s="22">
        <v>46174</v>
      </c>
      <c r="J240" s="27">
        <v>14</v>
      </c>
      <c r="K240" s="27">
        <v>7</v>
      </c>
      <c r="L240" s="7"/>
    </row>
    <row r="241" spans="1:12" s="21" customFormat="1" ht="15" customHeight="1">
      <c r="A241" s="20">
        <v>251</v>
      </c>
      <c r="B241" s="130" t="s">
        <v>19</v>
      </c>
      <c r="C241" s="21" t="s">
        <v>275</v>
      </c>
      <c r="D241" s="10">
        <v>3486.1443851643999</v>
      </c>
      <c r="E241" s="10">
        <v>3486.1443851643999</v>
      </c>
      <c r="F241" s="10">
        <v>3486.1443851643999</v>
      </c>
      <c r="G241" s="11">
        <v>40938</v>
      </c>
      <c r="H241" s="11">
        <v>40882</v>
      </c>
      <c r="I241" s="22">
        <v>46370</v>
      </c>
      <c r="J241" s="27">
        <v>14</v>
      </c>
      <c r="K241" s="27">
        <v>8</v>
      </c>
      <c r="L241" s="7"/>
    </row>
    <row r="242" spans="1:12" s="21" customFormat="1" ht="15" customHeight="1">
      <c r="A242" s="20">
        <v>252</v>
      </c>
      <c r="B242" s="130" t="s">
        <v>19</v>
      </c>
      <c r="C242" s="21" t="s">
        <v>276</v>
      </c>
      <c r="D242" s="10">
        <v>212.8946965648</v>
      </c>
      <c r="E242" s="10">
        <v>212.8946965648</v>
      </c>
      <c r="F242" s="10">
        <v>212.8946965648</v>
      </c>
      <c r="G242" s="11">
        <v>40689</v>
      </c>
      <c r="H242" s="11">
        <v>40689</v>
      </c>
      <c r="I242" s="22">
        <v>43922</v>
      </c>
      <c r="J242" s="27">
        <v>8</v>
      </c>
      <c r="K242" s="27">
        <v>10</v>
      </c>
      <c r="L242" s="7"/>
    </row>
    <row r="243" spans="1:12" s="21" customFormat="1" ht="15" customHeight="1">
      <c r="A243" s="20">
        <v>253</v>
      </c>
      <c r="B243" s="130" t="s">
        <v>19</v>
      </c>
      <c r="C243" s="21" t="s">
        <v>277</v>
      </c>
      <c r="D243" s="10">
        <v>5950.6817418507999</v>
      </c>
      <c r="E243" s="10">
        <v>5950.6817418507999</v>
      </c>
      <c r="F243" s="10">
        <v>5950.6817418507999</v>
      </c>
      <c r="G243" s="11">
        <v>40938</v>
      </c>
      <c r="H243" s="11">
        <v>40882</v>
      </c>
      <c r="I243" s="22">
        <v>46370</v>
      </c>
      <c r="J243" s="27">
        <v>14</v>
      </c>
      <c r="K243" s="27">
        <v>8</v>
      </c>
      <c r="L243" s="7"/>
    </row>
    <row r="244" spans="1:12" s="21" customFormat="1" ht="15" customHeight="1">
      <c r="A244" s="20">
        <v>257</v>
      </c>
      <c r="B244" s="130" t="s">
        <v>7</v>
      </c>
      <c r="C244" s="21" t="s">
        <v>236</v>
      </c>
      <c r="D244" s="10">
        <v>174.81523576679999</v>
      </c>
      <c r="E244" s="10">
        <v>174.81523576679999</v>
      </c>
      <c r="F244" s="10">
        <v>174.81523576679999</v>
      </c>
      <c r="G244" s="11">
        <v>41002</v>
      </c>
      <c r="H244" s="11">
        <v>41001</v>
      </c>
      <c r="I244" s="22">
        <v>46478</v>
      </c>
      <c r="J244" s="27">
        <v>14</v>
      </c>
      <c r="K244" s="27">
        <v>6</v>
      </c>
      <c r="L244" s="7"/>
    </row>
    <row r="245" spans="1:12" s="21" customFormat="1" ht="15" customHeight="1">
      <c r="A245" s="20">
        <v>258</v>
      </c>
      <c r="B245" s="130" t="s">
        <v>83</v>
      </c>
      <c r="C245" s="21" t="s">
        <v>237</v>
      </c>
      <c r="D245" s="10">
        <v>1890.4329975907999</v>
      </c>
      <c r="E245" s="10">
        <v>1890.4329975907999</v>
      </c>
      <c r="F245" s="10">
        <v>1890.4329975907999</v>
      </c>
      <c r="G245" s="11">
        <v>42339</v>
      </c>
      <c r="H245" s="11">
        <v>42461</v>
      </c>
      <c r="I245" s="22">
        <v>46113</v>
      </c>
      <c r="J245" s="27">
        <v>10</v>
      </c>
      <c r="K245" s="27">
        <v>4</v>
      </c>
      <c r="L245" s="7"/>
    </row>
    <row r="246" spans="1:12" s="21" customFormat="1" ht="8.1" customHeight="1">
      <c r="D246" s="10"/>
      <c r="E246" s="10"/>
      <c r="F246" s="10"/>
      <c r="G246" s="11"/>
      <c r="H246" s="11"/>
      <c r="I246" s="22"/>
      <c r="J246" s="27"/>
      <c r="K246" s="27"/>
      <c r="L246" s="7"/>
    </row>
    <row r="247" spans="1:12" s="21" customFormat="1" ht="18" customHeight="1">
      <c r="A247" s="29" t="s">
        <v>281</v>
      </c>
      <c r="D247" s="14">
        <v>22756.8644139348</v>
      </c>
      <c r="E247" s="14">
        <v>22756.8644139348</v>
      </c>
      <c r="F247" s="14">
        <v>22756.8644139348</v>
      </c>
      <c r="G247" s="11"/>
      <c r="H247" s="11"/>
      <c r="I247" s="22"/>
      <c r="J247" s="28"/>
      <c r="K247" s="28"/>
      <c r="L247" s="7"/>
    </row>
    <row r="248" spans="1:12" s="21" customFormat="1" ht="15" customHeight="1">
      <c r="A248" s="20">
        <v>259</v>
      </c>
      <c r="B248" s="130" t="s">
        <v>19</v>
      </c>
      <c r="C248" s="52" t="s">
        <v>677</v>
      </c>
      <c r="D248" s="10">
        <v>12379.113234136401</v>
      </c>
      <c r="E248" s="10">
        <v>12379.113234136401</v>
      </c>
      <c r="F248" s="10">
        <v>12379.113234136401</v>
      </c>
      <c r="G248" s="11">
        <v>41275</v>
      </c>
      <c r="H248" s="11">
        <v>41274</v>
      </c>
      <c r="I248" s="11">
        <v>44925</v>
      </c>
      <c r="J248" s="27">
        <v>9</v>
      </c>
      <c r="K248" s="27">
        <v>9</v>
      </c>
      <c r="L248" s="7"/>
    </row>
    <row r="249" spans="1:12" s="21" customFormat="1" ht="15" customHeight="1">
      <c r="A249" s="20">
        <v>260</v>
      </c>
      <c r="B249" s="130" t="s">
        <v>19</v>
      </c>
      <c r="C249" s="52" t="s">
        <v>278</v>
      </c>
      <c r="D249" s="10">
        <v>3817.1543261871998</v>
      </c>
      <c r="E249" s="10">
        <v>3817.1543261871998</v>
      </c>
      <c r="F249" s="10">
        <v>3817.1543261871998</v>
      </c>
      <c r="G249" s="11">
        <v>41275</v>
      </c>
      <c r="H249" s="11">
        <v>41274</v>
      </c>
      <c r="I249" s="11">
        <v>44925</v>
      </c>
      <c r="J249" s="27">
        <v>9</v>
      </c>
      <c r="K249" s="27">
        <v>9</v>
      </c>
      <c r="L249" s="7"/>
    </row>
    <row r="250" spans="1:12" s="21" customFormat="1" ht="15" customHeight="1">
      <c r="A250" s="20">
        <v>261</v>
      </c>
      <c r="B250" s="130" t="s">
        <v>72</v>
      </c>
      <c r="C250" s="21" t="s">
        <v>279</v>
      </c>
      <c r="D250" s="10">
        <v>6560.5968536111995</v>
      </c>
      <c r="E250" s="10">
        <v>6560.5968536111995</v>
      </c>
      <c r="F250" s="10">
        <v>6560.5968536111995</v>
      </c>
      <c r="G250" s="11">
        <v>41459</v>
      </c>
      <c r="H250" s="11">
        <v>41458</v>
      </c>
      <c r="I250" s="11">
        <v>45201</v>
      </c>
      <c r="J250" s="27">
        <v>10</v>
      </c>
      <c r="K250" s="27">
        <v>2</v>
      </c>
      <c r="L250" s="7"/>
    </row>
    <row r="251" spans="1:12" s="21" customFormat="1" ht="8.1" customHeight="1">
      <c r="B251" s="130"/>
      <c r="D251" s="10"/>
      <c r="E251" s="10"/>
      <c r="F251" s="10"/>
      <c r="G251" s="11"/>
      <c r="H251" s="11"/>
      <c r="I251" s="22"/>
      <c r="J251" s="27"/>
      <c r="K251" s="27"/>
      <c r="L251" s="7"/>
    </row>
    <row r="252" spans="1:12" s="21" customFormat="1" ht="18" customHeight="1">
      <c r="A252" s="29" t="s">
        <v>285</v>
      </c>
      <c r="D252" s="14">
        <v>143267.421860064</v>
      </c>
      <c r="E252" s="14">
        <v>143267.421860064</v>
      </c>
      <c r="F252" s="14">
        <v>143267.421860064</v>
      </c>
      <c r="G252" s="11"/>
      <c r="H252" s="11"/>
      <c r="I252" s="22"/>
      <c r="J252" s="28"/>
      <c r="K252" s="28"/>
      <c r="L252" s="7"/>
    </row>
    <row r="253" spans="1:12" s="21" customFormat="1" ht="15" customHeight="1">
      <c r="A253" s="20">
        <v>262</v>
      </c>
      <c r="B253" s="130" t="s">
        <v>104</v>
      </c>
      <c r="C253" s="21" t="s">
        <v>552</v>
      </c>
      <c r="D253" s="10">
        <v>1205.8270046036</v>
      </c>
      <c r="E253" s="10">
        <v>1205.8270046036</v>
      </c>
      <c r="F253" s="10">
        <v>1205.8270046036</v>
      </c>
      <c r="G253" s="11">
        <v>41428</v>
      </c>
      <c r="H253" s="11">
        <v>41730</v>
      </c>
      <c r="I253" s="11">
        <v>45383</v>
      </c>
      <c r="J253" s="27">
        <v>10</v>
      </c>
      <c r="K253" s="27">
        <v>10</v>
      </c>
      <c r="L253" s="7"/>
    </row>
    <row r="254" spans="1:12" s="21" customFormat="1" ht="15" customHeight="1">
      <c r="A254" s="20">
        <v>263</v>
      </c>
      <c r="B254" s="130" t="s">
        <v>15</v>
      </c>
      <c r="C254" s="21" t="s">
        <v>286</v>
      </c>
      <c r="D254" s="10">
        <v>14037.851932556399</v>
      </c>
      <c r="E254" s="10">
        <v>14037.851932556399</v>
      </c>
      <c r="F254" s="10">
        <v>14037.851932556399</v>
      </c>
      <c r="G254" s="11">
        <v>41396</v>
      </c>
      <c r="H254" s="11">
        <v>41396</v>
      </c>
      <c r="I254" s="11">
        <v>45048</v>
      </c>
      <c r="J254" s="27">
        <v>10</v>
      </c>
      <c r="K254" s="27">
        <v>0</v>
      </c>
      <c r="L254" s="7"/>
    </row>
    <row r="255" spans="1:12" s="21" customFormat="1" ht="15" customHeight="1">
      <c r="A255" s="20">
        <v>264</v>
      </c>
      <c r="B255" s="130" t="s">
        <v>5</v>
      </c>
      <c r="C255" s="21" t="s">
        <v>287</v>
      </c>
      <c r="D255" s="10">
        <v>7592.9463482368001</v>
      </c>
      <c r="E255" s="10">
        <v>7592.9463482368001</v>
      </c>
      <c r="F255" s="10">
        <v>7592.9463482368001</v>
      </c>
      <c r="G255" s="11">
        <v>41520</v>
      </c>
      <c r="H255" s="11">
        <v>41519</v>
      </c>
      <c r="I255" s="11">
        <v>44986</v>
      </c>
      <c r="J255" s="27">
        <v>9</v>
      </c>
      <c r="K255" s="27">
        <v>0</v>
      </c>
      <c r="L255" s="7"/>
    </row>
    <row r="256" spans="1:12" s="21" customFormat="1" ht="15" customHeight="1">
      <c r="A256" s="20">
        <v>266</v>
      </c>
      <c r="B256" s="130" t="s">
        <v>104</v>
      </c>
      <c r="C256" s="21" t="s">
        <v>288</v>
      </c>
      <c r="D256" s="10">
        <v>3893.3114805375999</v>
      </c>
      <c r="E256" s="10">
        <v>3893.3114805375999</v>
      </c>
      <c r="F256" s="10">
        <v>3893.3114805375999</v>
      </c>
      <c r="G256" s="11">
        <v>41701</v>
      </c>
      <c r="H256" s="11">
        <v>41701</v>
      </c>
      <c r="I256" s="11">
        <v>45355</v>
      </c>
      <c r="J256" s="27">
        <v>10</v>
      </c>
      <c r="K256" s="27">
        <v>0</v>
      </c>
      <c r="L256" s="7"/>
    </row>
    <row r="257" spans="1:12" s="21" customFormat="1" ht="15" customHeight="1">
      <c r="A257" s="20">
        <v>267</v>
      </c>
      <c r="B257" s="130" t="s">
        <v>104</v>
      </c>
      <c r="C257" s="21" t="s">
        <v>289</v>
      </c>
      <c r="D257" s="10">
        <v>1668.0958682200001</v>
      </c>
      <c r="E257" s="10">
        <v>1668.0958682200001</v>
      </c>
      <c r="F257" s="10">
        <v>1668.0958682200001</v>
      </c>
      <c r="G257" s="11">
        <v>41549</v>
      </c>
      <c r="H257" s="11">
        <v>41548</v>
      </c>
      <c r="I257" s="11">
        <v>45201</v>
      </c>
      <c r="J257" s="27">
        <v>10</v>
      </c>
      <c r="K257" s="27">
        <v>0</v>
      </c>
      <c r="L257" s="7"/>
    </row>
    <row r="258" spans="1:12" s="21" customFormat="1" ht="15" customHeight="1">
      <c r="A258" s="20">
        <v>268</v>
      </c>
      <c r="B258" s="130" t="s">
        <v>7</v>
      </c>
      <c r="C258" s="21" t="s">
        <v>290</v>
      </c>
      <c r="D258" s="10">
        <v>141.67074236479999</v>
      </c>
      <c r="E258" s="10">
        <v>141.67074236479999</v>
      </c>
      <c r="F258" s="10">
        <v>141.67074236479999</v>
      </c>
      <c r="G258" s="11">
        <v>41367</v>
      </c>
      <c r="H258" s="11">
        <v>41366</v>
      </c>
      <c r="I258" s="11">
        <v>45200</v>
      </c>
      <c r="J258" s="27">
        <v>10</v>
      </c>
      <c r="K258" s="27">
        <v>0</v>
      </c>
      <c r="L258" s="7"/>
    </row>
    <row r="259" spans="1:12" s="21" customFormat="1" ht="15" customHeight="1">
      <c r="A259" s="20">
        <v>269</v>
      </c>
      <c r="B259" s="130" t="s">
        <v>15</v>
      </c>
      <c r="C259" s="21" t="s">
        <v>291</v>
      </c>
      <c r="D259" s="10">
        <v>77.939395161199997</v>
      </c>
      <c r="E259" s="10">
        <v>77.939395161199997</v>
      </c>
      <c r="F259" s="10">
        <v>77.939395161199997</v>
      </c>
      <c r="G259" s="11">
        <v>41365</v>
      </c>
      <c r="H259" s="11">
        <v>41365</v>
      </c>
      <c r="I259" s="11">
        <v>44653</v>
      </c>
      <c r="J259" s="27">
        <v>9</v>
      </c>
      <c r="K259" s="27">
        <v>0</v>
      </c>
      <c r="L259" s="7"/>
    </row>
    <row r="260" spans="1:12" s="21" customFormat="1" ht="15" customHeight="1">
      <c r="A260" s="20">
        <v>271</v>
      </c>
      <c r="B260" s="130" t="s">
        <v>7</v>
      </c>
      <c r="C260" s="21" t="s">
        <v>292</v>
      </c>
      <c r="D260" s="10">
        <v>233.98648265599999</v>
      </c>
      <c r="E260" s="10">
        <v>233.98648265599999</v>
      </c>
      <c r="F260" s="10">
        <v>233.98648265599999</v>
      </c>
      <c r="G260" s="11">
        <v>41732</v>
      </c>
      <c r="H260" s="11">
        <v>41731</v>
      </c>
      <c r="I260" s="11">
        <v>45566</v>
      </c>
      <c r="J260" s="27">
        <v>10</v>
      </c>
      <c r="K260" s="27">
        <v>0</v>
      </c>
      <c r="L260" s="7"/>
    </row>
    <row r="261" spans="1:12" s="21" customFormat="1" ht="15" customHeight="1">
      <c r="A261" s="20">
        <v>272</v>
      </c>
      <c r="B261" s="130" t="s">
        <v>15</v>
      </c>
      <c r="C261" s="21" t="s">
        <v>293</v>
      </c>
      <c r="D261" s="10">
        <v>163.96724923079998</v>
      </c>
      <c r="E261" s="10">
        <v>163.96724923079998</v>
      </c>
      <c r="F261" s="10">
        <v>163.96724923079998</v>
      </c>
      <c r="G261" s="11">
        <v>41731</v>
      </c>
      <c r="H261" s="11">
        <v>41730</v>
      </c>
      <c r="I261" s="11">
        <v>45019</v>
      </c>
      <c r="J261" s="27">
        <v>9</v>
      </c>
      <c r="K261" s="27">
        <v>0</v>
      </c>
      <c r="L261" s="7"/>
    </row>
    <row r="262" spans="1:12" s="21" customFormat="1" ht="15" customHeight="1">
      <c r="A262" s="20">
        <v>273</v>
      </c>
      <c r="B262" s="130" t="s">
        <v>19</v>
      </c>
      <c r="C262" s="21" t="s">
        <v>294</v>
      </c>
      <c r="D262" s="10">
        <v>26023.841251088801</v>
      </c>
      <c r="E262" s="10">
        <v>26023.841251088801</v>
      </c>
      <c r="F262" s="10">
        <v>26023.841251088801</v>
      </c>
      <c r="G262" s="11">
        <v>41276</v>
      </c>
      <c r="H262" s="11">
        <v>41246</v>
      </c>
      <c r="I262" s="11">
        <v>44921</v>
      </c>
      <c r="J262" s="27">
        <v>9</v>
      </c>
      <c r="K262" s="27">
        <v>9</v>
      </c>
      <c r="L262" s="7"/>
    </row>
    <row r="263" spans="1:12" s="21" customFormat="1" ht="15" customHeight="1">
      <c r="A263" s="20">
        <v>274</v>
      </c>
      <c r="B263" s="130" t="s">
        <v>19</v>
      </c>
      <c r="C263" s="21" t="s">
        <v>295</v>
      </c>
      <c r="D263" s="10">
        <v>82158.498473604806</v>
      </c>
      <c r="E263" s="10">
        <v>82158.498473604806</v>
      </c>
      <c r="F263" s="10">
        <v>82158.498473604806</v>
      </c>
      <c r="G263" s="11">
        <v>41148</v>
      </c>
      <c r="H263" s="11">
        <v>41127</v>
      </c>
      <c r="I263" s="11">
        <v>44907</v>
      </c>
      <c r="J263" s="27">
        <v>10</v>
      </c>
      <c r="K263" s="27">
        <v>0</v>
      </c>
      <c r="L263" s="7"/>
    </row>
    <row r="264" spans="1:12" s="21" customFormat="1" ht="15" customHeight="1">
      <c r="A264" s="20">
        <v>275</v>
      </c>
      <c r="B264" s="130" t="s">
        <v>3</v>
      </c>
      <c r="C264" s="21" t="s">
        <v>296</v>
      </c>
      <c r="D264" s="10">
        <v>1774.8421315883998</v>
      </c>
      <c r="E264" s="10">
        <v>1774.8421315883998</v>
      </c>
      <c r="F264" s="10">
        <v>1774.8421315883998</v>
      </c>
      <c r="G264" s="11">
        <v>41732</v>
      </c>
      <c r="H264" s="11">
        <v>41731</v>
      </c>
      <c r="I264" s="11">
        <v>45446</v>
      </c>
      <c r="J264" s="27">
        <v>10</v>
      </c>
      <c r="K264" s="27">
        <v>0</v>
      </c>
      <c r="L264" s="7"/>
    </row>
    <row r="265" spans="1:12" s="21" customFormat="1" ht="15" customHeight="1">
      <c r="A265" s="20">
        <v>276</v>
      </c>
      <c r="B265" s="130" t="s">
        <v>35</v>
      </c>
      <c r="C265" s="21" t="s">
        <v>297</v>
      </c>
      <c r="D265" s="10">
        <v>3901.1010507368001</v>
      </c>
      <c r="E265" s="10">
        <v>3901.1010507368001</v>
      </c>
      <c r="F265" s="10">
        <v>3901.1010507368001</v>
      </c>
      <c r="G265" s="11">
        <v>42647</v>
      </c>
      <c r="H265" s="11">
        <v>42646</v>
      </c>
      <c r="I265" s="11">
        <v>53482</v>
      </c>
      <c r="J265" s="27">
        <v>30</v>
      </c>
      <c r="K265" s="27">
        <v>0</v>
      </c>
      <c r="L265" s="7"/>
    </row>
    <row r="266" spans="1:12" s="21" customFormat="1" ht="15" customHeight="1">
      <c r="A266" s="20">
        <v>277</v>
      </c>
      <c r="B266" s="130" t="s">
        <v>15</v>
      </c>
      <c r="C266" s="21" t="s">
        <v>568</v>
      </c>
      <c r="D266" s="10">
        <v>393.54244947799998</v>
      </c>
      <c r="E266" s="10">
        <v>393.54244947799998</v>
      </c>
      <c r="F266" s="10">
        <v>393.54244947799998</v>
      </c>
      <c r="G266" s="11">
        <v>42342</v>
      </c>
      <c r="H266" s="11">
        <v>42341</v>
      </c>
      <c r="I266" s="11">
        <v>45992</v>
      </c>
      <c r="J266" s="27">
        <v>9</v>
      </c>
      <c r="K266" s="27">
        <v>11</v>
      </c>
      <c r="L266" s="7"/>
    </row>
    <row r="267" spans="1:12" s="21" customFormat="1" ht="8.1" customHeight="1">
      <c r="A267" s="149"/>
      <c r="B267" s="103"/>
      <c r="C267" s="104"/>
      <c r="D267" s="122"/>
      <c r="E267" s="122"/>
      <c r="F267" s="122"/>
      <c r="G267" s="46"/>
      <c r="H267" s="46"/>
      <c r="I267" s="46"/>
      <c r="J267" s="153"/>
      <c r="K267" s="153"/>
      <c r="L267" s="47"/>
    </row>
    <row r="268" spans="1:12" s="21" customFormat="1" ht="15" customHeight="1">
      <c r="A268" s="29" t="s">
        <v>304</v>
      </c>
      <c r="B268" s="67"/>
      <c r="C268" s="52"/>
      <c r="D268" s="14">
        <v>71963.7506795972</v>
      </c>
      <c r="E268" s="14">
        <v>71963.7506795972</v>
      </c>
      <c r="F268" s="14">
        <v>71963.7506795972</v>
      </c>
      <c r="G268" s="11"/>
      <c r="H268" s="11"/>
      <c r="I268" s="11"/>
      <c r="J268" s="27"/>
      <c r="K268" s="27"/>
      <c r="L268" s="119"/>
    </row>
    <row r="269" spans="1:12" s="21" customFormat="1" ht="15" customHeight="1">
      <c r="A269" s="20">
        <v>278</v>
      </c>
      <c r="B269" s="130" t="s">
        <v>83</v>
      </c>
      <c r="C269" s="21" t="s">
        <v>570</v>
      </c>
      <c r="D269" s="10">
        <v>6039.7599409564</v>
      </c>
      <c r="E269" s="10">
        <v>6039.7599409564</v>
      </c>
      <c r="F269" s="10">
        <v>6039.7599409564</v>
      </c>
      <c r="G269" s="11">
        <v>42339</v>
      </c>
      <c r="H269" s="11">
        <v>42767</v>
      </c>
      <c r="I269" s="11">
        <v>46419</v>
      </c>
      <c r="J269" s="27">
        <v>11</v>
      </c>
      <c r="K269" s="27">
        <v>2</v>
      </c>
      <c r="L269" s="118"/>
    </row>
    <row r="270" spans="1:12" s="21" customFormat="1" ht="15" customHeight="1">
      <c r="A270" s="20">
        <v>279</v>
      </c>
      <c r="B270" s="130" t="s">
        <v>15</v>
      </c>
      <c r="C270" s="21" t="s">
        <v>305</v>
      </c>
      <c r="D270" s="10">
        <v>2510.1859435776</v>
      </c>
      <c r="E270" s="10">
        <v>2510.1859435776</v>
      </c>
      <c r="F270" s="10">
        <v>2510.1859435776</v>
      </c>
      <c r="G270" s="11">
        <v>42464</v>
      </c>
      <c r="H270" s="11">
        <v>42278</v>
      </c>
      <c r="I270" s="11">
        <v>45839</v>
      </c>
      <c r="J270" s="27">
        <v>9</v>
      </c>
      <c r="K270" s="27">
        <v>2</v>
      </c>
      <c r="L270" s="118"/>
    </row>
    <row r="271" spans="1:12" s="21" customFormat="1" ht="15" customHeight="1">
      <c r="A271" s="20">
        <v>280</v>
      </c>
      <c r="B271" s="130" t="s">
        <v>104</v>
      </c>
      <c r="C271" s="21" t="s">
        <v>306</v>
      </c>
      <c r="D271" s="10">
        <v>24645.290057915201</v>
      </c>
      <c r="E271" s="10">
        <v>24645.290057915201</v>
      </c>
      <c r="F271" s="10">
        <v>24645.290057915201</v>
      </c>
      <c r="G271" s="11">
        <v>41729</v>
      </c>
      <c r="H271" s="11">
        <v>41639</v>
      </c>
      <c r="I271" s="11">
        <v>48932</v>
      </c>
      <c r="J271" s="27">
        <v>19</v>
      </c>
      <c r="K271" s="27">
        <v>4</v>
      </c>
      <c r="L271" s="118"/>
    </row>
    <row r="272" spans="1:12" s="21" customFormat="1" ht="15" customHeight="1">
      <c r="A272" s="20">
        <v>281</v>
      </c>
      <c r="B272" s="130" t="s">
        <v>15</v>
      </c>
      <c r="C272" s="21" t="s">
        <v>574</v>
      </c>
      <c r="D272" s="10">
        <v>3119.0909953472001</v>
      </c>
      <c r="E272" s="10">
        <v>3119.0909953472001</v>
      </c>
      <c r="F272" s="10">
        <v>3119.0909953472001</v>
      </c>
      <c r="G272" s="11">
        <v>42461</v>
      </c>
      <c r="H272" s="11">
        <v>42279</v>
      </c>
      <c r="I272" s="11">
        <v>45839</v>
      </c>
      <c r="J272" s="27">
        <v>9</v>
      </c>
      <c r="K272" s="27">
        <v>2</v>
      </c>
      <c r="L272" s="118"/>
    </row>
    <row r="273" spans="1:12" s="21" customFormat="1" ht="15" customHeight="1">
      <c r="A273" s="20">
        <v>282</v>
      </c>
      <c r="B273" s="130" t="s">
        <v>104</v>
      </c>
      <c r="C273" s="21" t="s">
        <v>576</v>
      </c>
      <c r="D273" s="10">
        <v>10647.144124717201</v>
      </c>
      <c r="E273" s="10">
        <v>10647.144124717201</v>
      </c>
      <c r="F273" s="10">
        <v>10647.144124717201</v>
      </c>
      <c r="G273" s="11">
        <v>41729</v>
      </c>
      <c r="H273" s="11">
        <v>41639</v>
      </c>
      <c r="I273" s="11">
        <v>48932</v>
      </c>
      <c r="J273" s="27">
        <v>19</v>
      </c>
      <c r="K273" s="27">
        <v>4</v>
      </c>
      <c r="L273" s="118"/>
    </row>
    <row r="274" spans="1:12" s="21" customFormat="1" ht="15" customHeight="1">
      <c r="A274" s="20">
        <v>283</v>
      </c>
      <c r="B274" s="130" t="s">
        <v>15</v>
      </c>
      <c r="C274" s="21" t="s">
        <v>578</v>
      </c>
      <c r="D274" s="10">
        <v>3098.4277399371999</v>
      </c>
      <c r="E274" s="10">
        <v>3098.4277399371999</v>
      </c>
      <c r="F274" s="10">
        <v>3098.4277399371999</v>
      </c>
      <c r="G274" s="11">
        <v>42095</v>
      </c>
      <c r="H274" s="11">
        <v>41914</v>
      </c>
      <c r="I274" s="11">
        <v>45474</v>
      </c>
      <c r="J274" s="27">
        <v>9</v>
      </c>
      <c r="K274" s="27">
        <v>2</v>
      </c>
      <c r="L274" s="118"/>
    </row>
    <row r="275" spans="1:12" s="21" customFormat="1" ht="15" customHeight="1">
      <c r="A275" s="20">
        <v>284</v>
      </c>
      <c r="B275" s="130" t="s">
        <v>3</v>
      </c>
      <c r="C275" s="21" t="s">
        <v>580</v>
      </c>
      <c r="D275" s="10">
        <v>1060.7497512723999</v>
      </c>
      <c r="E275" s="10">
        <v>1060.7497512723999</v>
      </c>
      <c r="F275" s="10">
        <v>1060.7497512723999</v>
      </c>
      <c r="G275" s="11">
        <v>42097</v>
      </c>
      <c r="H275" s="11">
        <v>42096</v>
      </c>
      <c r="I275" s="11">
        <v>45839</v>
      </c>
      <c r="J275" s="27">
        <v>10</v>
      </c>
      <c r="K275" s="27">
        <v>0</v>
      </c>
      <c r="L275" s="118"/>
    </row>
    <row r="276" spans="1:12" s="21" customFormat="1" ht="15" customHeight="1">
      <c r="A276" s="20">
        <v>285</v>
      </c>
      <c r="B276" s="130" t="s">
        <v>5</v>
      </c>
      <c r="C276" s="21" t="s">
        <v>582</v>
      </c>
      <c r="D276" s="10">
        <v>5877.4207865171993</v>
      </c>
      <c r="E276" s="10">
        <v>5877.4207865171993</v>
      </c>
      <c r="F276" s="10">
        <v>5877.4207865171993</v>
      </c>
      <c r="G276" s="11">
        <v>42250</v>
      </c>
      <c r="H276" s="11">
        <v>42249</v>
      </c>
      <c r="I276" s="11">
        <v>45992</v>
      </c>
      <c r="J276" s="27">
        <v>10</v>
      </c>
      <c r="K276" s="27">
        <v>0</v>
      </c>
      <c r="L276" s="118"/>
    </row>
    <row r="277" spans="1:12" s="21" customFormat="1" ht="15" customHeight="1">
      <c r="A277" s="20">
        <v>286</v>
      </c>
      <c r="B277" s="130" t="s">
        <v>7</v>
      </c>
      <c r="C277" s="21" t="s">
        <v>584</v>
      </c>
      <c r="D277" s="10">
        <v>832.79081582200001</v>
      </c>
      <c r="E277" s="10">
        <v>832.79081582200001</v>
      </c>
      <c r="F277" s="10">
        <v>832.79081582200001</v>
      </c>
      <c r="G277" s="11">
        <v>42097</v>
      </c>
      <c r="H277" s="11">
        <v>42096</v>
      </c>
      <c r="I277" s="11">
        <v>45931</v>
      </c>
      <c r="J277" s="27">
        <v>10</v>
      </c>
      <c r="K277" s="27">
        <v>0</v>
      </c>
      <c r="L277" s="118"/>
    </row>
    <row r="278" spans="1:12" s="21" customFormat="1" ht="15" customHeight="1">
      <c r="A278" s="20">
        <v>287</v>
      </c>
      <c r="B278" s="130" t="s">
        <v>15</v>
      </c>
      <c r="C278" s="21" t="s">
        <v>586</v>
      </c>
      <c r="D278" s="10">
        <v>24.137713013199999</v>
      </c>
      <c r="E278" s="10">
        <v>24.137713013199999</v>
      </c>
      <c r="F278" s="10">
        <v>24.137713013199999</v>
      </c>
      <c r="G278" s="11">
        <v>41793</v>
      </c>
      <c r="H278" s="11">
        <v>41792</v>
      </c>
      <c r="I278" s="11">
        <v>45474</v>
      </c>
      <c r="J278" s="27">
        <v>10</v>
      </c>
      <c r="K278" s="27">
        <v>0</v>
      </c>
      <c r="L278" s="118"/>
    </row>
    <row r="279" spans="1:12" s="21" customFormat="1" ht="15" customHeight="1">
      <c r="A279" s="20">
        <v>288</v>
      </c>
      <c r="B279" s="130" t="s">
        <v>104</v>
      </c>
      <c r="C279" s="21" t="s">
        <v>588</v>
      </c>
      <c r="D279" s="10">
        <v>5743.8087104651995</v>
      </c>
      <c r="E279" s="10">
        <v>5743.8087104651995</v>
      </c>
      <c r="F279" s="10">
        <v>5743.8087104651995</v>
      </c>
      <c r="G279" s="11">
        <v>41729</v>
      </c>
      <c r="H279" s="11">
        <v>41639</v>
      </c>
      <c r="I279" s="11">
        <v>48932</v>
      </c>
      <c r="J279" s="27">
        <v>19</v>
      </c>
      <c r="K279" s="27">
        <v>4</v>
      </c>
      <c r="L279" s="118"/>
    </row>
    <row r="280" spans="1:12" s="21" customFormat="1" ht="15" customHeight="1">
      <c r="A280" s="20">
        <v>289</v>
      </c>
      <c r="B280" s="130" t="s">
        <v>35</v>
      </c>
      <c r="C280" s="21" t="s">
        <v>590</v>
      </c>
      <c r="D280" s="10">
        <v>2647.4397061447999</v>
      </c>
      <c r="E280" s="10">
        <v>2647.4397061447999</v>
      </c>
      <c r="F280" s="10">
        <v>2647.4397061447999</v>
      </c>
      <c r="G280" s="11">
        <v>42830</v>
      </c>
      <c r="H280" s="11">
        <v>42829</v>
      </c>
      <c r="I280" s="11">
        <v>53874</v>
      </c>
      <c r="J280" s="27">
        <v>30</v>
      </c>
      <c r="K280" s="27">
        <v>0</v>
      </c>
      <c r="L280" s="118"/>
    </row>
    <row r="281" spans="1:12" s="21" customFormat="1" ht="15" customHeight="1">
      <c r="A281" s="20">
        <v>290</v>
      </c>
      <c r="B281" s="130" t="s">
        <v>15</v>
      </c>
      <c r="C281" s="21" t="s">
        <v>592</v>
      </c>
      <c r="D281" s="10">
        <v>310.46141150439996</v>
      </c>
      <c r="E281" s="10">
        <v>310.46141150439996</v>
      </c>
      <c r="F281" s="10">
        <v>310.46141150439996</v>
      </c>
      <c r="G281" s="11">
        <v>42648</v>
      </c>
      <c r="H281" s="11">
        <v>42647</v>
      </c>
      <c r="I281" s="11">
        <v>46023</v>
      </c>
      <c r="J281" s="27">
        <v>9</v>
      </c>
      <c r="K281" s="27">
        <v>0</v>
      </c>
      <c r="L281" s="118"/>
    </row>
    <row r="282" spans="1:12" s="21" customFormat="1" ht="15" customHeight="1">
      <c r="A282" s="20">
        <v>292</v>
      </c>
      <c r="B282" s="130" t="s">
        <v>19</v>
      </c>
      <c r="C282" s="21" t="s">
        <v>596</v>
      </c>
      <c r="D282" s="10">
        <v>1430.3244730248</v>
      </c>
      <c r="E282" s="10">
        <v>1430.3244730248</v>
      </c>
      <c r="F282" s="10">
        <v>1430.3244730248</v>
      </c>
      <c r="G282" s="11">
        <v>42279</v>
      </c>
      <c r="H282" s="11">
        <v>42278</v>
      </c>
      <c r="I282" s="11">
        <v>45932</v>
      </c>
      <c r="J282" s="27">
        <v>10</v>
      </c>
      <c r="K282" s="27">
        <v>0</v>
      </c>
      <c r="L282" s="118"/>
    </row>
    <row r="283" spans="1:12" s="21" customFormat="1" ht="15" customHeight="1">
      <c r="A283" s="20">
        <v>293</v>
      </c>
      <c r="B283" s="130" t="s">
        <v>104</v>
      </c>
      <c r="C283" s="21" t="s">
        <v>598</v>
      </c>
      <c r="D283" s="10">
        <v>2305.9385379944001</v>
      </c>
      <c r="E283" s="10">
        <v>2305.9385379944001</v>
      </c>
      <c r="F283" s="10">
        <v>2305.9385379944001</v>
      </c>
      <c r="G283" s="11">
        <v>42065</v>
      </c>
      <c r="H283" s="11">
        <v>42065</v>
      </c>
      <c r="I283" s="11">
        <v>45719</v>
      </c>
      <c r="J283" s="27">
        <v>10</v>
      </c>
      <c r="K283" s="27">
        <v>0</v>
      </c>
      <c r="L283" s="118"/>
    </row>
    <row r="284" spans="1:12" s="21" customFormat="1" ht="15" customHeight="1">
      <c r="A284" s="20">
        <v>294</v>
      </c>
      <c r="B284" s="130" t="s">
        <v>104</v>
      </c>
      <c r="C284" s="21" t="s">
        <v>600</v>
      </c>
      <c r="D284" s="10">
        <v>1346.8825740503999</v>
      </c>
      <c r="E284" s="10">
        <v>1346.8825740503999</v>
      </c>
      <c r="F284" s="10">
        <v>1346.8825740503999</v>
      </c>
      <c r="G284" s="11">
        <v>41730</v>
      </c>
      <c r="H284" s="11">
        <v>41730</v>
      </c>
      <c r="I284" s="11">
        <v>45383</v>
      </c>
      <c r="J284" s="27">
        <v>10</v>
      </c>
      <c r="K284" s="27">
        <v>0</v>
      </c>
      <c r="L284" s="118"/>
    </row>
    <row r="285" spans="1:12" s="21" customFormat="1" ht="15" customHeight="1">
      <c r="A285" s="30">
        <v>295</v>
      </c>
      <c r="B285" s="130" t="s">
        <v>104</v>
      </c>
      <c r="C285" s="21" t="s">
        <v>602</v>
      </c>
      <c r="D285" s="10">
        <v>323.89739733759995</v>
      </c>
      <c r="E285" s="10">
        <v>323.89739733759995</v>
      </c>
      <c r="F285" s="10">
        <v>323.89739733759995</v>
      </c>
      <c r="G285" s="11">
        <v>41730</v>
      </c>
      <c r="H285" s="11">
        <v>41730</v>
      </c>
      <c r="I285" s="11">
        <v>45383</v>
      </c>
      <c r="J285" s="26">
        <v>10</v>
      </c>
      <c r="K285" s="26">
        <v>0</v>
      </c>
      <c r="L285" s="118"/>
    </row>
    <row r="286" spans="1:12" s="21" customFormat="1" ht="15" customHeight="1">
      <c r="A286" s="30"/>
      <c r="B286" s="130"/>
      <c r="D286" s="10"/>
      <c r="E286" s="10"/>
      <c r="F286" s="10"/>
      <c r="G286" s="11"/>
      <c r="H286" s="11"/>
      <c r="I286" s="11"/>
      <c r="J286" s="26"/>
      <c r="K286" s="26"/>
      <c r="L286" s="118"/>
    </row>
    <row r="287" spans="1:12" s="21" customFormat="1" ht="15" customHeight="1">
      <c r="A287" s="29" t="s">
        <v>703</v>
      </c>
      <c r="B287" s="130"/>
      <c r="D287" s="14">
        <v>81676.084737828802</v>
      </c>
      <c r="E287" s="14">
        <v>81676.084737828802</v>
      </c>
      <c r="F287" s="14">
        <v>81676.084737828802</v>
      </c>
      <c r="G287" s="11"/>
      <c r="H287" s="11"/>
      <c r="I287" s="11"/>
      <c r="J287" s="26"/>
      <c r="K287" s="26"/>
      <c r="L287" s="118"/>
    </row>
    <row r="288" spans="1:12" s="21" customFormat="1" ht="15" customHeight="1">
      <c r="A288" s="30">
        <v>296</v>
      </c>
      <c r="B288" s="159" t="s">
        <v>680</v>
      </c>
      <c r="C288" s="21" t="s">
        <v>681</v>
      </c>
      <c r="D288" s="10">
        <v>10157.17715487</v>
      </c>
      <c r="E288" s="10">
        <v>10157.17715487</v>
      </c>
      <c r="F288" s="10">
        <v>10157.17715487</v>
      </c>
      <c r="G288" s="11">
        <v>42829</v>
      </c>
      <c r="H288" s="11">
        <v>42829</v>
      </c>
      <c r="I288" s="11">
        <v>46569</v>
      </c>
      <c r="J288" s="26">
        <v>10</v>
      </c>
      <c r="K288" s="26">
        <v>2</v>
      </c>
      <c r="L288" s="118"/>
    </row>
    <row r="289" spans="1:12" s="21" customFormat="1" ht="15" customHeight="1">
      <c r="A289" s="30">
        <v>297</v>
      </c>
      <c r="B289" s="159" t="s">
        <v>682</v>
      </c>
      <c r="C289" s="21" t="s">
        <v>683</v>
      </c>
      <c r="D289" s="10">
        <v>1154.1645732544</v>
      </c>
      <c r="E289" s="10">
        <v>1154.1645732544</v>
      </c>
      <c r="F289" s="10">
        <v>1154.1645732544</v>
      </c>
      <c r="G289" s="11">
        <v>42828</v>
      </c>
      <c r="H289" s="11">
        <v>42647</v>
      </c>
      <c r="I289" s="11">
        <v>46204</v>
      </c>
      <c r="J289" s="26">
        <v>9</v>
      </c>
      <c r="K289" s="26">
        <v>2</v>
      </c>
      <c r="L289" s="118"/>
    </row>
    <row r="290" spans="1:12" s="21" customFormat="1" ht="15" customHeight="1">
      <c r="A290" s="30">
        <v>298</v>
      </c>
      <c r="B290" s="159" t="s">
        <v>680</v>
      </c>
      <c r="C290" s="21" t="s">
        <v>684</v>
      </c>
      <c r="D290" s="10">
        <v>9439.0912215267999</v>
      </c>
      <c r="E290" s="10">
        <v>9439.0912215267999</v>
      </c>
      <c r="F290" s="10">
        <v>9439.0912215267999</v>
      </c>
      <c r="G290" s="11">
        <v>42981</v>
      </c>
      <c r="H290" s="11">
        <v>42615</v>
      </c>
      <c r="I290" s="11">
        <v>46631</v>
      </c>
      <c r="J290" s="26">
        <v>9</v>
      </c>
      <c r="K290" s="26">
        <v>6</v>
      </c>
      <c r="L290" s="118"/>
    </row>
    <row r="291" spans="1:12" s="21" customFormat="1" ht="15" customHeight="1">
      <c r="A291" s="30">
        <v>299</v>
      </c>
      <c r="B291" s="159" t="s">
        <v>685</v>
      </c>
      <c r="C291" s="52" t="s">
        <v>687</v>
      </c>
      <c r="D291" s="10">
        <v>2203.2192998123996</v>
      </c>
      <c r="E291" s="10">
        <v>2203.2192998123996</v>
      </c>
      <c r="F291" s="10">
        <v>2203.2192998123996</v>
      </c>
      <c r="G291" s="11">
        <v>42980</v>
      </c>
      <c r="H291" s="51">
        <v>42979</v>
      </c>
      <c r="I291" s="11">
        <v>46447</v>
      </c>
      <c r="J291" s="26">
        <v>9</v>
      </c>
      <c r="K291" s="26">
        <v>6</v>
      </c>
      <c r="L291" s="118"/>
    </row>
    <row r="292" spans="1:12" s="21" customFormat="1" ht="15" customHeight="1">
      <c r="A292" s="30">
        <v>300</v>
      </c>
      <c r="B292" s="159" t="s">
        <v>685</v>
      </c>
      <c r="C292" s="52" t="s">
        <v>688</v>
      </c>
      <c r="D292" s="10">
        <v>700.78871370000002</v>
      </c>
      <c r="E292" s="10">
        <v>700.78871370000002</v>
      </c>
      <c r="F292" s="10">
        <v>700.78871370000002</v>
      </c>
      <c r="G292" s="11">
        <v>42887</v>
      </c>
      <c r="H292" s="11">
        <v>42738</v>
      </c>
      <c r="I292" s="11">
        <v>46631</v>
      </c>
      <c r="J292" s="26">
        <v>10</v>
      </c>
      <c r="K292" s="26">
        <v>2</v>
      </c>
      <c r="L292" s="118"/>
    </row>
    <row r="293" spans="1:12" s="21" customFormat="1" ht="15" customHeight="1">
      <c r="A293" s="30">
        <v>301</v>
      </c>
      <c r="B293" s="159" t="s">
        <v>682</v>
      </c>
      <c r="C293" s="21" t="s">
        <v>686</v>
      </c>
      <c r="D293" s="10">
        <v>750.61783875360004</v>
      </c>
      <c r="E293" s="10">
        <v>750.61783875360004</v>
      </c>
      <c r="F293" s="10">
        <v>750.61783875360004</v>
      </c>
      <c r="G293" s="11">
        <v>42828</v>
      </c>
      <c r="H293" s="11">
        <v>42647</v>
      </c>
      <c r="I293" s="11">
        <v>46204</v>
      </c>
      <c r="J293" s="26">
        <v>9</v>
      </c>
      <c r="K293" s="26">
        <v>2</v>
      </c>
      <c r="L293" s="118"/>
    </row>
    <row r="294" spans="1:12" s="21" customFormat="1" ht="15" customHeight="1">
      <c r="A294" s="30">
        <v>302</v>
      </c>
      <c r="B294" s="159" t="s">
        <v>682</v>
      </c>
      <c r="C294" s="21" t="s">
        <v>689</v>
      </c>
      <c r="D294" s="10">
        <v>604.25541540760003</v>
      </c>
      <c r="E294" s="10">
        <v>604.25541540760003</v>
      </c>
      <c r="F294" s="10">
        <v>604.25541540760003</v>
      </c>
      <c r="G294" s="11">
        <v>42462</v>
      </c>
      <c r="H294" s="11">
        <v>42461</v>
      </c>
      <c r="I294" s="11">
        <v>45931</v>
      </c>
      <c r="J294" s="26">
        <v>9</v>
      </c>
      <c r="K294" s="26">
        <v>6</v>
      </c>
      <c r="L294" s="118"/>
    </row>
    <row r="295" spans="1:12" s="21" customFormat="1" ht="15" customHeight="1">
      <c r="A295" s="30">
        <v>303</v>
      </c>
      <c r="B295" s="159" t="s">
        <v>685</v>
      </c>
      <c r="C295" s="52" t="s">
        <v>690</v>
      </c>
      <c r="D295" s="10">
        <v>1937.4321162071999</v>
      </c>
      <c r="E295" s="10">
        <v>1937.4321162071999</v>
      </c>
      <c r="F295" s="10">
        <v>1937.4321162071999</v>
      </c>
      <c r="G295" s="11">
        <v>42769</v>
      </c>
      <c r="H295" s="11">
        <v>42676</v>
      </c>
      <c r="I295" s="11">
        <v>46082</v>
      </c>
      <c r="J295" s="26">
        <v>9</v>
      </c>
      <c r="K295" s="26">
        <v>0</v>
      </c>
      <c r="L295" s="118"/>
    </row>
    <row r="296" spans="1:12" s="21" customFormat="1" ht="15" customHeight="1">
      <c r="A296" s="30">
        <v>304</v>
      </c>
      <c r="B296" s="159" t="s">
        <v>682</v>
      </c>
      <c r="C296" s="52" t="s">
        <v>691</v>
      </c>
      <c r="D296" s="10">
        <v>6417.5748277823996</v>
      </c>
      <c r="E296" s="10">
        <v>6417.5748277823996</v>
      </c>
      <c r="F296" s="10">
        <v>6417.5748277823996</v>
      </c>
      <c r="G296" s="11">
        <v>42492</v>
      </c>
      <c r="H296" s="11">
        <v>42492</v>
      </c>
      <c r="I296" s="11">
        <v>46146</v>
      </c>
      <c r="J296" s="26">
        <v>10</v>
      </c>
      <c r="K296" s="26">
        <v>0</v>
      </c>
      <c r="L296" s="118"/>
    </row>
    <row r="297" spans="1:12" s="21" customFormat="1" ht="15" customHeight="1">
      <c r="A297" s="30">
        <v>305</v>
      </c>
      <c r="B297" s="159" t="s">
        <v>692</v>
      </c>
      <c r="C297" s="21" t="s">
        <v>693</v>
      </c>
      <c r="D297" s="10">
        <v>583.1725710515999</v>
      </c>
      <c r="E297" s="10">
        <v>583.1725710515999</v>
      </c>
      <c r="F297" s="10">
        <v>583.1725710515999</v>
      </c>
      <c r="G297" s="11">
        <v>41731</v>
      </c>
      <c r="H297" s="11">
        <v>41730</v>
      </c>
      <c r="I297" s="11">
        <v>45384</v>
      </c>
      <c r="J297" s="26">
        <v>10</v>
      </c>
      <c r="K297" s="26">
        <v>0</v>
      </c>
      <c r="L297" s="118"/>
    </row>
    <row r="298" spans="1:12" s="21" customFormat="1" ht="15" customHeight="1">
      <c r="A298" s="30">
        <v>306</v>
      </c>
      <c r="B298" s="159" t="s">
        <v>692</v>
      </c>
      <c r="C298" s="21" t="s">
        <v>694</v>
      </c>
      <c r="D298" s="10">
        <v>7228.1084777356</v>
      </c>
      <c r="E298" s="10">
        <v>7228.1084777356</v>
      </c>
      <c r="F298" s="10">
        <v>7228.1084777356</v>
      </c>
      <c r="G298" s="11">
        <v>42095</v>
      </c>
      <c r="H298" s="11">
        <v>42095</v>
      </c>
      <c r="I298" s="11">
        <v>45748</v>
      </c>
      <c r="J298" s="26">
        <v>10</v>
      </c>
      <c r="K298" s="26">
        <v>0</v>
      </c>
      <c r="L298" s="118"/>
    </row>
    <row r="299" spans="1:12" s="21" customFormat="1" ht="15" customHeight="1">
      <c r="A299" s="30">
        <v>307</v>
      </c>
      <c r="B299" s="159" t="s">
        <v>695</v>
      </c>
      <c r="C299" s="52" t="s">
        <v>696</v>
      </c>
      <c r="D299" s="10">
        <v>4693.8492860440001</v>
      </c>
      <c r="E299" s="10">
        <v>4693.8492860440001</v>
      </c>
      <c r="F299" s="10">
        <v>4693.8492860440001</v>
      </c>
      <c r="G299" s="11">
        <v>42095</v>
      </c>
      <c r="H299" s="11">
        <v>42461</v>
      </c>
      <c r="I299" s="11">
        <v>46113</v>
      </c>
      <c r="J299" s="26">
        <v>11</v>
      </c>
      <c r="K299" s="26">
        <v>0</v>
      </c>
      <c r="L299" s="118"/>
    </row>
    <row r="300" spans="1:12" s="21" customFormat="1" ht="15" customHeight="1">
      <c r="A300" s="30">
        <v>308</v>
      </c>
      <c r="B300" s="159" t="s">
        <v>695</v>
      </c>
      <c r="C300" s="21" t="s">
        <v>697</v>
      </c>
      <c r="D300" s="10">
        <v>2268.6353068552003</v>
      </c>
      <c r="E300" s="10">
        <v>2268.6353068552003</v>
      </c>
      <c r="F300" s="10">
        <v>2268.6353068552003</v>
      </c>
      <c r="G300" s="11">
        <v>42095</v>
      </c>
      <c r="H300" s="11">
        <v>42095</v>
      </c>
      <c r="I300" s="11">
        <v>45748</v>
      </c>
      <c r="J300" s="26">
        <v>10</v>
      </c>
      <c r="K300" s="26">
        <v>0</v>
      </c>
      <c r="L300" s="118"/>
    </row>
    <row r="301" spans="1:12" s="21" customFormat="1" ht="15" customHeight="1">
      <c r="A301" s="30">
        <v>309</v>
      </c>
      <c r="B301" s="159" t="s">
        <v>695</v>
      </c>
      <c r="C301" s="21" t="s">
        <v>698</v>
      </c>
      <c r="D301" s="10">
        <v>6550.3610462263996</v>
      </c>
      <c r="E301" s="10">
        <v>6550.3610462263996</v>
      </c>
      <c r="F301" s="10">
        <v>6550.3610462263996</v>
      </c>
      <c r="G301" s="11">
        <v>42373</v>
      </c>
      <c r="H301" s="11">
        <v>42366</v>
      </c>
      <c r="I301" s="11">
        <v>46384</v>
      </c>
      <c r="J301" s="26">
        <v>10</v>
      </c>
      <c r="K301" s="26">
        <v>9</v>
      </c>
      <c r="L301" s="118"/>
    </row>
    <row r="302" spans="1:12" s="21" customFormat="1" ht="15" customHeight="1">
      <c r="A302" s="30">
        <v>310</v>
      </c>
      <c r="B302" s="159" t="s">
        <v>695</v>
      </c>
      <c r="C302" s="21" t="s">
        <v>699</v>
      </c>
      <c r="D302" s="10">
        <v>19770.261922089998</v>
      </c>
      <c r="E302" s="10">
        <v>19770.261922089998</v>
      </c>
      <c r="F302" s="10">
        <v>19770.261922089998</v>
      </c>
      <c r="G302" s="11">
        <v>42373</v>
      </c>
      <c r="H302" s="11">
        <v>42366</v>
      </c>
      <c r="I302" s="11">
        <v>46358</v>
      </c>
      <c r="J302" s="26">
        <v>10</v>
      </c>
      <c r="K302" s="26">
        <v>9</v>
      </c>
      <c r="L302" s="118"/>
    </row>
    <row r="303" spans="1:12" s="21" customFormat="1" ht="15" customHeight="1">
      <c r="A303" s="30">
        <v>311</v>
      </c>
      <c r="B303" s="159" t="s">
        <v>700</v>
      </c>
      <c r="C303" s="21" t="s">
        <v>701</v>
      </c>
      <c r="D303" s="10">
        <v>6516.2372613707994</v>
      </c>
      <c r="E303" s="10">
        <v>6516.2372613707994</v>
      </c>
      <c r="F303" s="10">
        <v>6516.2372613707994</v>
      </c>
      <c r="G303" s="11">
        <v>42736</v>
      </c>
      <c r="H303" s="11">
        <v>42948</v>
      </c>
      <c r="I303" s="11">
        <v>46600</v>
      </c>
      <c r="J303" s="26">
        <v>10</v>
      </c>
      <c r="K303" s="26">
        <v>7</v>
      </c>
      <c r="L303" s="118"/>
    </row>
    <row r="304" spans="1:12">
      <c r="A304" s="108">
        <v>312</v>
      </c>
      <c r="B304" s="160" t="s">
        <v>700</v>
      </c>
      <c r="C304" s="47" t="s">
        <v>702</v>
      </c>
      <c r="D304" s="122">
        <v>701.13770514079999</v>
      </c>
      <c r="E304" s="122">
        <v>701.13770514079999</v>
      </c>
      <c r="F304" s="122">
        <v>701.13770514079999</v>
      </c>
      <c r="G304" s="46">
        <v>42430</v>
      </c>
      <c r="H304" s="46">
        <v>42979</v>
      </c>
      <c r="I304" s="46">
        <v>46631</v>
      </c>
      <c r="J304" s="109">
        <v>11</v>
      </c>
      <c r="K304" s="109">
        <v>6</v>
      </c>
      <c r="L304" s="47"/>
    </row>
    <row r="305" spans="1:12">
      <c r="A305" s="30"/>
      <c r="B305" s="24"/>
      <c r="C305" s="7"/>
      <c r="D305" s="10"/>
      <c r="E305" s="10"/>
      <c r="F305" s="10"/>
      <c r="G305" s="11"/>
      <c r="H305" s="11"/>
      <c r="I305" s="11"/>
      <c r="J305" s="26"/>
      <c r="K305" s="26"/>
      <c r="L305" s="7"/>
    </row>
    <row r="306" spans="1:12" ht="12.95" customHeight="1">
      <c r="A306" s="162" t="s">
        <v>284</v>
      </c>
      <c r="B306" s="163"/>
      <c r="C306" s="164"/>
      <c r="D306" s="165"/>
      <c r="E306" s="165"/>
      <c r="F306" s="165"/>
      <c r="G306" s="166"/>
      <c r="H306" s="166"/>
      <c r="I306" s="166"/>
      <c r="J306" s="167"/>
      <c r="K306" s="167"/>
      <c r="L306" s="62"/>
    </row>
    <row r="307" spans="1:12" ht="12.95" customHeight="1">
      <c r="A307" s="180" t="s">
        <v>212</v>
      </c>
      <c r="B307" s="180"/>
      <c r="C307" s="180"/>
      <c r="D307" s="180"/>
      <c r="E307" s="180"/>
      <c r="F307" s="180"/>
      <c r="G307" s="180"/>
      <c r="H307" s="180"/>
      <c r="I307" s="180"/>
      <c r="J307" s="180"/>
      <c r="K307" s="180"/>
      <c r="L307" s="62"/>
    </row>
    <row r="308" spans="1:12" ht="12.95" customHeight="1">
      <c r="A308" s="191" t="s">
        <v>710</v>
      </c>
      <c r="B308" s="191"/>
      <c r="C308" s="191"/>
      <c r="D308" s="191"/>
      <c r="E308" s="191"/>
      <c r="F308" s="191"/>
      <c r="G308" s="191"/>
      <c r="H308" s="191"/>
      <c r="I308" s="191"/>
      <c r="J308" s="191"/>
      <c r="K308" s="62"/>
      <c r="L308" s="62"/>
    </row>
    <row r="309" spans="1:12" ht="12.95" customHeight="1">
      <c r="A309" s="164" t="s">
        <v>707</v>
      </c>
      <c r="B309" s="164"/>
      <c r="C309" s="164"/>
      <c r="D309" s="164"/>
      <c r="E309" s="164"/>
      <c r="F309" s="164"/>
      <c r="G309" s="164"/>
      <c r="H309" s="164"/>
      <c r="I309" s="164"/>
      <c r="J309" s="164"/>
      <c r="K309" s="62"/>
      <c r="L309" s="62"/>
    </row>
    <row r="310" spans="1:12" ht="12.95" customHeight="1">
      <c r="A310" s="180" t="s">
        <v>214</v>
      </c>
      <c r="B310" s="180"/>
      <c r="C310" s="180"/>
      <c r="D310" s="180"/>
      <c r="E310" s="180"/>
      <c r="F310" s="180"/>
      <c r="G310" s="180"/>
      <c r="H310" s="180"/>
      <c r="I310" s="180"/>
      <c r="J310" s="180"/>
      <c r="K310" s="180"/>
      <c r="L310" s="180"/>
    </row>
    <row r="311" spans="1:12" ht="12.95" customHeight="1">
      <c r="A311" s="162" t="s">
        <v>232</v>
      </c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</row>
    <row r="312" spans="1:12" ht="11.65" customHeight="1">
      <c r="A312" s="177" t="s">
        <v>174</v>
      </c>
      <c r="B312" s="177"/>
      <c r="C312" s="177"/>
      <c r="D312" s="177"/>
      <c r="E312" s="177"/>
      <c r="F312" s="177"/>
      <c r="G312" s="177"/>
      <c r="H312" s="177"/>
      <c r="I312" s="177"/>
      <c r="J312" s="177"/>
      <c r="K312" s="62"/>
      <c r="L312" s="62"/>
    </row>
    <row r="313" spans="1:12" ht="11.65" customHeight="1">
      <c r="A313" s="33"/>
      <c r="B313" s="33"/>
      <c r="C313" s="34"/>
      <c r="D313" s="35"/>
      <c r="E313" s="36"/>
      <c r="F313" s="36"/>
      <c r="G313" s="36"/>
      <c r="H313" s="36"/>
      <c r="I313" s="37"/>
      <c r="J313" s="37"/>
    </row>
    <row r="314" spans="1:12" ht="11.65" customHeight="1">
      <c r="A314" s="33"/>
      <c r="B314" s="33"/>
      <c r="C314" s="34"/>
      <c r="D314" s="35"/>
      <c r="E314" s="36"/>
      <c r="F314" s="36"/>
      <c r="G314" s="36"/>
      <c r="H314" s="36"/>
      <c r="I314" s="37"/>
      <c r="J314" s="37"/>
    </row>
    <row r="315" spans="1:12" ht="11.65" customHeight="1">
      <c r="A315" s="33"/>
      <c r="B315" s="33"/>
      <c r="C315" s="34"/>
      <c r="D315" s="35"/>
      <c r="E315" s="36"/>
      <c r="F315" s="36"/>
      <c r="G315" s="36"/>
      <c r="H315" s="36"/>
      <c r="I315" s="37"/>
      <c r="J315" s="37"/>
    </row>
    <row r="316" spans="1:12" ht="11.65" customHeight="1">
      <c r="A316" s="33"/>
      <c r="B316" s="33"/>
      <c r="C316" s="34"/>
      <c r="D316" s="35"/>
      <c r="E316" s="36"/>
      <c r="F316" s="36"/>
      <c r="G316" s="36"/>
      <c r="H316" s="36"/>
      <c r="I316" s="37"/>
      <c r="J316" s="37"/>
    </row>
    <row r="317" spans="1:12" ht="11.65" customHeight="1">
      <c r="A317" s="33"/>
      <c r="B317" s="33"/>
      <c r="C317" s="34"/>
      <c r="D317" s="35"/>
      <c r="E317" s="36"/>
      <c r="F317" s="36"/>
      <c r="G317" s="36"/>
      <c r="H317" s="36"/>
      <c r="I317" s="37"/>
      <c r="J317" s="37"/>
    </row>
    <row r="318" spans="1:12" ht="11.65" customHeight="1">
      <c r="A318" s="33"/>
      <c r="B318" s="33"/>
      <c r="C318" s="34"/>
      <c r="D318" s="35"/>
      <c r="E318" s="36"/>
      <c r="F318" s="36"/>
      <c r="G318" s="36"/>
      <c r="H318" s="36"/>
      <c r="I318" s="37"/>
      <c r="J318" s="37"/>
    </row>
    <row r="319" spans="1:12" ht="11.65" customHeight="1">
      <c r="A319" s="33"/>
      <c r="B319" s="33"/>
      <c r="C319" s="34"/>
      <c r="D319" s="35"/>
      <c r="E319" s="36"/>
      <c r="F319" s="36"/>
      <c r="G319" s="36"/>
      <c r="H319" s="36"/>
      <c r="I319" s="37"/>
      <c r="J319" s="37"/>
    </row>
    <row r="320" spans="1:12" ht="11.65" customHeight="1"/>
    <row r="321" spans="1:10" ht="11.65" customHeight="1"/>
    <row r="322" spans="1:10" ht="11.65" customHeight="1"/>
    <row r="323" spans="1:10" ht="11.65" customHeight="1"/>
    <row r="324" spans="1:10" ht="11.65" customHeight="1"/>
    <row r="325" spans="1:10" ht="11.65" customHeight="1"/>
    <row r="326" spans="1:10" ht="11.65" customHeight="1"/>
    <row r="327" spans="1:10" ht="11.65" customHeight="1">
      <c r="A327" s="33"/>
      <c r="B327" s="33"/>
      <c r="C327" s="34"/>
      <c r="D327" s="35"/>
      <c r="E327" s="36"/>
      <c r="F327" s="36"/>
      <c r="G327" s="36"/>
      <c r="H327" s="36"/>
      <c r="I327" s="37"/>
      <c r="J327" s="37"/>
    </row>
    <row r="328" spans="1:10" ht="11.65" customHeight="1">
      <c r="A328" s="33"/>
      <c r="B328" s="33"/>
      <c r="C328" s="34"/>
      <c r="D328" s="35"/>
      <c r="E328" s="36"/>
      <c r="F328" s="36"/>
      <c r="G328" s="36"/>
      <c r="H328" s="36"/>
      <c r="I328" s="37"/>
      <c r="J328" s="37"/>
    </row>
    <row r="329" spans="1:10" ht="11.65" customHeight="1">
      <c r="A329" s="33"/>
      <c r="B329" s="33"/>
      <c r="C329" s="34"/>
      <c r="D329" s="35"/>
      <c r="E329" s="36"/>
      <c r="F329" s="36"/>
      <c r="G329" s="36"/>
      <c r="H329" s="36"/>
      <c r="I329" s="37"/>
      <c r="J329" s="37"/>
    </row>
    <row r="330" spans="1:10" ht="11.65" customHeight="1">
      <c r="A330" s="33"/>
      <c r="B330" s="33"/>
      <c r="C330" s="34"/>
      <c r="D330" s="35"/>
      <c r="E330" s="36"/>
      <c r="F330" s="36"/>
      <c r="G330" s="36"/>
      <c r="H330" s="36"/>
      <c r="I330" s="37"/>
      <c r="J330" s="37"/>
    </row>
    <row r="331" spans="1:10" ht="11.65" customHeight="1">
      <c r="A331" s="33"/>
      <c r="B331" s="33"/>
      <c r="C331" s="34"/>
      <c r="D331" s="35"/>
      <c r="E331" s="36"/>
      <c r="F331" s="36"/>
      <c r="G331" s="36"/>
      <c r="H331" s="36"/>
      <c r="I331" s="37"/>
      <c r="J331" s="37"/>
    </row>
    <row r="332" spans="1:10" ht="11.65" customHeight="1">
      <c r="A332" s="33"/>
      <c r="B332" s="33"/>
      <c r="C332" s="34"/>
      <c r="D332" s="35"/>
      <c r="E332" s="36"/>
      <c r="F332" s="36"/>
      <c r="G332" s="36"/>
      <c r="H332" s="36"/>
      <c r="I332" s="37"/>
      <c r="J332" s="37"/>
    </row>
    <row r="333" spans="1:10" ht="11.65" customHeight="1">
      <c r="A333" s="33"/>
      <c r="B333" s="33"/>
      <c r="C333" s="34"/>
      <c r="D333" s="35"/>
      <c r="E333" s="36"/>
      <c r="F333" s="36"/>
      <c r="G333" s="36"/>
      <c r="H333" s="36"/>
      <c r="I333" s="37"/>
      <c r="J333" s="37"/>
    </row>
    <row r="334" spans="1:10" ht="11.65" customHeight="1">
      <c r="A334" s="33"/>
      <c r="B334" s="33"/>
      <c r="C334" s="34"/>
      <c r="D334" s="35"/>
      <c r="E334" s="36"/>
      <c r="F334" s="36"/>
      <c r="G334" s="36"/>
      <c r="H334" s="36"/>
      <c r="I334" s="37"/>
      <c r="J334" s="37"/>
    </row>
    <row r="335" spans="1:10" ht="11.65" customHeight="1">
      <c r="A335" s="33"/>
      <c r="B335" s="33"/>
      <c r="C335" s="34"/>
      <c r="D335" s="35"/>
      <c r="E335" s="36"/>
      <c r="F335" s="36"/>
      <c r="G335" s="36"/>
      <c r="H335" s="36"/>
      <c r="I335" s="37"/>
      <c r="J335" s="37"/>
    </row>
    <row r="336" spans="1:10" ht="11.65" customHeight="1">
      <c r="A336" s="33"/>
      <c r="B336" s="33"/>
      <c r="C336" s="34"/>
      <c r="D336" s="35"/>
      <c r="E336" s="36"/>
      <c r="F336" s="36"/>
      <c r="G336" s="36"/>
      <c r="H336" s="36"/>
      <c r="I336" s="37"/>
      <c r="J336" s="37"/>
    </row>
    <row r="337" spans="1:12" ht="11.65" customHeight="1">
      <c r="A337" s="33"/>
      <c r="B337" s="33"/>
      <c r="C337" s="34"/>
      <c r="D337" s="35"/>
      <c r="E337" s="36"/>
      <c r="F337" s="36"/>
      <c r="G337" s="36"/>
      <c r="H337" s="36"/>
      <c r="I337" s="37"/>
      <c r="J337" s="37"/>
    </row>
    <row r="338" spans="1:12" ht="11.65" customHeight="1">
      <c r="A338" s="33"/>
      <c r="B338" s="33"/>
      <c r="C338" s="34"/>
      <c r="D338" s="35"/>
      <c r="E338" s="36"/>
      <c r="F338" s="36"/>
      <c r="G338" s="36"/>
      <c r="H338" s="36"/>
      <c r="I338" s="37"/>
      <c r="J338" s="37"/>
    </row>
    <row r="339" spans="1:12" ht="11.65" customHeight="1">
      <c r="A339" s="33"/>
      <c r="B339" s="33"/>
      <c r="C339" s="34"/>
      <c r="D339" s="35"/>
      <c r="E339" s="36"/>
      <c r="F339" s="36"/>
      <c r="G339" s="36"/>
      <c r="H339" s="36"/>
      <c r="I339" s="37"/>
      <c r="J339" s="37"/>
    </row>
    <row r="340" spans="1:12" ht="14.25" customHeight="1">
      <c r="A340" s="179"/>
      <c r="B340" s="179"/>
      <c r="C340" s="179"/>
      <c r="D340" s="179"/>
      <c r="E340" s="179"/>
      <c r="F340" s="179"/>
      <c r="G340" s="179"/>
      <c r="H340" s="179"/>
      <c r="I340" s="179"/>
      <c r="J340" s="179"/>
    </row>
    <row r="341" spans="1:12" ht="14.25" customHeight="1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</row>
    <row r="342" spans="1:12" ht="14.2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</row>
    <row r="343" spans="1:12" ht="12.75" customHeight="1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</row>
    <row r="344" spans="1:12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</row>
  </sheetData>
  <mergeCells count="32">
    <mergeCell ref="M3:P3"/>
    <mergeCell ref="M4:P4"/>
    <mergeCell ref="A5:L5"/>
    <mergeCell ref="A6:A8"/>
    <mergeCell ref="B6:C8"/>
    <mergeCell ref="D6:E6"/>
    <mergeCell ref="G6:G8"/>
    <mergeCell ref="H6:H8"/>
    <mergeCell ref="I6:I8"/>
    <mergeCell ref="J6:K7"/>
    <mergeCell ref="A139:C139"/>
    <mergeCell ref="L6:L8"/>
    <mergeCell ref="D7:D8"/>
    <mergeCell ref="E7:E8"/>
    <mergeCell ref="F7:F8"/>
    <mergeCell ref="A12:C12"/>
    <mergeCell ref="A29:C29"/>
    <mergeCell ref="A39:C39"/>
    <mergeCell ref="A54:C54"/>
    <mergeCell ref="A66:C66"/>
    <mergeCell ref="A80:C80"/>
    <mergeCell ref="A120:C120"/>
    <mergeCell ref="A340:J340"/>
    <mergeCell ref="A341:J341"/>
    <mergeCell ref="A343:L343"/>
    <mergeCell ref="A344:J344"/>
    <mergeCell ref="A150:C150"/>
    <mergeCell ref="A173:C173"/>
    <mergeCell ref="A307:K307"/>
    <mergeCell ref="A308:J308"/>
    <mergeCell ref="A310:L310"/>
    <mergeCell ref="A312:J312"/>
  </mergeCells>
  <printOptions horizontalCentered="1"/>
  <pageMargins left="0" right="0" top="0.19685039370078741" bottom="0.39370078740157483" header="0" footer="0"/>
  <pageSetup scale="59" fitToWidth="0" fitToHeight="0" orientation="landscape" r:id="rId1"/>
  <headerFooter alignWithMargins="0"/>
  <rowBreaks count="4" manualBreakCount="4">
    <brk id="119" max="11" man="1"/>
    <brk id="171" max="11" man="1"/>
    <brk id="222" max="11" man="1"/>
    <brk id="267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Z291"/>
  <sheetViews>
    <sheetView showGridLines="0" tabSelected="1" zoomScaleSheetLayoutView="80" workbookViewId="0">
      <selection activeCell="C24" sqref="C24"/>
    </sheetView>
  </sheetViews>
  <sheetFormatPr baseColWidth="10" defaultRowHeight="12.75"/>
  <cols>
    <col min="1" max="2" width="5" style="12" customWidth="1"/>
    <col min="3" max="3" width="51" style="12" bestFit="1" customWidth="1"/>
    <col min="4" max="4" width="18.7109375" style="64" customWidth="1"/>
    <col min="5" max="6" width="18.7109375" style="12" customWidth="1"/>
    <col min="7" max="8" width="15.7109375" style="12" customWidth="1"/>
    <col min="9" max="9" width="13.7109375" style="12" customWidth="1"/>
    <col min="10" max="10" width="9.7109375" style="13" customWidth="1"/>
    <col min="11" max="11" width="9.7109375" style="30" customWidth="1"/>
    <col min="12" max="12" width="14.7109375" style="7" customWidth="1"/>
    <col min="13" max="13" width="9.140625" style="7" customWidth="1"/>
    <col min="14" max="14" width="9" style="7" customWidth="1"/>
    <col min="15" max="15" width="11.42578125" style="7"/>
    <col min="16" max="17" width="9.140625" style="7" customWidth="1"/>
    <col min="18" max="18" width="9" style="7" customWidth="1"/>
    <col min="19" max="19" width="9.140625" style="7" customWidth="1"/>
    <col min="20" max="20" width="9.28515625" style="7" customWidth="1"/>
    <col min="21" max="23" width="9.140625" style="7" customWidth="1"/>
    <col min="24" max="26" width="11.42578125" style="7"/>
    <col min="27" max="16384" width="11.42578125" style="12"/>
  </cols>
  <sheetData>
    <row r="1" spans="1:26" ht="15.95" customHeight="1">
      <c r="A1" s="39" t="s">
        <v>210</v>
      </c>
      <c r="B1" s="39"/>
      <c r="C1" s="39"/>
      <c r="D1" s="39"/>
      <c r="E1" s="39"/>
      <c r="F1" s="39"/>
      <c r="G1" s="39"/>
      <c r="H1" s="39"/>
      <c r="I1" s="39"/>
      <c r="J1" s="43"/>
      <c r="K1" s="43"/>
      <c r="L1" s="39"/>
      <c r="M1" s="161">
        <v>13.1884</v>
      </c>
    </row>
    <row r="2" spans="1:26" ht="15.95" customHeight="1">
      <c r="A2" s="39" t="s">
        <v>211</v>
      </c>
      <c r="B2" s="42"/>
      <c r="C2" s="43"/>
      <c r="D2" s="42"/>
      <c r="E2" s="42"/>
      <c r="F2" s="42"/>
      <c r="G2" s="42"/>
      <c r="H2" s="42"/>
      <c r="I2" s="42"/>
      <c r="J2" s="43"/>
      <c r="K2" s="43"/>
      <c r="L2" s="42"/>
    </row>
    <row r="3" spans="1:26" ht="15.9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65"/>
      <c r="K3" s="65"/>
      <c r="L3" s="44"/>
    </row>
    <row r="4" spans="1:26" ht="15.95" customHeight="1">
      <c r="A4" s="66" t="s">
        <v>709</v>
      </c>
      <c r="B4" s="44"/>
      <c r="C4" s="44"/>
      <c r="D4" s="44"/>
      <c r="E4" s="44"/>
      <c r="F4" s="44"/>
      <c r="G4" s="44"/>
      <c r="H4" s="44"/>
      <c r="I4" s="44"/>
      <c r="J4" s="65"/>
      <c r="K4" s="65"/>
      <c r="L4" s="44"/>
    </row>
    <row r="5" spans="1:26" ht="15.95" customHeight="1">
      <c r="A5" s="182" t="s">
        <v>712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26" s="31" customFormat="1" ht="24.95" customHeight="1">
      <c r="A6" s="183" t="s">
        <v>239</v>
      </c>
      <c r="B6" s="186" t="s">
        <v>241</v>
      </c>
      <c r="C6" s="186"/>
      <c r="D6" s="184" t="s">
        <v>194</v>
      </c>
      <c r="E6" s="184"/>
      <c r="F6" s="156" t="s">
        <v>240</v>
      </c>
      <c r="G6" s="183" t="s">
        <v>242</v>
      </c>
      <c r="H6" s="183" t="s">
        <v>217</v>
      </c>
      <c r="I6" s="183" t="s">
        <v>243</v>
      </c>
      <c r="J6" s="183" t="s">
        <v>171</v>
      </c>
      <c r="K6" s="183"/>
      <c r="L6" s="183" t="s">
        <v>280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52"/>
      <c r="Y6" s="52"/>
      <c r="Z6" s="52"/>
    </row>
    <row r="7" spans="1:26" s="73" customFormat="1" ht="10.5" customHeight="1">
      <c r="A7" s="183"/>
      <c r="B7" s="186"/>
      <c r="C7" s="186"/>
      <c r="D7" s="183" t="s">
        <v>300</v>
      </c>
      <c r="E7" s="183" t="s">
        <v>301</v>
      </c>
      <c r="F7" s="183" t="s">
        <v>301</v>
      </c>
      <c r="G7" s="183"/>
      <c r="H7" s="183"/>
      <c r="I7" s="183"/>
      <c r="J7" s="184"/>
      <c r="K7" s="184"/>
      <c r="L7" s="183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</row>
    <row r="8" spans="1:26" s="73" customFormat="1" ht="42.95" customHeight="1">
      <c r="A8" s="184"/>
      <c r="B8" s="187"/>
      <c r="C8" s="187"/>
      <c r="D8" s="184"/>
      <c r="E8" s="184"/>
      <c r="F8" s="184"/>
      <c r="G8" s="184"/>
      <c r="H8" s="184"/>
      <c r="I8" s="184"/>
      <c r="J8" s="158" t="s">
        <v>172</v>
      </c>
      <c r="K8" s="158" t="s">
        <v>173</v>
      </c>
      <c r="L8" s="184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26" s="73" customFormat="1" ht="5.0999999999999996" customHeight="1">
      <c r="A9" s="48"/>
      <c r="B9" s="48"/>
      <c r="C9" s="48"/>
      <c r="D9" s="74"/>
      <c r="E9" s="48"/>
      <c r="F9" s="48"/>
      <c r="G9" s="48"/>
      <c r="H9" s="48"/>
      <c r="I9" s="48"/>
      <c r="J9" s="157"/>
      <c r="K9" s="157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s="73" customFormat="1" ht="18" customHeight="1">
      <c r="A10" s="48"/>
      <c r="B10" s="48"/>
      <c r="C10" s="4" t="s">
        <v>2</v>
      </c>
      <c r="D10" s="14">
        <v>273045.68451334443</v>
      </c>
      <c r="E10" s="14">
        <v>273045.68451334443</v>
      </c>
      <c r="F10" s="14">
        <v>273045.68451334443</v>
      </c>
      <c r="G10" s="75"/>
      <c r="H10" s="48"/>
      <c r="I10" s="48"/>
      <c r="J10" s="157"/>
      <c r="K10" s="157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73" customFormat="1" ht="5.0999999999999996" customHeight="1">
      <c r="A11" s="48"/>
      <c r="B11" s="48"/>
      <c r="C11" s="48"/>
      <c r="D11" s="74"/>
      <c r="E11" s="74"/>
      <c r="F11" s="74"/>
      <c r="G11" s="75"/>
      <c r="H11" s="48"/>
      <c r="I11" s="48"/>
      <c r="J11" s="157"/>
      <c r="K11" s="15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73" customFormat="1" ht="18" customHeight="1">
      <c r="A12" s="29" t="s">
        <v>302</v>
      </c>
      <c r="B12" s="76"/>
      <c r="C12" s="48"/>
      <c r="D12" s="14">
        <v>2051.4240601587999</v>
      </c>
      <c r="E12" s="14">
        <v>2051.4240601587999</v>
      </c>
      <c r="F12" s="14">
        <v>2051.4240601587999</v>
      </c>
      <c r="G12" s="48"/>
      <c r="H12" s="48"/>
      <c r="I12" s="48"/>
      <c r="J12" s="157"/>
      <c r="K12" s="157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73" customFormat="1" ht="15" customHeight="1">
      <c r="A13" s="77">
        <v>1</v>
      </c>
      <c r="B13" s="76" t="s">
        <v>141</v>
      </c>
      <c r="C13" s="48" t="s">
        <v>155</v>
      </c>
      <c r="D13" s="74">
        <v>2051.4240601587999</v>
      </c>
      <c r="E13" s="74">
        <v>2051.4240601587999</v>
      </c>
      <c r="F13" s="74">
        <v>2051.4240601587999</v>
      </c>
      <c r="G13" s="51">
        <v>36274</v>
      </c>
      <c r="H13" s="51">
        <v>36274</v>
      </c>
      <c r="I13" s="78">
        <v>47446</v>
      </c>
      <c r="J13" s="131">
        <v>30</v>
      </c>
      <c r="K13" s="131">
        <v>6</v>
      </c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73" customFormat="1" ht="8.1" customHeight="1">
      <c r="A14" s="77"/>
      <c r="B14" s="79"/>
      <c r="C14" s="48"/>
      <c r="D14" s="74"/>
      <c r="E14" s="74"/>
      <c r="F14" s="74"/>
      <c r="G14" s="80"/>
      <c r="H14" s="80"/>
      <c r="I14" s="80"/>
      <c r="J14" s="80"/>
      <c r="K14" s="80"/>
      <c r="L14" s="31"/>
      <c r="M14" s="31"/>
      <c r="N14" s="31"/>
      <c r="O14" s="31"/>
      <c r="P14" s="31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73" customFormat="1" ht="18" customHeight="1">
      <c r="A15" s="29" t="s">
        <v>25</v>
      </c>
      <c r="B15" s="76"/>
      <c r="C15" s="48"/>
      <c r="D15" s="14">
        <v>79894.094374744804</v>
      </c>
      <c r="E15" s="14">
        <v>79894.094374744804</v>
      </c>
      <c r="F15" s="14">
        <v>79894.094374744804</v>
      </c>
      <c r="G15" s="80"/>
      <c r="H15" s="80"/>
      <c r="I15" s="80"/>
      <c r="J15" s="80"/>
      <c r="K15" s="80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73" customFormat="1" ht="15" customHeight="1">
      <c r="A16" s="77">
        <v>2</v>
      </c>
      <c r="B16" s="76" t="s">
        <v>5</v>
      </c>
      <c r="C16" s="48" t="s">
        <v>628</v>
      </c>
      <c r="D16" s="74">
        <v>9138.9588725836002</v>
      </c>
      <c r="E16" s="74">
        <v>9138.9588725836002</v>
      </c>
      <c r="F16" s="74">
        <v>9138.9588725836002</v>
      </c>
      <c r="G16" s="51">
        <v>37390</v>
      </c>
      <c r="H16" s="51">
        <v>37390</v>
      </c>
      <c r="I16" s="78">
        <v>46552</v>
      </c>
      <c r="J16" s="132">
        <v>25</v>
      </c>
      <c r="K16" s="132">
        <v>0</v>
      </c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73" customFormat="1" ht="15" customHeight="1">
      <c r="A17" s="77">
        <v>3</v>
      </c>
      <c r="B17" s="76" t="s">
        <v>5</v>
      </c>
      <c r="C17" s="48" t="s">
        <v>156</v>
      </c>
      <c r="D17" s="74">
        <v>11568.975816472799</v>
      </c>
      <c r="E17" s="74">
        <v>11568.975816472799</v>
      </c>
      <c r="F17" s="74">
        <v>11568.975816472799</v>
      </c>
      <c r="G17" s="51">
        <v>37324</v>
      </c>
      <c r="H17" s="51">
        <v>37324</v>
      </c>
      <c r="I17" s="78">
        <v>46486</v>
      </c>
      <c r="J17" s="132">
        <v>25</v>
      </c>
      <c r="K17" s="132">
        <v>0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73" customFormat="1" ht="15" customHeight="1">
      <c r="A18" s="77">
        <v>4</v>
      </c>
      <c r="B18" s="76" t="s">
        <v>5</v>
      </c>
      <c r="C18" s="48" t="s">
        <v>631</v>
      </c>
      <c r="D18" s="74">
        <v>3952.6574341616001</v>
      </c>
      <c r="E18" s="74">
        <v>3952.6574341616001</v>
      </c>
      <c r="F18" s="74">
        <v>3952.6574341616001</v>
      </c>
      <c r="G18" s="51">
        <v>37799</v>
      </c>
      <c r="H18" s="51">
        <v>37769</v>
      </c>
      <c r="I18" s="78">
        <v>46932</v>
      </c>
      <c r="J18" s="132">
        <v>25</v>
      </c>
      <c r="K18" s="132">
        <v>0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s="73" customFormat="1" ht="15" customHeight="1">
      <c r="A19" s="77">
        <v>5</v>
      </c>
      <c r="B19" s="76" t="s">
        <v>5</v>
      </c>
      <c r="C19" s="48" t="s">
        <v>157</v>
      </c>
      <c r="D19" s="74">
        <v>3598.3904487239997</v>
      </c>
      <c r="E19" s="74">
        <v>3598.3904487239997</v>
      </c>
      <c r="F19" s="74">
        <v>3598.3904487239997</v>
      </c>
      <c r="G19" s="51">
        <v>37165</v>
      </c>
      <c r="H19" s="51">
        <v>37165</v>
      </c>
      <c r="I19" s="78">
        <v>46328</v>
      </c>
      <c r="J19" s="132">
        <v>25</v>
      </c>
      <c r="K19" s="132">
        <v>0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s="73" customFormat="1" ht="15" customHeight="1">
      <c r="A20" s="77">
        <v>6</v>
      </c>
      <c r="B20" s="76" t="s">
        <v>13</v>
      </c>
      <c r="C20" s="48" t="s">
        <v>158</v>
      </c>
      <c r="D20" s="74">
        <v>7153.3928814471992</v>
      </c>
      <c r="E20" s="74">
        <v>7153.3928814471992</v>
      </c>
      <c r="F20" s="74">
        <v>7153.3928814471992</v>
      </c>
      <c r="G20" s="51">
        <v>36686</v>
      </c>
      <c r="H20" s="51">
        <v>36686</v>
      </c>
      <c r="I20" s="78">
        <v>45992</v>
      </c>
      <c r="J20" s="132">
        <v>25</v>
      </c>
      <c r="K20" s="132">
        <v>0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73" customFormat="1" ht="15" customHeight="1">
      <c r="A21" s="77">
        <v>7</v>
      </c>
      <c r="B21" s="76" t="s">
        <v>5</v>
      </c>
      <c r="C21" s="48" t="s">
        <v>159</v>
      </c>
      <c r="D21" s="74">
        <v>9886.8632639791995</v>
      </c>
      <c r="E21" s="74">
        <v>9886.8632639791995</v>
      </c>
      <c r="F21" s="74">
        <v>9886.8632639791995</v>
      </c>
      <c r="G21" s="51">
        <v>37342</v>
      </c>
      <c r="H21" s="51">
        <v>37342</v>
      </c>
      <c r="I21" s="78">
        <v>46504</v>
      </c>
      <c r="J21" s="132">
        <v>25</v>
      </c>
      <c r="K21" s="132">
        <v>0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s="73" customFormat="1" ht="15" customHeight="1">
      <c r="A22" s="77">
        <v>8</v>
      </c>
      <c r="B22" s="76" t="s">
        <v>5</v>
      </c>
      <c r="C22" s="48" t="s">
        <v>160</v>
      </c>
      <c r="D22" s="74">
        <v>5386.1740407108</v>
      </c>
      <c r="E22" s="74">
        <v>5386.1740407108</v>
      </c>
      <c r="F22" s="74">
        <v>5386.1740407108</v>
      </c>
      <c r="G22" s="51">
        <v>37898</v>
      </c>
      <c r="H22" s="51">
        <v>37898</v>
      </c>
      <c r="I22" s="78">
        <v>47063</v>
      </c>
      <c r="J22" s="132">
        <v>25</v>
      </c>
      <c r="K22" s="132">
        <v>0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s="73" customFormat="1" ht="15" customHeight="1">
      <c r="A23" s="77">
        <v>9</v>
      </c>
      <c r="B23" s="76" t="s">
        <v>5</v>
      </c>
      <c r="C23" s="48" t="s">
        <v>637</v>
      </c>
      <c r="D23" s="74">
        <v>7240.0224958319995</v>
      </c>
      <c r="E23" s="74">
        <v>7240.0224958319995</v>
      </c>
      <c r="F23" s="74">
        <v>7240.0224958319995</v>
      </c>
      <c r="G23" s="51">
        <v>37274</v>
      </c>
      <c r="H23" s="51">
        <v>37274</v>
      </c>
      <c r="I23" s="78">
        <v>46405</v>
      </c>
      <c r="J23" s="132">
        <v>24</v>
      </c>
      <c r="K23" s="132">
        <v>11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s="73" customFormat="1" ht="15" customHeight="1">
      <c r="A24" s="77">
        <v>10</v>
      </c>
      <c r="B24" s="76" t="s">
        <v>5</v>
      </c>
      <c r="C24" s="48" t="s">
        <v>639</v>
      </c>
      <c r="D24" s="74">
        <v>4800.6528002567993</v>
      </c>
      <c r="E24" s="74">
        <v>4800.6528002567993</v>
      </c>
      <c r="F24" s="74">
        <v>4800.6528002567993</v>
      </c>
      <c r="G24" s="51">
        <v>37822</v>
      </c>
      <c r="H24" s="51">
        <v>37822</v>
      </c>
      <c r="I24" s="78">
        <v>46954</v>
      </c>
      <c r="J24" s="132">
        <v>24</v>
      </c>
      <c r="K24" s="132">
        <v>11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s="73" customFormat="1" ht="15" customHeight="1">
      <c r="A25" s="77">
        <v>11</v>
      </c>
      <c r="B25" s="76" t="s">
        <v>5</v>
      </c>
      <c r="C25" s="48" t="s">
        <v>161</v>
      </c>
      <c r="D25" s="74">
        <v>4400.6150769671995</v>
      </c>
      <c r="E25" s="74">
        <v>4400.6150769671995</v>
      </c>
      <c r="F25" s="74">
        <v>4400.6150769671995</v>
      </c>
      <c r="G25" s="51">
        <v>37214</v>
      </c>
      <c r="H25" s="51">
        <v>37214</v>
      </c>
      <c r="I25" s="78">
        <v>46345</v>
      </c>
      <c r="J25" s="132">
        <v>24</v>
      </c>
      <c r="K25" s="132">
        <v>11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73" customFormat="1" ht="15" customHeight="1">
      <c r="A26" s="77">
        <v>12</v>
      </c>
      <c r="B26" s="76" t="s">
        <v>5</v>
      </c>
      <c r="C26" s="48" t="s">
        <v>162</v>
      </c>
      <c r="D26" s="74">
        <v>11151.902439077201</v>
      </c>
      <c r="E26" s="74">
        <v>11151.902439077201</v>
      </c>
      <c r="F26" s="74">
        <v>11151.902439077201</v>
      </c>
      <c r="G26" s="51">
        <v>37240</v>
      </c>
      <c r="H26" s="51">
        <v>37240</v>
      </c>
      <c r="I26" s="78">
        <v>46371</v>
      </c>
      <c r="J26" s="132">
        <v>25</v>
      </c>
      <c r="K26" s="132">
        <v>0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73" customFormat="1" ht="15" customHeight="1">
      <c r="A27" s="77">
        <v>13</v>
      </c>
      <c r="B27" s="76" t="s">
        <v>141</v>
      </c>
      <c r="C27" s="48" t="s">
        <v>163</v>
      </c>
      <c r="D27" s="74">
        <v>1400.2477861003999</v>
      </c>
      <c r="E27" s="74">
        <v>1400.2477861003999</v>
      </c>
      <c r="F27" s="74">
        <v>1400.2477861003999</v>
      </c>
      <c r="G27" s="51">
        <v>36433</v>
      </c>
      <c r="H27" s="51">
        <v>36433</v>
      </c>
      <c r="I27" s="78">
        <v>45756</v>
      </c>
      <c r="J27" s="132">
        <v>25</v>
      </c>
      <c r="K27" s="132">
        <v>7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73" customFormat="1" ht="15" customHeight="1">
      <c r="A28" s="77">
        <v>14</v>
      </c>
      <c r="B28" s="76" t="s">
        <v>141</v>
      </c>
      <c r="C28" s="48" t="s">
        <v>164</v>
      </c>
      <c r="D28" s="74">
        <v>215.241018432</v>
      </c>
      <c r="E28" s="74">
        <v>215.241018432</v>
      </c>
      <c r="F28" s="74">
        <v>215.241018432</v>
      </c>
      <c r="G28" s="51">
        <v>35784</v>
      </c>
      <c r="H28" s="51">
        <v>35784</v>
      </c>
      <c r="I28" s="78">
        <v>39120</v>
      </c>
      <c r="J28" s="132">
        <v>9</v>
      </c>
      <c r="K28" s="132">
        <v>1</v>
      </c>
      <c r="L28" s="31"/>
      <c r="M28" s="31"/>
      <c r="N28" s="31"/>
      <c r="O28" s="31"/>
      <c r="P28" s="31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s="73" customFormat="1" ht="8.1" customHeight="1">
      <c r="A29" s="77"/>
      <c r="B29" s="79"/>
      <c r="C29" s="48"/>
      <c r="D29" s="74"/>
      <c r="E29" s="74"/>
      <c r="F29" s="74"/>
      <c r="G29" s="80"/>
      <c r="H29" s="80"/>
      <c r="I29" s="80"/>
      <c r="J29" s="80"/>
      <c r="K29" s="80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s="73" customFormat="1" ht="18" customHeight="1">
      <c r="A30" s="29" t="s">
        <v>33</v>
      </c>
      <c r="B30" s="76"/>
      <c r="C30" s="48"/>
      <c r="D30" s="14">
        <v>57028.587297840393</v>
      </c>
      <c r="E30" s="14">
        <v>57028.587297840393</v>
      </c>
      <c r="F30" s="14">
        <v>57028.587297840393</v>
      </c>
      <c r="G30" s="80"/>
      <c r="H30" s="80"/>
      <c r="I30" s="80"/>
      <c r="J30" s="80"/>
      <c r="K30" s="80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s="73" customFormat="1" ht="15" customHeight="1">
      <c r="A31" s="77">
        <v>15</v>
      </c>
      <c r="B31" s="76" t="s">
        <v>5</v>
      </c>
      <c r="C31" s="48" t="s">
        <v>165</v>
      </c>
      <c r="D31" s="74">
        <v>21488.198837677199</v>
      </c>
      <c r="E31" s="74">
        <v>21488.198837677199</v>
      </c>
      <c r="F31" s="74">
        <v>21488.198837677199</v>
      </c>
      <c r="G31" s="51">
        <v>37979</v>
      </c>
      <c r="H31" s="51">
        <v>37979</v>
      </c>
      <c r="I31" s="78">
        <v>47116</v>
      </c>
      <c r="J31" s="133">
        <v>24</v>
      </c>
      <c r="K31" s="133">
        <v>11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s="73" customFormat="1" ht="15" customHeight="1">
      <c r="A32" s="77">
        <v>16</v>
      </c>
      <c r="B32" s="76" t="s">
        <v>5</v>
      </c>
      <c r="C32" s="48" t="s">
        <v>646</v>
      </c>
      <c r="D32" s="74">
        <v>4020.7455297399997</v>
      </c>
      <c r="E32" s="74">
        <v>4020.7455297399997</v>
      </c>
      <c r="F32" s="74">
        <v>4020.7455297399997</v>
      </c>
      <c r="G32" s="51">
        <v>37873</v>
      </c>
      <c r="H32" s="51">
        <v>37873</v>
      </c>
      <c r="I32" s="78">
        <v>47035</v>
      </c>
      <c r="J32" s="133">
        <v>25</v>
      </c>
      <c r="K32" s="133">
        <v>0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s="73" customFormat="1" ht="15" customHeight="1">
      <c r="A33" s="77">
        <v>17</v>
      </c>
      <c r="B33" s="76" t="s">
        <v>5</v>
      </c>
      <c r="C33" s="48" t="s">
        <v>648</v>
      </c>
      <c r="D33" s="74">
        <v>8101.1245597891993</v>
      </c>
      <c r="E33" s="74">
        <v>8101.1245597891993</v>
      </c>
      <c r="F33" s="74">
        <v>8101.1245597891993</v>
      </c>
      <c r="G33" s="51">
        <v>38464</v>
      </c>
      <c r="H33" s="51">
        <v>38464</v>
      </c>
      <c r="I33" s="78">
        <v>47625</v>
      </c>
      <c r="J33" s="133">
        <v>25</v>
      </c>
      <c r="K33" s="133">
        <v>0</v>
      </c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s="73" customFormat="1" ht="15" customHeight="1">
      <c r="A34" s="77">
        <v>18</v>
      </c>
      <c r="B34" s="76" t="s">
        <v>5</v>
      </c>
      <c r="C34" s="48" t="s">
        <v>166</v>
      </c>
      <c r="D34" s="74">
        <v>6314.3306253383998</v>
      </c>
      <c r="E34" s="74">
        <v>6314.3306253383998</v>
      </c>
      <c r="F34" s="74">
        <v>6314.3306253383998</v>
      </c>
      <c r="G34" s="51">
        <v>38078</v>
      </c>
      <c r="H34" s="51">
        <v>38078</v>
      </c>
      <c r="I34" s="78">
        <v>47239</v>
      </c>
      <c r="J34" s="133">
        <v>25</v>
      </c>
      <c r="K34" s="133">
        <v>0</v>
      </c>
      <c r="L34" s="31"/>
      <c r="M34" s="31"/>
      <c r="N34" s="31"/>
      <c r="O34" s="31"/>
      <c r="P34" s="31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s="73" customFormat="1" ht="15" customHeight="1">
      <c r="A35" s="77">
        <v>19</v>
      </c>
      <c r="B35" s="76" t="s">
        <v>5</v>
      </c>
      <c r="C35" s="48" t="s">
        <v>167</v>
      </c>
      <c r="D35" s="74">
        <v>17104.1877452956</v>
      </c>
      <c r="E35" s="74">
        <v>17104.1877452956</v>
      </c>
      <c r="F35" s="74">
        <v>17104.1877452956</v>
      </c>
      <c r="G35" s="51">
        <v>37764</v>
      </c>
      <c r="H35" s="51">
        <v>37764</v>
      </c>
      <c r="I35" s="78">
        <v>46927</v>
      </c>
      <c r="J35" s="133">
        <v>25</v>
      </c>
      <c r="K35" s="133">
        <v>0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73" customFormat="1" ht="8.1" customHeight="1">
      <c r="A36" s="77"/>
      <c r="B36" s="79"/>
      <c r="C36" s="48"/>
      <c r="D36" s="74"/>
      <c r="E36" s="74"/>
      <c r="F36" s="74"/>
      <c r="G36" s="80"/>
      <c r="H36" s="80"/>
      <c r="I36" s="78"/>
      <c r="J36" s="80"/>
      <c r="K36" s="80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s="73" customFormat="1" ht="18" customHeight="1">
      <c r="A37" s="29" t="s">
        <v>48</v>
      </c>
      <c r="B37" s="76"/>
      <c r="C37" s="48"/>
      <c r="D37" s="14">
        <v>39951.852644680403</v>
      </c>
      <c r="E37" s="14">
        <v>39951.852644680403</v>
      </c>
      <c r="F37" s="14">
        <v>39951.852644680403</v>
      </c>
      <c r="G37" s="51"/>
      <c r="H37" s="51"/>
      <c r="I37" s="78"/>
      <c r="J37" s="80"/>
      <c r="K37" s="80"/>
      <c r="L37" s="31"/>
      <c r="M37" s="31"/>
      <c r="N37" s="31"/>
      <c r="O37" s="31"/>
      <c r="P37" s="31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s="73" customFormat="1" ht="15" customHeight="1">
      <c r="A38" s="77">
        <v>20</v>
      </c>
      <c r="B38" s="76" t="s">
        <v>5</v>
      </c>
      <c r="C38" s="48" t="s">
        <v>652</v>
      </c>
      <c r="D38" s="74">
        <v>16590.496545152</v>
      </c>
      <c r="E38" s="74">
        <v>16590.496545152</v>
      </c>
      <c r="F38" s="74">
        <v>16590.496545152</v>
      </c>
      <c r="G38" s="51">
        <v>39022</v>
      </c>
      <c r="H38" s="51">
        <v>39022</v>
      </c>
      <c r="I38" s="78">
        <v>48182</v>
      </c>
      <c r="J38" s="134">
        <v>25</v>
      </c>
      <c r="K38" s="134">
        <v>0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s="73" customFormat="1" ht="15" customHeight="1">
      <c r="A39" s="77">
        <v>21</v>
      </c>
      <c r="B39" s="76" t="s">
        <v>5</v>
      </c>
      <c r="C39" s="48" t="s">
        <v>654</v>
      </c>
      <c r="D39" s="74">
        <v>23361.356099528399</v>
      </c>
      <c r="E39" s="74">
        <v>23361.356099528399</v>
      </c>
      <c r="F39" s="74">
        <v>23361.356099528399</v>
      </c>
      <c r="G39" s="51">
        <v>39234</v>
      </c>
      <c r="H39" s="51">
        <v>39234</v>
      </c>
      <c r="I39" s="78">
        <v>48396</v>
      </c>
      <c r="J39" s="134">
        <v>25</v>
      </c>
      <c r="K39" s="134">
        <v>0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s="73" customFormat="1" ht="8.1" customHeight="1">
      <c r="A40" s="77"/>
      <c r="B40" s="79"/>
      <c r="C40" s="48"/>
      <c r="D40" s="74"/>
      <c r="E40" s="74"/>
      <c r="F40" s="74"/>
      <c r="G40" s="80"/>
      <c r="H40" s="80"/>
      <c r="I40" s="78"/>
      <c r="J40" s="80"/>
      <c r="K40" s="80"/>
      <c r="L40" s="31"/>
      <c r="M40" s="31"/>
      <c r="N40" s="31"/>
      <c r="O40" s="31"/>
      <c r="P40" s="31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s="73" customFormat="1" ht="18" customHeight="1">
      <c r="A41" s="29" t="s">
        <v>58</v>
      </c>
      <c r="B41" s="76"/>
      <c r="C41" s="48"/>
      <c r="D41" s="14">
        <v>19415.115586894</v>
      </c>
      <c r="E41" s="14">
        <v>19415.115586894</v>
      </c>
      <c r="F41" s="14">
        <v>19415.115586894</v>
      </c>
      <c r="G41" s="80"/>
      <c r="H41" s="80"/>
      <c r="I41" s="78"/>
      <c r="J41" s="80"/>
      <c r="K41" s="80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s="73" customFormat="1" ht="15" customHeight="1">
      <c r="A42" s="77">
        <v>24</v>
      </c>
      <c r="B42" s="76" t="s">
        <v>5</v>
      </c>
      <c r="C42" s="48" t="s">
        <v>168</v>
      </c>
      <c r="D42" s="74">
        <v>7392.9603257079998</v>
      </c>
      <c r="E42" s="74">
        <v>7392.9603257079998</v>
      </c>
      <c r="F42" s="74">
        <v>7392.9603257079998</v>
      </c>
      <c r="G42" s="51">
        <v>38443</v>
      </c>
      <c r="H42" s="51">
        <v>38443</v>
      </c>
      <c r="I42" s="81">
        <v>47604</v>
      </c>
      <c r="J42" s="135">
        <v>25</v>
      </c>
      <c r="K42" s="135">
        <v>0</v>
      </c>
      <c r="L42" s="31"/>
      <c r="M42" s="31"/>
      <c r="N42" s="31"/>
      <c r="O42" s="31"/>
      <c r="P42" s="31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s="73" customFormat="1" ht="15" customHeight="1">
      <c r="A43" s="77">
        <v>25</v>
      </c>
      <c r="B43" s="76" t="s">
        <v>5</v>
      </c>
      <c r="C43" s="48" t="s">
        <v>169</v>
      </c>
      <c r="D43" s="74">
        <v>12022.155261186001</v>
      </c>
      <c r="E43" s="74">
        <v>12022.155261186001</v>
      </c>
      <c r="F43" s="74">
        <v>12022.155261186001</v>
      </c>
      <c r="G43" s="51">
        <v>38961</v>
      </c>
      <c r="H43" s="51">
        <v>38961</v>
      </c>
      <c r="I43" s="81">
        <v>48122</v>
      </c>
      <c r="J43" s="135">
        <v>25</v>
      </c>
      <c r="K43" s="135">
        <v>0</v>
      </c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s="73" customFormat="1" ht="8.1" customHeight="1">
      <c r="A44" s="77"/>
      <c r="B44" s="79"/>
      <c r="C44" s="48"/>
      <c r="D44" s="74"/>
      <c r="E44" s="74"/>
      <c r="F44" s="74"/>
      <c r="G44" s="80"/>
      <c r="H44" s="80"/>
      <c r="I44" s="81"/>
      <c r="J44" s="80"/>
      <c r="K44" s="80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s="73" customFormat="1" ht="18" customHeight="1">
      <c r="A45" s="29" t="s">
        <v>71</v>
      </c>
      <c r="B45" s="76"/>
      <c r="C45" s="48"/>
      <c r="D45" s="14">
        <v>12864.811343106399</v>
      </c>
      <c r="E45" s="14">
        <v>12864.811343106399</v>
      </c>
      <c r="F45" s="14">
        <v>12864.811343106399</v>
      </c>
      <c r="G45" s="80"/>
      <c r="H45" s="80"/>
      <c r="I45" s="81"/>
      <c r="J45" s="80"/>
      <c r="K45" s="80"/>
      <c r="L45" s="31"/>
      <c r="M45" s="31"/>
      <c r="N45" s="31"/>
      <c r="O45" s="31"/>
      <c r="P45" s="31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s="73" customFormat="1" ht="15" customHeight="1">
      <c r="A46" s="77">
        <v>26</v>
      </c>
      <c r="B46" s="76" t="s">
        <v>5</v>
      </c>
      <c r="C46" s="48" t="s">
        <v>303</v>
      </c>
      <c r="D46" s="74">
        <v>12864.811343106399</v>
      </c>
      <c r="E46" s="74">
        <v>12864.811343106399</v>
      </c>
      <c r="F46" s="74">
        <v>12864.811343106399</v>
      </c>
      <c r="G46" s="51">
        <v>38869</v>
      </c>
      <c r="H46" s="51">
        <v>38869</v>
      </c>
      <c r="I46" s="81">
        <v>48030</v>
      </c>
      <c r="J46" s="136">
        <v>25</v>
      </c>
      <c r="K46" s="136">
        <v>0</v>
      </c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s="73" customFormat="1" ht="12.75" hidden="1" customHeight="1" thickBot="1">
      <c r="A47" s="82"/>
      <c r="B47" s="83"/>
      <c r="C47" s="83"/>
      <c r="D47" s="123"/>
      <c r="E47" s="123"/>
      <c r="F47" s="123"/>
      <c r="G47" s="84"/>
      <c r="H47" s="84"/>
      <c r="I47" s="85"/>
      <c r="J47" s="86"/>
      <c r="K47" s="86"/>
      <c r="L47" s="83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s="73" customFormat="1" ht="8.1" customHeight="1">
      <c r="A48" s="77"/>
      <c r="B48" s="48"/>
      <c r="C48" s="48"/>
      <c r="D48" s="87"/>
      <c r="E48" s="87"/>
      <c r="F48" s="87"/>
      <c r="G48" s="51"/>
      <c r="H48" s="51"/>
      <c r="I48" s="51"/>
      <c r="J48" s="88"/>
      <c r="K48" s="8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s="73" customFormat="1" ht="18" customHeight="1">
      <c r="A49" s="29" t="s">
        <v>142</v>
      </c>
      <c r="B49" s="48"/>
      <c r="C49" s="48"/>
      <c r="D49" s="49">
        <v>11148.031089764399</v>
      </c>
      <c r="E49" s="49">
        <v>11148.031089764399</v>
      </c>
      <c r="F49" s="49">
        <v>11148.031089764399</v>
      </c>
      <c r="G49" s="51"/>
      <c r="H49" s="51"/>
      <c r="I49" s="51"/>
      <c r="J49" s="88"/>
      <c r="K49" s="8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:26" s="73" customFormat="1" ht="15" customHeight="1">
      <c r="A50" s="77">
        <v>28</v>
      </c>
      <c r="B50" s="76" t="s">
        <v>72</v>
      </c>
      <c r="C50" s="48" t="s">
        <v>170</v>
      </c>
      <c r="D50" s="74">
        <v>1612.5564033575999</v>
      </c>
      <c r="E50" s="74">
        <v>1612.5564033575999</v>
      </c>
      <c r="F50" s="74">
        <v>1612.5564033575999</v>
      </c>
      <c r="G50" s="51">
        <v>41426</v>
      </c>
      <c r="H50" s="51">
        <v>41425</v>
      </c>
      <c r="I50" s="78">
        <v>50952</v>
      </c>
      <c r="J50" s="137">
        <v>26</v>
      </c>
      <c r="K50" s="138">
        <v>1</v>
      </c>
      <c r="L50" s="31"/>
      <c r="M50" s="31"/>
      <c r="N50" s="31"/>
      <c r="O50" s="31"/>
      <c r="P50" s="31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s="73" customFormat="1" ht="15" customHeight="1">
      <c r="A51" s="77">
        <v>29</v>
      </c>
      <c r="B51" s="76" t="s">
        <v>72</v>
      </c>
      <c r="C51" s="48" t="s">
        <v>102</v>
      </c>
      <c r="D51" s="74">
        <v>9535.4746864068002</v>
      </c>
      <c r="E51" s="74">
        <v>9535.4746864068002</v>
      </c>
      <c r="F51" s="74">
        <v>9535.4746864068002</v>
      </c>
      <c r="G51" s="51">
        <v>40392</v>
      </c>
      <c r="H51" s="51">
        <v>40389</v>
      </c>
      <c r="I51" s="78">
        <v>49151</v>
      </c>
      <c r="J51" s="137">
        <v>23</v>
      </c>
      <c r="K51" s="138">
        <v>10</v>
      </c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s="73" customFormat="1" ht="8.1" customHeight="1">
      <c r="A52" s="90"/>
      <c r="B52" s="48"/>
      <c r="C52" s="48"/>
      <c r="D52" s="87"/>
      <c r="E52" s="87"/>
      <c r="F52" s="87"/>
      <c r="G52" s="51"/>
      <c r="H52" s="51"/>
      <c r="I52" s="78"/>
      <c r="J52" s="50"/>
      <c r="K52" s="8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spans="1:26" s="73" customFormat="1" ht="18" customHeight="1">
      <c r="A53" s="29" t="s">
        <v>175</v>
      </c>
      <c r="B53" s="48"/>
      <c r="C53" s="48"/>
      <c r="D53" s="91">
        <v>578.17973295640002</v>
      </c>
      <c r="E53" s="91">
        <v>578.17973295640002</v>
      </c>
      <c r="F53" s="91">
        <v>578.17973295640002</v>
      </c>
      <c r="G53" s="51"/>
      <c r="H53" s="51"/>
      <c r="I53" s="78"/>
      <c r="J53" s="50"/>
      <c r="K53" s="8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spans="1:26" s="73" customFormat="1" ht="15" customHeight="1">
      <c r="A54" s="77">
        <v>31</v>
      </c>
      <c r="B54" s="76" t="s">
        <v>131</v>
      </c>
      <c r="C54" s="48" t="s">
        <v>183</v>
      </c>
      <c r="D54" s="74">
        <v>578.17973295640002</v>
      </c>
      <c r="E54" s="74">
        <v>578.17973295640002</v>
      </c>
      <c r="F54" s="74">
        <v>578.17973295640002</v>
      </c>
      <c r="G54" s="51">
        <v>41018</v>
      </c>
      <c r="H54" s="51">
        <v>41018</v>
      </c>
      <c r="I54" s="78">
        <v>50179</v>
      </c>
      <c r="J54" s="139">
        <v>25</v>
      </c>
      <c r="K54" s="140">
        <v>0</v>
      </c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:26" s="73" customFormat="1" ht="8.1" customHeight="1">
      <c r="A55" s="90"/>
      <c r="B55" s="48"/>
      <c r="C55" s="48"/>
      <c r="D55" s="89"/>
      <c r="E55" s="89"/>
      <c r="F55" s="89"/>
      <c r="G55" s="51"/>
      <c r="H55" s="51"/>
      <c r="I55" s="78"/>
      <c r="J55" s="88"/>
      <c r="K55" s="8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spans="1:26" s="73" customFormat="1" ht="18" customHeight="1">
      <c r="A56" s="29" t="s">
        <v>195</v>
      </c>
      <c r="B56" s="48"/>
      <c r="C56" s="48"/>
      <c r="D56" s="91">
        <v>1210.502701244</v>
      </c>
      <c r="E56" s="91">
        <v>1210.502701244</v>
      </c>
      <c r="F56" s="91">
        <v>1210.502701244</v>
      </c>
      <c r="G56" s="51"/>
      <c r="H56" s="51"/>
      <c r="I56" s="78"/>
      <c r="J56" s="88"/>
      <c r="K56" s="8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spans="1:26" s="73" customFormat="1" ht="15" customHeight="1">
      <c r="A57" s="77">
        <v>33</v>
      </c>
      <c r="B57" s="76" t="s">
        <v>131</v>
      </c>
      <c r="C57" s="48" t="s">
        <v>196</v>
      </c>
      <c r="D57" s="74">
        <v>1210.502701244</v>
      </c>
      <c r="E57" s="74">
        <v>1210.502701244</v>
      </c>
      <c r="F57" s="74">
        <v>1210.502701244</v>
      </c>
      <c r="G57" s="51">
        <v>40824</v>
      </c>
      <c r="H57" s="51">
        <v>40823</v>
      </c>
      <c r="I57" s="78">
        <v>47522</v>
      </c>
      <c r="J57" s="141">
        <v>18</v>
      </c>
      <c r="K57" s="142">
        <v>3</v>
      </c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spans="1:26" s="73" customFormat="1" ht="8.1" customHeight="1">
      <c r="A58" s="154"/>
      <c r="B58" s="92"/>
      <c r="C58" s="92"/>
      <c r="D58" s="155"/>
      <c r="E58" s="155"/>
      <c r="F58" s="155"/>
      <c r="G58" s="93"/>
      <c r="H58" s="93"/>
      <c r="I58" s="93"/>
      <c r="J58" s="94"/>
      <c r="K58" s="94"/>
      <c r="L58" s="92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spans="1:26" s="73" customFormat="1" ht="18" customHeight="1">
      <c r="A59" s="29" t="s">
        <v>229</v>
      </c>
      <c r="B59" s="48"/>
      <c r="C59" s="48"/>
      <c r="D59" s="49">
        <v>4771.0050660424004</v>
      </c>
      <c r="E59" s="49">
        <v>4771.0050660424004</v>
      </c>
      <c r="F59" s="49">
        <v>4771.0050660424004</v>
      </c>
      <c r="G59" s="51"/>
      <c r="H59" s="51"/>
      <c r="I59" s="51"/>
      <c r="J59" s="88"/>
      <c r="K59" s="8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s="73" customFormat="1" ht="15" customHeight="1">
      <c r="A60" s="77">
        <v>34</v>
      </c>
      <c r="B60" s="76" t="s">
        <v>131</v>
      </c>
      <c r="C60" s="48" t="s">
        <v>230</v>
      </c>
      <c r="D60" s="74">
        <v>2319.3993048312</v>
      </c>
      <c r="E60" s="74">
        <v>2319.3993048312</v>
      </c>
      <c r="F60" s="74">
        <v>2319.3993048312</v>
      </c>
      <c r="G60" s="51">
        <v>40901</v>
      </c>
      <c r="H60" s="51">
        <v>40900</v>
      </c>
      <c r="I60" s="78">
        <v>48579</v>
      </c>
      <c r="J60" s="143">
        <v>21</v>
      </c>
      <c r="K60" s="144">
        <v>0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spans="1:26" s="73" customFormat="1" ht="15" customHeight="1">
      <c r="A61" s="77">
        <v>36</v>
      </c>
      <c r="B61" s="76" t="s">
        <v>5</v>
      </c>
      <c r="C61" s="48" t="s">
        <v>231</v>
      </c>
      <c r="D61" s="74">
        <v>2451.6057612111999</v>
      </c>
      <c r="E61" s="74">
        <v>2451.6057612111999</v>
      </c>
      <c r="F61" s="74">
        <v>2451.6057612111999</v>
      </c>
      <c r="G61" s="51">
        <v>41366</v>
      </c>
      <c r="H61" s="51">
        <v>41365</v>
      </c>
      <c r="I61" s="78">
        <v>50163</v>
      </c>
      <c r="J61" s="143">
        <v>24</v>
      </c>
      <c r="K61" s="144">
        <v>0</v>
      </c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s="73" customFormat="1" ht="8.1" customHeight="1">
      <c r="A62" s="29"/>
      <c r="B62" s="48"/>
      <c r="C62" s="48"/>
      <c r="D62" s="49"/>
      <c r="E62" s="49"/>
      <c r="F62" s="49"/>
      <c r="G62" s="51"/>
      <c r="H62" s="51"/>
      <c r="I62" s="78"/>
      <c r="J62" s="88"/>
      <c r="K62" s="8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spans="1:26" s="73" customFormat="1" ht="18" customHeight="1">
      <c r="A63" s="29" t="s">
        <v>285</v>
      </c>
      <c r="B63" s="48"/>
      <c r="C63" s="48"/>
      <c r="D63" s="49">
        <v>13533.791258179599</v>
      </c>
      <c r="E63" s="49">
        <v>13533.791258179599</v>
      </c>
      <c r="F63" s="49">
        <v>13533.791258179599</v>
      </c>
      <c r="G63" s="51"/>
      <c r="H63" s="51"/>
      <c r="I63" s="51"/>
      <c r="J63" s="88"/>
      <c r="K63" s="8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spans="1:26" s="73" customFormat="1" ht="15" customHeight="1">
      <c r="A64" s="77">
        <v>38</v>
      </c>
      <c r="B64" s="76" t="s">
        <v>5</v>
      </c>
      <c r="C64" s="48" t="s">
        <v>666</v>
      </c>
      <c r="D64" s="74">
        <v>13040.9214159852</v>
      </c>
      <c r="E64" s="74">
        <v>13040.9214159852</v>
      </c>
      <c r="F64" s="74">
        <v>13040.9214159852</v>
      </c>
      <c r="G64" s="51">
        <v>42096</v>
      </c>
      <c r="H64" s="51">
        <v>42095</v>
      </c>
      <c r="I64" s="78">
        <v>51683</v>
      </c>
      <c r="J64" s="137">
        <v>26</v>
      </c>
      <c r="K64" s="138">
        <v>2</v>
      </c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spans="1:26" s="73" customFormat="1" ht="15" customHeight="1">
      <c r="A65" s="77">
        <v>40</v>
      </c>
      <c r="B65" s="76" t="s">
        <v>131</v>
      </c>
      <c r="C65" s="48" t="s">
        <v>298</v>
      </c>
      <c r="D65" s="74">
        <v>376.31574820959997</v>
      </c>
      <c r="E65" s="74">
        <v>376.31574820959997</v>
      </c>
      <c r="F65" s="74">
        <v>376.31574820959997</v>
      </c>
      <c r="G65" s="51">
        <v>41366</v>
      </c>
      <c r="H65" s="51">
        <v>41365</v>
      </c>
      <c r="I65" s="78">
        <v>49066</v>
      </c>
      <c r="J65" s="137">
        <v>21</v>
      </c>
      <c r="K65" s="138">
        <v>0</v>
      </c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spans="1:26" s="73" customFormat="1" ht="15" customHeight="1">
      <c r="A66" s="77">
        <v>41</v>
      </c>
      <c r="B66" s="76" t="s">
        <v>131</v>
      </c>
      <c r="C66" s="48" t="s">
        <v>299</v>
      </c>
      <c r="D66" s="74">
        <v>116.55409398479999</v>
      </c>
      <c r="E66" s="74">
        <v>116.55409398479999</v>
      </c>
      <c r="F66" s="74">
        <v>116.55409398479999</v>
      </c>
      <c r="G66" s="51">
        <v>41366</v>
      </c>
      <c r="H66" s="51">
        <v>41365</v>
      </c>
      <c r="I66" s="81">
        <v>48700</v>
      </c>
      <c r="J66" s="138">
        <v>20</v>
      </c>
      <c r="K66" s="138">
        <v>0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s="73" customFormat="1" ht="8.1" customHeight="1">
      <c r="A67" s="77"/>
      <c r="B67" s="48"/>
      <c r="C67" s="48"/>
      <c r="D67" s="98"/>
      <c r="E67" s="98"/>
      <c r="F67" s="98"/>
      <c r="G67" s="51"/>
      <c r="H67" s="51"/>
      <c r="I67" s="81"/>
      <c r="J67" s="138"/>
      <c r="K67" s="13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:26" s="73" customFormat="1" ht="15" customHeight="1">
      <c r="A68" s="29" t="s">
        <v>304</v>
      </c>
      <c r="B68" s="48"/>
      <c r="C68" s="48"/>
      <c r="D68" s="49">
        <v>14220.4363756328</v>
      </c>
      <c r="E68" s="49">
        <v>14220.4363756328</v>
      </c>
      <c r="F68" s="49">
        <v>14220.4363756328</v>
      </c>
      <c r="G68" s="51"/>
      <c r="H68" s="51"/>
      <c r="I68" s="81"/>
      <c r="J68" s="138"/>
      <c r="K68" s="13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s="73" customFormat="1" ht="15" customHeight="1">
      <c r="A69" s="77">
        <v>42</v>
      </c>
      <c r="B69" s="76" t="s">
        <v>5</v>
      </c>
      <c r="C69" s="48" t="s">
        <v>307</v>
      </c>
      <c r="D69" s="74">
        <v>7391.0242290228007</v>
      </c>
      <c r="E69" s="74">
        <v>7391.0242290228007</v>
      </c>
      <c r="F69" s="74">
        <v>7391.0242290228007</v>
      </c>
      <c r="G69" s="51">
        <v>42464</v>
      </c>
      <c r="H69" s="51">
        <v>42461</v>
      </c>
      <c r="I69" s="81">
        <v>52048</v>
      </c>
      <c r="J69" s="138">
        <v>26</v>
      </c>
      <c r="K69" s="138">
        <v>2</v>
      </c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:26" s="73" customFormat="1" ht="15" customHeight="1">
      <c r="A70" s="77">
        <v>43</v>
      </c>
      <c r="B70" s="76" t="s">
        <v>5</v>
      </c>
      <c r="C70" s="48" t="s">
        <v>308</v>
      </c>
      <c r="D70" s="74">
        <v>6668.7991954700001</v>
      </c>
      <c r="E70" s="74">
        <v>6668.7991954700001</v>
      </c>
      <c r="F70" s="74">
        <v>6668.7991954700001</v>
      </c>
      <c r="G70" s="51">
        <v>42464</v>
      </c>
      <c r="H70" s="51">
        <v>42461</v>
      </c>
      <c r="I70" s="81">
        <v>52048</v>
      </c>
      <c r="J70" s="138">
        <v>26</v>
      </c>
      <c r="K70" s="138">
        <v>2</v>
      </c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spans="1:26" s="73" customFormat="1" ht="15" customHeight="1">
      <c r="A71" s="77">
        <v>44</v>
      </c>
      <c r="B71" s="76" t="s">
        <v>131</v>
      </c>
      <c r="C71" s="48" t="s">
        <v>674</v>
      </c>
      <c r="D71" s="74">
        <v>160.61295114000001</v>
      </c>
      <c r="E71" s="74">
        <v>160.61295114000001</v>
      </c>
      <c r="F71" s="74">
        <v>160.61295114000001</v>
      </c>
      <c r="G71" s="51">
        <v>42004</v>
      </c>
      <c r="H71" s="51">
        <v>42003</v>
      </c>
      <c r="I71" s="81">
        <v>49857</v>
      </c>
      <c r="J71" s="138">
        <v>21</v>
      </c>
      <c r="K71" s="138">
        <v>7</v>
      </c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:26" s="73" customFormat="1" ht="15" customHeight="1">
      <c r="A72" s="77"/>
      <c r="B72" s="76"/>
      <c r="C72" s="48"/>
      <c r="D72" s="74"/>
      <c r="E72" s="98"/>
      <c r="F72" s="98"/>
      <c r="G72" s="51"/>
      <c r="H72" s="51"/>
      <c r="I72" s="81"/>
      <c r="J72" s="138"/>
      <c r="K72" s="13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spans="1:26" s="73" customFormat="1" ht="15" customHeight="1">
      <c r="A73" s="29" t="s">
        <v>703</v>
      </c>
      <c r="B73" s="76"/>
      <c r="C73" s="48"/>
      <c r="D73" s="14">
        <v>16377.852982099999</v>
      </c>
      <c r="E73" s="14">
        <v>16377.852982099999</v>
      </c>
      <c r="F73" s="14">
        <v>16377.852982099999</v>
      </c>
      <c r="G73" s="51"/>
      <c r="H73" s="51"/>
      <c r="I73" s="81"/>
      <c r="J73" s="138"/>
      <c r="K73" s="13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:26" s="73" customFormat="1" ht="15" customHeight="1">
      <c r="A74" s="77">
        <v>45</v>
      </c>
      <c r="B74" s="76" t="s">
        <v>5</v>
      </c>
      <c r="C74" s="48" t="s">
        <v>704</v>
      </c>
      <c r="D74" s="74">
        <v>10773.594517105599</v>
      </c>
      <c r="E74" s="74">
        <v>10773.594517105599</v>
      </c>
      <c r="F74" s="74">
        <v>10773.594517105599</v>
      </c>
      <c r="G74" s="51">
        <v>41792</v>
      </c>
      <c r="H74" s="51">
        <v>42887</v>
      </c>
      <c r="I74" s="81">
        <v>52475</v>
      </c>
      <c r="J74" s="138">
        <v>26</v>
      </c>
      <c r="K74" s="138">
        <v>2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spans="1:26" s="73" customFormat="1" ht="15" customHeight="1">
      <c r="A75" s="77">
        <v>46</v>
      </c>
      <c r="B75" s="76" t="s">
        <v>5</v>
      </c>
      <c r="C75" s="48" t="s">
        <v>705</v>
      </c>
      <c r="D75" s="74">
        <v>2267.6674497443996</v>
      </c>
      <c r="E75" s="74">
        <v>2267.6674497443996</v>
      </c>
      <c r="F75" s="74">
        <v>2267.6674497443996</v>
      </c>
      <c r="G75" s="51">
        <v>42828</v>
      </c>
      <c r="H75" s="51">
        <v>42828</v>
      </c>
      <c r="I75" s="81">
        <v>52413</v>
      </c>
      <c r="J75" s="138">
        <v>26</v>
      </c>
      <c r="K75" s="138">
        <v>2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spans="1:26" s="73" customFormat="1" ht="15" customHeight="1">
      <c r="A76" s="77">
        <v>47</v>
      </c>
      <c r="B76" s="76" t="s">
        <v>5</v>
      </c>
      <c r="C76" s="48" t="s">
        <v>706</v>
      </c>
      <c r="D76" s="74">
        <v>3336.5910152499996</v>
      </c>
      <c r="E76" s="74">
        <v>3336.5910152499996</v>
      </c>
      <c r="F76" s="74">
        <v>3336.5910152499996</v>
      </c>
      <c r="G76" s="51">
        <v>42462</v>
      </c>
      <c r="H76" s="51">
        <v>42461</v>
      </c>
      <c r="I76" s="81">
        <v>51592</v>
      </c>
      <c r="J76" s="138">
        <v>24</v>
      </c>
      <c r="K76" s="138">
        <v>11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:26" s="73" customFormat="1" ht="15" customHeight="1">
      <c r="A77" s="77"/>
      <c r="B77" s="76"/>
      <c r="C77" s="48"/>
      <c r="D77" s="74"/>
      <c r="E77" s="98"/>
      <c r="F77" s="98"/>
      <c r="G77" s="51"/>
      <c r="H77" s="51"/>
      <c r="I77" s="81"/>
      <c r="J77" s="138"/>
      <c r="K77" s="13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spans="1:26" s="73" customFormat="1" ht="5.0999999999999996" customHeight="1">
      <c r="A78" s="104"/>
      <c r="B78" s="104"/>
      <c r="C78" s="104"/>
      <c r="D78" s="106"/>
      <c r="E78" s="106"/>
      <c r="F78" s="106"/>
      <c r="G78" s="93"/>
      <c r="H78" s="93"/>
      <c r="I78" s="107"/>
      <c r="J78" s="145"/>
      <c r="K78" s="145"/>
      <c r="L78" s="92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spans="1:26" s="73" customFormat="1" ht="5.0999999999999996" customHeight="1">
      <c r="A79" s="52"/>
      <c r="B79" s="52"/>
      <c r="C79" s="52"/>
      <c r="D79" s="96"/>
      <c r="E79" s="96"/>
      <c r="F79" s="96"/>
      <c r="G79" s="51"/>
      <c r="H79" s="51"/>
      <c r="I79" s="95"/>
      <c r="J79" s="97"/>
      <c r="K79" s="97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:26" s="73" customFormat="1" ht="12.95" customHeight="1">
      <c r="A80" s="164" t="s">
        <v>284</v>
      </c>
      <c r="B80" s="164"/>
      <c r="C80" s="164"/>
      <c r="D80" s="168"/>
      <c r="E80" s="168"/>
      <c r="F80" s="168"/>
      <c r="G80" s="166"/>
      <c r="H80" s="166"/>
      <c r="I80" s="169"/>
      <c r="J80" s="170"/>
      <c r="K80" s="170"/>
      <c r="L80" s="171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spans="1:26" s="73" customFormat="1" ht="12.95" customHeight="1">
      <c r="A81" s="180" t="s">
        <v>212</v>
      </c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62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spans="1:26" s="73" customFormat="1" ht="12.95" customHeight="1">
      <c r="A82" s="191" t="s">
        <v>711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72"/>
      <c r="L82" s="62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spans="1:26" s="73" customFormat="1" ht="12.95" customHeight="1">
      <c r="A83" s="164" t="s">
        <v>708</v>
      </c>
      <c r="B83" s="164"/>
      <c r="C83" s="164"/>
      <c r="D83" s="164"/>
      <c r="E83" s="164"/>
      <c r="F83" s="164"/>
      <c r="G83" s="164"/>
      <c r="H83" s="164"/>
      <c r="I83" s="164"/>
      <c r="J83" s="173"/>
      <c r="K83" s="172"/>
      <c r="L83" s="62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spans="1:26" s="73" customFormat="1" ht="12.95" customHeight="1">
      <c r="A84" s="180" t="s">
        <v>214</v>
      </c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spans="1:26" s="73" customFormat="1" ht="12.95" customHeight="1">
      <c r="A85" s="180" t="s">
        <v>232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spans="1:26" s="73" customFormat="1" ht="12.95" customHeight="1">
      <c r="A86" s="177" t="s">
        <v>174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4"/>
      <c r="L86" s="171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spans="1:26" s="73" customFormat="1" ht="12.75" customHeight="1">
      <c r="A87" s="90"/>
      <c r="B87" s="48"/>
      <c r="C87" s="48"/>
      <c r="D87" s="87"/>
      <c r="E87" s="51"/>
      <c r="F87" s="51"/>
      <c r="G87" s="51"/>
      <c r="H87" s="51"/>
      <c r="I87" s="99"/>
      <c r="J87" s="99"/>
      <c r="K87" s="157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spans="1:26" s="73" customFormat="1" ht="12.75" customHeight="1">
      <c r="A88" s="90"/>
      <c r="B88" s="48"/>
      <c r="C88" s="48"/>
      <c r="D88" s="87"/>
      <c r="E88" s="51"/>
      <c r="F88" s="51"/>
      <c r="G88" s="51"/>
      <c r="H88" s="51"/>
      <c r="I88" s="99"/>
      <c r="J88" s="99"/>
      <c r="K88" s="157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spans="1:26" s="73" customFormat="1" ht="12.75" customHeight="1">
      <c r="A89" s="90"/>
      <c r="B89" s="48"/>
      <c r="C89" s="48"/>
      <c r="D89" s="87"/>
      <c r="E89" s="51"/>
      <c r="F89" s="51"/>
      <c r="G89" s="51"/>
      <c r="H89" s="51"/>
      <c r="I89" s="99"/>
      <c r="J89" s="99"/>
      <c r="K89" s="157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:26" s="73" customFormat="1" ht="12.75" customHeight="1">
      <c r="A90" s="90"/>
      <c r="B90" s="48"/>
      <c r="C90" s="48"/>
      <c r="D90" s="87"/>
      <c r="E90" s="51"/>
      <c r="F90" s="51"/>
      <c r="G90" s="51"/>
      <c r="H90" s="51"/>
      <c r="I90" s="99"/>
      <c r="J90" s="99"/>
      <c r="K90" s="157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spans="1:26" s="73" customFormat="1" ht="12.75" customHeight="1">
      <c r="A91" s="90"/>
      <c r="B91" s="48"/>
      <c r="C91" s="48"/>
      <c r="D91" s="87"/>
      <c r="E91" s="51"/>
      <c r="F91" s="51"/>
      <c r="G91" s="51"/>
      <c r="H91" s="51"/>
      <c r="I91" s="99"/>
      <c r="J91" s="99"/>
      <c r="K91" s="157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spans="1:26" s="73" customFormat="1" ht="12.75" customHeight="1">
      <c r="A92" s="90"/>
      <c r="B92" s="48"/>
      <c r="C92" s="48"/>
      <c r="D92" s="87"/>
      <c r="E92" s="51"/>
      <c r="F92" s="51"/>
      <c r="G92" s="51"/>
      <c r="H92" s="51"/>
      <c r="I92" s="99"/>
      <c r="J92" s="99"/>
      <c r="K92" s="157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:26" s="73" customFormat="1">
      <c r="A93" s="90"/>
      <c r="B93" s="48"/>
      <c r="C93" s="48"/>
      <c r="D93" s="87"/>
      <c r="E93" s="51"/>
      <c r="F93" s="51"/>
      <c r="G93" s="51"/>
      <c r="H93" s="51"/>
      <c r="I93" s="99"/>
      <c r="J93" s="99"/>
      <c r="K93" s="157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spans="1:26" s="73" customFormat="1">
      <c r="A94" s="90"/>
      <c r="B94" s="90"/>
      <c r="C94" s="48"/>
      <c r="D94" s="87"/>
      <c r="E94" s="100"/>
      <c r="F94" s="100"/>
      <c r="G94" s="100"/>
      <c r="H94" s="100"/>
      <c r="I94" s="100"/>
      <c r="J94" s="80"/>
      <c r="K94" s="157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:26" s="73" customFormat="1">
      <c r="A95" s="189"/>
      <c r="B95" s="189"/>
      <c r="C95" s="190"/>
      <c r="D95" s="190"/>
      <c r="E95" s="190"/>
      <c r="F95" s="190"/>
      <c r="G95" s="190"/>
      <c r="H95" s="190"/>
      <c r="I95" s="190"/>
      <c r="J95" s="190"/>
      <c r="K95" s="157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spans="1:26" s="73" customFormat="1">
      <c r="C96" s="48"/>
      <c r="D96" s="87"/>
      <c r="E96" s="48"/>
      <c r="F96" s="48"/>
      <c r="G96" s="48"/>
      <c r="H96" s="48"/>
      <c r="I96" s="48"/>
      <c r="J96" s="157"/>
      <c r="K96" s="157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:26" s="73" customFormat="1">
      <c r="D97" s="101"/>
      <c r="J97" s="102"/>
      <c r="K97" s="157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spans="1:26" s="73" customFormat="1">
      <c r="D98" s="101"/>
      <c r="J98" s="102"/>
      <c r="K98" s="157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:26" s="16" customFormat="1">
      <c r="D99" s="61"/>
      <c r="J99" s="45"/>
      <c r="K99" s="8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s="16" customFormat="1">
      <c r="D100" s="61"/>
      <c r="J100" s="45"/>
      <c r="K100" s="8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s="16" customFormat="1">
      <c r="D101" s="61"/>
      <c r="J101" s="45"/>
      <c r="K101" s="8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s="16" customFormat="1">
      <c r="D102" s="61"/>
      <c r="J102" s="45"/>
      <c r="K102" s="8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s="16" customFormat="1" ht="12.75" customHeight="1">
      <c r="D103" s="61"/>
      <c r="J103" s="45"/>
      <c r="K103" s="8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s="16" customFormat="1" ht="12.75" customHeight="1">
      <c r="D104" s="61"/>
      <c r="J104" s="45"/>
      <c r="K104" s="8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s="16" customFormat="1" ht="12.75" customHeight="1">
      <c r="D105" s="61"/>
      <c r="J105" s="45"/>
      <c r="K105" s="8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s="16" customFormat="1" ht="12.75" customHeight="1">
      <c r="D106" s="61"/>
      <c r="J106" s="45"/>
      <c r="K106" s="8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s="16" customFormat="1" ht="12.75" customHeight="1">
      <c r="A107" s="57"/>
      <c r="B107" s="57"/>
      <c r="C107" s="57"/>
      <c r="D107" s="59"/>
      <c r="E107" s="57"/>
      <c r="F107" s="57"/>
      <c r="G107" s="57"/>
      <c r="H107" s="57"/>
      <c r="I107" s="57"/>
      <c r="J107" s="60"/>
      <c r="K107" s="55"/>
      <c r="L107" s="56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s="16" customFormat="1" ht="12.75" customHeight="1">
      <c r="A108" s="57"/>
      <c r="B108" s="57"/>
      <c r="C108" s="57"/>
      <c r="D108" s="59"/>
      <c r="E108" s="57"/>
      <c r="F108" s="57"/>
      <c r="G108" s="57"/>
      <c r="H108" s="57"/>
      <c r="I108" s="57"/>
      <c r="J108" s="60"/>
      <c r="K108" s="55"/>
      <c r="L108" s="56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s="16" customFormat="1" ht="12.75" customHeight="1">
      <c r="A109" s="57"/>
      <c r="B109" s="58"/>
      <c r="C109" s="58"/>
      <c r="D109" s="59"/>
      <c r="E109" s="57"/>
      <c r="F109" s="57"/>
      <c r="G109" s="57"/>
      <c r="H109" s="57"/>
      <c r="I109" s="57"/>
      <c r="J109" s="60"/>
      <c r="K109" s="55"/>
      <c r="L109" s="56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s="16" customFormat="1" ht="12.75" customHeight="1">
      <c r="A110" s="57"/>
      <c r="B110" s="58"/>
      <c r="C110" s="58"/>
      <c r="D110" s="59"/>
      <c r="E110" s="57"/>
      <c r="F110" s="57"/>
      <c r="G110" s="57"/>
      <c r="H110" s="57"/>
      <c r="I110" s="57"/>
      <c r="J110" s="60"/>
      <c r="K110" s="55"/>
      <c r="L110" s="56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s="16" customFormat="1" ht="12.75" customHeight="1">
      <c r="A111" s="57"/>
      <c r="B111" s="58"/>
      <c r="C111" s="58"/>
      <c r="D111" s="59"/>
      <c r="E111" s="57"/>
      <c r="F111" s="57"/>
      <c r="G111" s="57"/>
      <c r="H111" s="57"/>
      <c r="I111" s="57"/>
      <c r="J111" s="60"/>
      <c r="K111" s="55"/>
      <c r="L111" s="56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s="16" customFormat="1" ht="12.75" customHeight="1">
      <c r="A112" s="57"/>
      <c r="B112" s="58"/>
      <c r="C112" s="58"/>
      <c r="D112" s="59"/>
      <c r="E112" s="57"/>
      <c r="F112" s="57"/>
      <c r="G112" s="57"/>
      <c r="H112" s="57"/>
      <c r="I112" s="57"/>
      <c r="J112" s="60"/>
      <c r="K112" s="55"/>
      <c r="L112" s="56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s="16" customFormat="1" ht="12.75" customHeight="1">
      <c r="A113" s="57"/>
      <c r="B113" s="58"/>
      <c r="C113" s="58"/>
      <c r="D113" s="59"/>
      <c r="E113" s="57"/>
      <c r="F113" s="57"/>
      <c r="G113" s="57"/>
      <c r="H113" s="57"/>
      <c r="I113" s="57"/>
      <c r="J113" s="60"/>
      <c r="K113" s="55"/>
      <c r="L113" s="56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2.75" customHeight="1">
      <c r="A114" s="57"/>
      <c r="B114" s="58"/>
      <c r="C114" s="58"/>
      <c r="D114" s="59"/>
      <c r="E114" s="57"/>
      <c r="F114" s="57"/>
      <c r="G114" s="57"/>
      <c r="H114" s="57"/>
      <c r="I114" s="57"/>
      <c r="J114" s="60"/>
      <c r="K114" s="55"/>
      <c r="L114" s="56"/>
    </row>
    <row r="115" spans="1:26" ht="12.75" customHeight="1">
      <c r="A115" s="57"/>
      <c r="B115" s="58"/>
      <c r="C115" s="58"/>
      <c r="D115" s="59"/>
      <c r="E115" s="57"/>
      <c r="F115" s="57"/>
      <c r="G115" s="57"/>
      <c r="H115" s="57"/>
      <c r="I115" s="57"/>
      <c r="J115" s="60"/>
      <c r="K115" s="55"/>
      <c r="L115" s="56"/>
    </row>
    <row r="116" spans="1:26" ht="12.75" customHeight="1">
      <c r="A116" s="57"/>
      <c r="B116" s="58"/>
      <c r="C116" s="58"/>
      <c r="D116" s="59"/>
      <c r="E116" s="57"/>
      <c r="F116" s="57"/>
      <c r="G116" s="57"/>
      <c r="H116" s="57"/>
      <c r="I116" s="57"/>
      <c r="J116" s="60"/>
      <c r="K116" s="55"/>
      <c r="L116" s="56"/>
    </row>
    <row r="117" spans="1:26" ht="12.75" customHeight="1">
      <c r="A117" s="57"/>
      <c r="B117" s="58"/>
      <c r="C117" s="58"/>
      <c r="D117" s="59"/>
      <c r="E117" s="57"/>
      <c r="F117" s="57"/>
      <c r="G117" s="57"/>
      <c r="H117" s="57"/>
      <c r="I117" s="57"/>
      <c r="J117" s="60"/>
      <c r="K117" s="55"/>
      <c r="L117" s="56"/>
    </row>
    <row r="118" spans="1:26" ht="12.75" customHeight="1">
      <c r="A118" s="57"/>
      <c r="B118" s="58"/>
      <c r="C118" s="58"/>
      <c r="D118" s="59"/>
      <c r="E118" s="57"/>
      <c r="F118" s="57"/>
      <c r="G118" s="57"/>
      <c r="H118" s="57"/>
      <c r="I118" s="57"/>
      <c r="J118" s="60"/>
      <c r="K118" s="55"/>
      <c r="L118" s="56"/>
    </row>
    <row r="119" spans="1:26" ht="12.75" customHeight="1">
      <c r="A119" s="57"/>
      <c r="B119" s="58"/>
      <c r="C119" s="58"/>
      <c r="D119" s="59"/>
      <c r="E119" s="57"/>
      <c r="F119" s="57"/>
      <c r="G119" s="57"/>
      <c r="H119" s="57"/>
      <c r="I119" s="57"/>
      <c r="J119" s="60"/>
      <c r="K119" s="55"/>
      <c r="L119" s="56"/>
    </row>
    <row r="120" spans="1:26" ht="12.75" customHeight="1">
      <c r="A120" s="32"/>
      <c r="B120" s="62"/>
      <c r="C120" s="62"/>
      <c r="D120" s="63"/>
      <c r="E120" s="32"/>
      <c r="F120" s="32"/>
      <c r="G120" s="32"/>
      <c r="H120" s="32"/>
      <c r="I120" s="32"/>
      <c r="J120" s="53"/>
      <c r="K120" s="54"/>
      <c r="L120" s="6"/>
    </row>
    <row r="121" spans="1:26" ht="12.75" customHeight="1">
      <c r="A121" s="32"/>
      <c r="B121" s="62"/>
      <c r="C121" s="62"/>
      <c r="D121" s="63"/>
      <c r="E121" s="32"/>
      <c r="F121" s="32"/>
      <c r="G121" s="32"/>
      <c r="H121" s="32"/>
      <c r="I121" s="32"/>
      <c r="J121" s="53"/>
      <c r="K121" s="54"/>
      <c r="L121" s="6"/>
    </row>
    <row r="122" spans="1:26" ht="12.75" customHeight="1">
      <c r="A122" s="32"/>
      <c r="B122" s="62"/>
      <c r="C122" s="62"/>
      <c r="D122" s="63"/>
      <c r="E122" s="32"/>
      <c r="F122" s="32"/>
      <c r="G122" s="32"/>
      <c r="H122" s="32"/>
      <c r="I122" s="32"/>
      <c r="J122" s="53"/>
      <c r="K122" s="54"/>
      <c r="L122" s="6"/>
    </row>
    <row r="123" spans="1:26" ht="12.75" customHeight="1">
      <c r="A123" s="32"/>
      <c r="B123" s="62"/>
      <c r="C123" s="62"/>
      <c r="D123" s="63"/>
      <c r="E123" s="32"/>
      <c r="F123" s="32"/>
      <c r="G123" s="32"/>
      <c r="H123" s="32"/>
      <c r="I123" s="32"/>
      <c r="J123" s="53"/>
      <c r="K123" s="54"/>
      <c r="L123" s="6"/>
    </row>
    <row r="124" spans="1:26" ht="12.75" customHeight="1">
      <c r="A124" s="32"/>
      <c r="B124" s="62"/>
      <c r="C124" s="62"/>
      <c r="D124" s="63"/>
      <c r="E124" s="32"/>
      <c r="F124" s="32"/>
      <c r="G124" s="32"/>
      <c r="H124" s="32"/>
      <c r="I124" s="32"/>
      <c r="J124" s="53"/>
      <c r="K124" s="54"/>
      <c r="L124" s="6"/>
    </row>
    <row r="125" spans="1:26" ht="12.75" customHeight="1">
      <c r="A125" s="32"/>
      <c r="B125" s="62"/>
      <c r="C125" s="62"/>
      <c r="D125" s="63"/>
      <c r="E125" s="32"/>
      <c r="F125" s="32"/>
      <c r="G125" s="32"/>
      <c r="H125" s="32"/>
      <c r="I125" s="32"/>
      <c r="J125" s="53"/>
      <c r="K125" s="54"/>
      <c r="L125" s="6"/>
    </row>
    <row r="126" spans="1:26" ht="12.75" customHeight="1">
      <c r="A126" s="32"/>
      <c r="B126" s="62"/>
      <c r="C126" s="62"/>
      <c r="D126" s="63"/>
      <c r="E126" s="32"/>
      <c r="F126" s="32"/>
      <c r="G126" s="32"/>
      <c r="H126" s="32"/>
      <c r="I126" s="32"/>
      <c r="J126" s="53"/>
      <c r="K126" s="54"/>
      <c r="L126" s="6"/>
    </row>
    <row r="127" spans="1:26" ht="12.75" customHeight="1">
      <c r="A127" s="32"/>
      <c r="B127" s="62"/>
      <c r="C127" s="62"/>
      <c r="D127" s="63"/>
      <c r="E127" s="32"/>
      <c r="F127" s="32"/>
      <c r="G127" s="32"/>
      <c r="H127" s="32"/>
      <c r="I127" s="32"/>
      <c r="J127" s="53"/>
      <c r="K127" s="54"/>
      <c r="L127" s="6"/>
    </row>
    <row r="128" spans="1:26" ht="12.75" customHeight="1">
      <c r="A128" s="32"/>
      <c r="B128" s="62"/>
      <c r="C128" s="62"/>
      <c r="D128" s="63"/>
      <c r="E128" s="32"/>
      <c r="F128" s="32"/>
      <c r="G128" s="32"/>
      <c r="H128" s="32"/>
      <c r="I128" s="32"/>
      <c r="J128" s="53"/>
      <c r="K128" s="54"/>
      <c r="L128" s="6"/>
    </row>
    <row r="129" spans="1:12" ht="12.75" customHeight="1">
      <c r="A129" s="32"/>
      <c r="B129" s="62"/>
      <c r="C129" s="62"/>
      <c r="D129" s="63"/>
      <c r="E129" s="32"/>
      <c r="F129" s="32"/>
      <c r="G129" s="32"/>
      <c r="H129" s="32"/>
      <c r="I129" s="32"/>
      <c r="J129" s="53"/>
      <c r="K129" s="54"/>
      <c r="L129" s="6"/>
    </row>
    <row r="130" spans="1:12" ht="12.75" customHeight="1">
      <c r="A130" s="32"/>
      <c r="B130" s="62"/>
      <c r="C130" s="62"/>
      <c r="D130" s="63"/>
      <c r="E130" s="32"/>
      <c r="F130" s="32"/>
      <c r="G130" s="32"/>
      <c r="H130" s="32"/>
      <c r="I130" s="32"/>
      <c r="J130" s="53"/>
      <c r="K130" s="54"/>
      <c r="L130" s="6"/>
    </row>
    <row r="131" spans="1:12" ht="12.75" customHeight="1">
      <c r="A131" s="32"/>
      <c r="B131" s="62"/>
      <c r="C131" s="62"/>
      <c r="D131" s="63"/>
      <c r="E131" s="32"/>
      <c r="F131" s="32"/>
      <c r="G131" s="32"/>
      <c r="H131" s="32"/>
      <c r="I131" s="32"/>
      <c r="J131" s="53"/>
      <c r="K131" s="54"/>
      <c r="L131" s="6"/>
    </row>
    <row r="132" spans="1:12" ht="12.75" customHeight="1">
      <c r="A132" s="32"/>
      <c r="B132" s="62"/>
      <c r="C132" s="62"/>
      <c r="D132" s="63"/>
      <c r="E132" s="32"/>
      <c r="F132" s="32"/>
      <c r="G132" s="32"/>
      <c r="H132" s="32"/>
      <c r="I132" s="32"/>
      <c r="J132" s="53"/>
      <c r="K132" s="54"/>
      <c r="L132" s="6"/>
    </row>
    <row r="133" spans="1:12" ht="12.75" customHeight="1">
      <c r="A133" s="32"/>
      <c r="B133" s="62"/>
      <c r="C133" s="62"/>
      <c r="D133" s="63"/>
      <c r="E133" s="32"/>
      <c r="F133" s="32"/>
      <c r="G133" s="32"/>
      <c r="H133" s="32"/>
      <c r="I133" s="32"/>
      <c r="J133" s="53"/>
      <c r="K133" s="54"/>
      <c r="L133" s="6"/>
    </row>
    <row r="134" spans="1:12" ht="12.75" customHeight="1">
      <c r="A134" s="32"/>
      <c r="B134" s="62"/>
      <c r="C134" s="62"/>
      <c r="D134" s="63"/>
      <c r="E134" s="32"/>
      <c r="F134" s="32"/>
      <c r="G134" s="32"/>
      <c r="H134" s="32"/>
      <c r="I134" s="32"/>
      <c r="J134" s="53"/>
      <c r="K134" s="54"/>
      <c r="L134" s="6"/>
    </row>
    <row r="135" spans="1:12" ht="12.75" customHeight="1">
      <c r="A135" s="32"/>
      <c r="B135" s="62"/>
      <c r="C135" s="62"/>
      <c r="D135" s="63"/>
      <c r="E135" s="32"/>
      <c r="F135" s="32"/>
      <c r="G135" s="32"/>
      <c r="H135" s="32"/>
      <c r="I135" s="32"/>
      <c r="J135" s="53"/>
      <c r="K135" s="54"/>
      <c r="L135" s="6"/>
    </row>
    <row r="136" spans="1:12" ht="12.75" customHeight="1">
      <c r="A136" s="32"/>
      <c r="B136" s="62"/>
      <c r="C136" s="62"/>
      <c r="D136" s="63"/>
      <c r="E136" s="32"/>
      <c r="F136" s="32"/>
      <c r="G136" s="32"/>
      <c r="H136" s="32"/>
      <c r="I136" s="32"/>
      <c r="J136" s="53"/>
      <c r="K136" s="54"/>
      <c r="L136" s="6"/>
    </row>
    <row r="137" spans="1:12" ht="12.75" customHeight="1">
      <c r="A137" s="32"/>
      <c r="B137" s="62"/>
      <c r="C137" s="62"/>
      <c r="D137" s="63"/>
      <c r="E137" s="32"/>
      <c r="F137" s="32"/>
      <c r="G137" s="32"/>
      <c r="H137" s="32"/>
      <c r="I137" s="32"/>
      <c r="J137" s="53"/>
      <c r="K137" s="54"/>
      <c r="L137" s="6"/>
    </row>
    <row r="138" spans="1:12" ht="12.75" customHeight="1">
      <c r="A138" s="32"/>
      <c r="B138" s="62"/>
      <c r="C138" s="62"/>
      <c r="D138" s="63"/>
      <c r="E138" s="32"/>
      <c r="F138" s="32"/>
      <c r="G138" s="32"/>
      <c r="H138" s="32"/>
      <c r="I138" s="32"/>
      <c r="J138" s="53"/>
      <c r="K138" s="54"/>
      <c r="L138" s="6"/>
    </row>
    <row r="139" spans="1:12" ht="12.75" customHeight="1">
      <c r="A139" s="32"/>
      <c r="B139" s="62"/>
      <c r="C139" s="62"/>
      <c r="D139" s="63"/>
      <c r="E139" s="32"/>
      <c r="F139" s="32"/>
      <c r="G139" s="32"/>
      <c r="H139" s="32"/>
      <c r="I139" s="32"/>
      <c r="J139" s="53"/>
      <c r="K139" s="54"/>
      <c r="L139" s="6"/>
    </row>
    <row r="140" spans="1:12" ht="12.75" customHeight="1">
      <c r="A140" s="32"/>
      <c r="B140" s="62"/>
      <c r="C140" s="62"/>
      <c r="D140" s="63"/>
      <c r="E140" s="32"/>
      <c r="F140" s="32"/>
      <c r="G140" s="32"/>
      <c r="H140" s="32"/>
      <c r="I140" s="32"/>
      <c r="J140" s="53"/>
      <c r="K140" s="54"/>
      <c r="L140" s="6"/>
    </row>
    <row r="141" spans="1:12">
      <c r="A141" s="32"/>
      <c r="B141" s="62"/>
      <c r="C141" s="62"/>
      <c r="D141" s="63"/>
      <c r="E141" s="32"/>
      <c r="F141" s="32"/>
      <c r="G141" s="32"/>
      <c r="H141" s="32"/>
      <c r="I141" s="32"/>
      <c r="J141" s="53"/>
      <c r="K141" s="54"/>
      <c r="L141" s="6"/>
    </row>
    <row r="142" spans="1:12">
      <c r="A142" s="32"/>
      <c r="B142" s="62"/>
      <c r="C142" s="62"/>
      <c r="D142" s="63"/>
      <c r="E142" s="32"/>
      <c r="F142" s="32"/>
      <c r="G142" s="32"/>
      <c r="H142" s="32"/>
      <c r="I142" s="32"/>
      <c r="J142" s="53"/>
      <c r="K142" s="54"/>
      <c r="L142" s="6"/>
    </row>
    <row r="143" spans="1:12" ht="12.75" customHeight="1">
      <c r="A143" s="32"/>
      <c r="B143" s="62"/>
      <c r="C143" s="62"/>
      <c r="D143" s="63"/>
      <c r="E143" s="32"/>
      <c r="F143" s="32"/>
      <c r="G143" s="32"/>
      <c r="H143" s="32"/>
      <c r="I143" s="32"/>
      <c r="J143" s="53"/>
      <c r="K143" s="54"/>
      <c r="L143" s="6"/>
    </row>
    <row r="144" spans="1:12" ht="12.75" customHeight="1">
      <c r="A144" s="32"/>
      <c r="B144" s="62"/>
      <c r="C144" s="62"/>
      <c r="D144" s="63"/>
      <c r="E144" s="32"/>
      <c r="F144" s="32"/>
      <c r="G144" s="32"/>
      <c r="H144" s="32"/>
      <c r="I144" s="32"/>
      <c r="J144" s="53"/>
      <c r="K144" s="54"/>
      <c r="L144" s="6"/>
    </row>
    <row r="145" spans="1:12" ht="12.75" customHeight="1">
      <c r="A145" s="32"/>
      <c r="B145" s="62"/>
      <c r="C145" s="62"/>
      <c r="D145" s="63"/>
      <c r="E145" s="32"/>
      <c r="F145" s="32"/>
      <c r="G145" s="32"/>
      <c r="H145" s="32"/>
      <c r="I145" s="32"/>
      <c r="J145" s="53"/>
      <c r="K145" s="54"/>
      <c r="L145" s="6"/>
    </row>
    <row r="146" spans="1:12" ht="12.75" customHeight="1">
      <c r="A146" s="32"/>
      <c r="B146" s="62"/>
      <c r="C146" s="62"/>
      <c r="D146" s="63"/>
      <c r="E146" s="32"/>
      <c r="F146" s="32"/>
      <c r="G146" s="32"/>
      <c r="H146" s="32"/>
      <c r="I146" s="32"/>
      <c r="J146" s="53"/>
      <c r="K146" s="54"/>
      <c r="L146" s="6"/>
    </row>
    <row r="147" spans="1:12" ht="12.75" customHeight="1">
      <c r="A147" s="32"/>
      <c r="B147" s="32"/>
      <c r="C147" s="32"/>
      <c r="D147" s="63"/>
      <c r="E147" s="32"/>
      <c r="F147" s="32"/>
      <c r="G147" s="32"/>
      <c r="H147" s="32"/>
      <c r="I147" s="32"/>
      <c r="J147" s="53"/>
      <c r="K147" s="54"/>
      <c r="L147" s="6"/>
    </row>
    <row r="148" spans="1:12" ht="12.75" customHeight="1">
      <c r="A148" s="32"/>
      <c r="B148" s="32"/>
      <c r="C148" s="32"/>
      <c r="D148" s="63"/>
      <c r="E148" s="32"/>
      <c r="F148" s="32"/>
      <c r="G148" s="32"/>
      <c r="H148" s="32"/>
      <c r="I148" s="32"/>
      <c r="J148" s="53"/>
      <c r="K148" s="54"/>
      <c r="L148" s="6"/>
    </row>
    <row r="149" spans="1:12" ht="12.75" customHeight="1">
      <c r="A149" s="32"/>
      <c r="B149" s="62"/>
      <c r="C149" s="62"/>
      <c r="D149" s="63"/>
      <c r="E149" s="32"/>
      <c r="F149" s="32"/>
      <c r="G149" s="32"/>
      <c r="H149" s="32"/>
      <c r="I149" s="32"/>
      <c r="J149" s="53"/>
      <c r="K149" s="54"/>
      <c r="L149" s="6"/>
    </row>
    <row r="150" spans="1:12" ht="12.75" customHeight="1">
      <c r="A150" s="32"/>
      <c r="B150" s="62"/>
      <c r="C150" s="62"/>
      <c r="D150" s="63"/>
      <c r="E150" s="32"/>
      <c r="F150" s="32"/>
      <c r="G150" s="32"/>
      <c r="H150" s="32"/>
      <c r="I150" s="32"/>
      <c r="J150" s="53"/>
      <c r="K150" s="54"/>
      <c r="L150" s="6"/>
    </row>
    <row r="151" spans="1:12" ht="12.75" customHeight="1">
      <c r="A151" s="32"/>
      <c r="B151" s="62"/>
      <c r="C151" s="62"/>
      <c r="D151" s="63"/>
      <c r="E151" s="32"/>
      <c r="F151" s="32"/>
      <c r="G151" s="32"/>
      <c r="H151" s="32"/>
      <c r="I151" s="32"/>
      <c r="J151" s="53"/>
      <c r="K151" s="54"/>
      <c r="L151" s="6"/>
    </row>
    <row r="152" spans="1:12" ht="12.75" customHeight="1">
      <c r="A152" s="32"/>
      <c r="B152" s="62"/>
      <c r="C152" s="62"/>
      <c r="D152" s="63"/>
      <c r="E152" s="32"/>
      <c r="F152" s="32"/>
      <c r="G152" s="32"/>
      <c r="H152" s="32"/>
      <c r="I152" s="32"/>
      <c r="J152" s="53"/>
      <c r="K152" s="54"/>
      <c r="L152" s="6"/>
    </row>
    <row r="153" spans="1:12" ht="12.75" customHeight="1">
      <c r="A153" s="32"/>
      <c r="B153" s="62"/>
      <c r="C153" s="62"/>
      <c r="D153" s="63"/>
      <c r="E153" s="32"/>
      <c r="F153" s="32"/>
      <c r="G153" s="32"/>
      <c r="H153" s="32"/>
      <c r="I153" s="32"/>
      <c r="J153" s="53"/>
      <c r="K153" s="54"/>
      <c r="L153" s="6"/>
    </row>
    <row r="154" spans="1:12" ht="12.75" customHeight="1">
      <c r="A154" s="32"/>
      <c r="B154" s="62"/>
      <c r="C154" s="62"/>
      <c r="D154" s="63"/>
      <c r="E154" s="32"/>
      <c r="F154" s="32"/>
      <c r="G154" s="32"/>
      <c r="H154" s="32"/>
      <c r="I154" s="32"/>
      <c r="J154" s="53"/>
      <c r="K154" s="54"/>
      <c r="L154" s="6"/>
    </row>
    <row r="155" spans="1:12" ht="12.75" customHeight="1">
      <c r="A155" s="32"/>
      <c r="B155" s="62"/>
      <c r="C155" s="62"/>
      <c r="D155" s="63"/>
      <c r="E155" s="32"/>
      <c r="F155" s="32"/>
      <c r="G155" s="32"/>
      <c r="H155" s="32"/>
      <c r="I155" s="32"/>
      <c r="J155" s="53"/>
      <c r="K155" s="54"/>
      <c r="L155" s="6"/>
    </row>
    <row r="156" spans="1:12" ht="12.75" customHeight="1">
      <c r="A156" s="32"/>
      <c r="B156" s="62"/>
      <c r="C156" s="62"/>
      <c r="D156" s="63"/>
      <c r="E156" s="32"/>
      <c r="F156" s="32"/>
      <c r="G156" s="32"/>
      <c r="H156" s="32"/>
      <c r="I156" s="32"/>
      <c r="J156" s="53"/>
      <c r="K156" s="54"/>
      <c r="L156" s="6"/>
    </row>
    <row r="157" spans="1:12" ht="12.75" customHeight="1">
      <c r="A157" s="32"/>
      <c r="B157" s="62"/>
      <c r="C157" s="62"/>
      <c r="D157" s="63"/>
      <c r="E157" s="32"/>
      <c r="F157" s="32"/>
      <c r="G157" s="32"/>
      <c r="H157" s="32"/>
      <c r="I157" s="32"/>
      <c r="J157" s="53"/>
      <c r="K157" s="54"/>
      <c r="L157" s="6"/>
    </row>
    <row r="158" spans="1:12" ht="12.75" customHeight="1">
      <c r="A158" s="32"/>
      <c r="B158" s="62"/>
      <c r="C158" s="62"/>
      <c r="D158" s="63"/>
      <c r="E158" s="32"/>
      <c r="F158" s="32"/>
      <c r="G158" s="32"/>
      <c r="H158" s="32"/>
      <c r="I158" s="32"/>
      <c r="J158" s="53"/>
      <c r="K158" s="54"/>
      <c r="L158" s="6"/>
    </row>
    <row r="159" spans="1:12" ht="12.75" customHeight="1">
      <c r="A159" s="32"/>
      <c r="B159" s="62"/>
      <c r="C159" s="62"/>
      <c r="D159" s="63"/>
      <c r="E159" s="32"/>
      <c r="F159" s="32"/>
      <c r="G159" s="32"/>
      <c r="H159" s="32"/>
      <c r="I159" s="32"/>
      <c r="J159" s="53"/>
      <c r="K159" s="54"/>
      <c r="L159" s="6"/>
    </row>
    <row r="160" spans="1:12" ht="12.75" customHeight="1">
      <c r="A160" s="32"/>
      <c r="B160" s="62"/>
      <c r="C160" s="62"/>
      <c r="D160" s="63"/>
      <c r="E160" s="32"/>
      <c r="F160" s="32"/>
      <c r="G160" s="32"/>
      <c r="H160" s="32"/>
      <c r="I160" s="32"/>
      <c r="J160" s="53"/>
      <c r="K160" s="54"/>
      <c r="L160" s="6"/>
    </row>
    <row r="161" spans="1:12" ht="12.75" customHeight="1">
      <c r="A161" s="32"/>
      <c r="B161" s="62"/>
      <c r="C161" s="62"/>
      <c r="D161" s="63"/>
      <c r="E161" s="32"/>
      <c r="F161" s="32"/>
      <c r="G161" s="32"/>
      <c r="H161" s="32"/>
      <c r="I161" s="32"/>
      <c r="J161" s="53"/>
      <c r="K161" s="54"/>
      <c r="L161" s="6"/>
    </row>
    <row r="162" spans="1:12" ht="12.75" customHeight="1">
      <c r="A162" s="32"/>
      <c r="B162" s="62"/>
      <c r="C162" s="62"/>
      <c r="D162" s="63"/>
      <c r="E162" s="32"/>
      <c r="F162" s="32"/>
      <c r="G162" s="32"/>
      <c r="H162" s="32"/>
      <c r="I162" s="32"/>
      <c r="J162" s="53"/>
      <c r="K162" s="54"/>
      <c r="L162" s="6"/>
    </row>
    <row r="163" spans="1:12" ht="12.75" customHeight="1">
      <c r="A163" s="32"/>
      <c r="B163" s="62"/>
      <c r="C163" s="62"/>
      <c r="D163" s="63"/>
      <c r="E163" s="32"/>
      <c r="F163" s="32"/>
      <c r="G163" s="32"/>
      <c r="H163" s="32"/>
      <c r="I163" s="32"/>
      <c r="J163" s="53"/>
      <c r="K163" s="54"/>
      <c r="L163" s="6"/>
    </row>
    <row r="164" spans="1:12" ht="12.75" customHeight="1">
      <c r="A164" s="32"/>
      <c r="B164" s="62"/>
      <c r="C164" s="62"/>
      <c r="D164" s="63"/>
      <c r="E164" s="32"/>
      <c r="F164" s="32"/>
      <c r="G164" s="32"/>
      <c r="H164" s="32"/>
      <c r="I164" s="32"/>
      <c r="J164" s="53"/>
      <c r="K164" s="54"/>
      <c r="L164" s="6"/>
    </row>
    <row r="165" spans="1:12">
      <c r="A165" s="32"/>
      <c r="B165" s="62"/>
      <c r="C165" s="62"/>
      <c r="D165" s="63"/>
      <c r="E165" s="32"/>
      <c r="F165" s="32"/>
      <c r="G165" s="32"/>
      <c r="H165" s="32"/>
      <c r="I165" s="32"/>
      <c r="J165" s="53"/>
      <c r="K165" s="54"/>
      <c r="L165" s="6"/>
    </row>
    <row r="166" spans="1:12">
      <c r="A166" s="32"/>
      <c r="B166" s="62"/>
      <c r="C166" s="62"/>
      <c r="D166" s="63"/>
      <c r="E166" s="32"/>
      <c r="F166" s="32"/>
      <c r="G166" s="32"/>
      <c r="H166" s="32"/>
      <c r="I166" s="32"/>
      <c r="J166" s="53"/>
      <c r="K166" s="54"/>
      <c r="L166" s="6"/>
    </row>
    <row r="167" spans="1:12">
      <c r="A167" s="32"/>
      <c r="B167" s="62"/>
      <c r="C167" s="62"/>
      <c r="D167" s="63"/>
      <c r="E167" s="32"/>
      <c r="F167" s="32"/>
      <c r="G167" s="32"/>
      <c r="H167" s="32"/>
      <c r="I167" s="32"/>
      <c r="J167" s="53"/>
      <c r="K167" s="54"/>
      <c r="L167" s="6"/>
    </row>
    <row r="168" spans="1:12">
      <c r="A168" s="32" t="s">
        <v>154</v>
      </c>
      <c r="B168" s="62"/>
      <c r="C168" s="62"/>
      <c r="D168" s="63"/>
      <c r="E168" s="32"/>
      <c r="F168" s="32"/>
      <c r="G168" s="32"/>
      <c r="H168" s="32"/>
      <c r="I168" s="32"/>
      <c r="J168" s="53"/>
      <c r="K168" s="54"/>
      <c r="L168" s="6"/>
    </row>
    <row r="169" spans="1:12">
      <c r="A169" s="32"/>
      <c r="B169" s="62"/>
      <c r="C169" s="62"/>
      <c r="D169" s="63"/>
      <c r="E169" s="32"/>
      <c r="F169" s="32"/>
      <c r="G169" s="32"/>
      <c r="H169" s="32"/>
      <c r="I169" s="32"/>
      <c r="J169" s="53"/>
      <c r="K169" s="54"/>
      <c r="L169" s="6"/>
    </row>
    <row r="170" spans="1:12">
      <c r="A170" s="32"/>
      <c r="B170" s="62"/>
      <c r="C170" s="62"/>
      <c r="D170" s="63"/>
      <c r="E170" s="32"/>
      <c r="F170" s="32"/>
      <c r="G170" s="32"/>
      <c r="H170" s="32"/>
      <c r="I170" s="32"/>
      <c r="J170" s="53"/>
      <c r="K170" s="54"/>
      <c r="L170" s="6"/>
    </row>
    <row r="175" spans="1:12" ht="12.75" customHeight="1"/>
    <row r="176" spans="1:12" ht="12.75" customHeight="1"/>
    <row r="177" spans="1:12" ht="12.75" customHeight="1"/>
    <row r="178" spans="1:12" ht="12.75" customHeight="1"/>
    <row r="179" spans="1:12" ht="12.75" customHeight="1">
      <c r="A179" s="32"/>
      <c r="B179" s="32"/>
      <c r="C179" s="32"/>
      <c r="D179" s="63"/>
      <c r="E179" s="32"/>
      <c r="F179" s="32"/>
      <c r="G179" s="32"/>
      <c r="H179" s="32"/>
      <c r="I179" s="32"/>
      <c r="J179" s="53"/>
      <c r="K179" s="54"/>
      <c r="L179" s="6"/>
    </row>
    <row r="180" spans="1:12" ht="12.75" customHeight="1">
      <c r="A180" s="32"/>
      <c r="B180" s="32"/>
      <c r="C180" s="32"/>
      <c r="D180" s="63"/>
      <c r="E180" s="32"/>
      <c r="F180" s="32"/>
      <c r="G180" s="32"/>
      <c r="H180" s="32"/>
      <c r="I180" s="32"/>
      <c r="J180" s="53"/>
      <c r="K180" s="54"/>
      <c r="L180" s="6"/>
    </row>
    <row r="181" spans="1:12" ht="12.75" customHeight="1">
      <c r="A181" s="32"/>
      <c r="B181" s="62"/>
      <c r="C181" s="62"/>
      <c r="D181" s="63"/>
      <c r="E181" s="32"/>
      <c r="F181" s="32"/>
      <c r="G181" s="32"/>
      <c r="H181" s="32"/>
      <c r="I181" s="32"/>
      <c r="J181" s="53"/>
      <c r="K181" s="54"/>
      <c r="L181" s="6"/>
    </row>
    <row r="182" spans="1:12" ht="12.75" customHeight="1">
      <c r="A182" s="32"/>
      <c r="B182" s="62"/>
      <c r="C182" s="62"/>
      <c r="D182" s="63"/>
      <c r="E182" s="32"/>
      <c r="F182" s="32"/>
      <c r="G182" s="32"/>
      <c r="H182" s="32"/>
      <c r="I182" s="32"/>
      <c r="J182" s="53"/>
      <c r="K182" s="54"/>
      <c r="L182" s="6"/>
    </row>
    <row r="183" spans="1:12" ht="12.75" customHeight="1">
      <c r="A183" s="32"/>
      <c r="B183" s="62"/>
      <c r="C183" s="62"/>
      <c r="D183" s="63"/>
      <c r="E183" s="32"/>
      <c r="F183" s="32"/>
      <c r="G183" s="32"/>
      <c r="H183" s="32"/>
      <c r="I183" s="32"/>
      <c r="J183" s="53"/>
      <c r="K183" s="54"/>
      <c r="L183" s="6"/>
    </row>
    <row r="184" spans="1:12" ht="12.75" customHeight="1">
      <c r="A184" s="32"/>
      <c r="B184" s="62"/>
      <c r="C184" s="62"/>
      <c r="D184" s="63"/>
      <c r="E184" s="32"/>
      <c r="F184" s="32"/>
      <c r="G184" s="32"/>
      <c r="H184" s="32"/>
      <c r="I184" s="32"/>
      <c r="J184" s="53"/>
      <c r="K184" s="54"/>
      <c r="L184" s="6"/>
    </row>
    <row r="185" spans="1:12" ht="12.75" customHeight="1">
      <c r="A185" s="32"/>
      <c r="B185" s="62"/>
      <c r="C185" s="62"/>
      <c r="D185" s="63"/>
      <c r="E185" s="32"/>
      <c r="F185" s="32"/>
      <c r="G185" s="32"/>
      <c r="H185" s="32"/>
      <c r="I185" s="32"/>
      <c r="J185" s="53"/>
      <c r="K185" s="54"/>
      <c r="L185" s="6"/>
    </row>
    <row r="186" spans="1:12" ht="12.75" customHeight="1">
      <c r="A186" s="32"/>
      <c r="B186" s="62"/>
      <c r="C186" s="62"/>
      <c r="D186" s="63"/>
      <c r="E186" s="32"/>
      <c r="F186" s="32"/>
      <c r="G186" s="32"/>
      <c r="H186" s="32"/>
      <c r="I186" s="32"/>
      <c r="J186" s="53"/>
      <c r="K186" s="54"/>
      <c r="L186" s="6"/>
    </row>
    <row r="187" spans="1:12" ht="12.75" customHeight="1">
      <c r="A187" s="32"/>
      <c r="B187" s="62"/>
      <c r="C187" s="62"/>
      <c r="D187" s="63"/>
      <c r="E187" s="32"/>
      <c r="F187" s="32"/>
      <c r="G187" s="32"/>
      <c r="H187" s="32"/>
      <c r="I187" s="32"/>
      <c r="J187" s="53"/>
      <c r="K187" s="54"/>
      <c r="L187" s="6"/>
    </row>
    <row r="188" spans="1:12" ht="12.75" customHeight="1">
      <c r="A188" s="32"/>
      <c r="B188" s="62"/>
      <c r="C188" s="62"/>
      <c r="D188" s="63"/>
      <c r="E188" s="32"/>
      <c r="F188" s="32"/>
      <c r="G188" s="32"/>
      <c r="H188" s="32"/>
      <c r="I188" s="32"/>
      <c r="J188" s="53"/>
      <c r="K188" s="54"/>
      <c r="L188" s="6"/>
    </row>
    <row r="189" spans="1:12">
      <c r="A189" s="32"/>
      <c r="B189" s="62"/>
      <c r="C189" s="62"/>
      <c r="D189" s="63"/>
      <c r="E189" s="32"/>
      <c r="F189" s="32"/>
      <c r="G189" s="32"/>
      <c r="H189" s="32"/>
      <c r="I189" s="32"/>
      <c r="J189" s="53"/>
      <c r="K189" s="54"/>
      <c r="L189" s="6"/>
    </row>
    <row r="190" spans="1:12">
      <c r="A190" s="32"/>
      <c r="B190" s="62"/>
      <c r="C190" s="62"/>
      <c r="D190" s="63"/>
      <c r="E190" s="32"/>
      <c r="F190" s="32"/>
      <c r="G190" s="32"/>
      <c r="H190" s="32"/>
      <c r="I190" s="32"/>
      <c r="J190" s="53"/>
      <c r="K190" s="54"/>
      <c r="L190" s="6"/>
    </row>
    <row r="191" spans="1:12" ht="12.75" customHeight="1">
      <c r="A191" s="32"/>
      <c r="B191" s="62"/>
      <c r="C191" s="62"/>
      <c r="D191" s="63"/>
      <c r="E191" s="32"/>
      <c r="F191" s="32"/>
      <c r="G191" s="32"/>
      <c r="H191" s="32"/>
      <c r="I191" s="32"/>
      <c r="J191" s="53"/>
      <c r="K191" s="54"/>
      <c r="L191" s="6"/>
    </row>
    <row r="192" spans="1:12" ht="12.75" customHeight="1">
      <c r="A192" s="32"/>
      <c r="B192" s="62"/>
      <c r="C192" s="62"/>
      <c r="D192" s="63"/>
      <c r="E192" s="32"/>
      <c r="F192" s="32"/>
      <c r="G192" s="32"/>
      <c r="H192" s="32"/>
      <c r="I192" s="32"/>
      <c r="J192" s="53"/>
      <c r="K192" s="54"/>
      <c r="L192" s="6"/>
    </row>
    <row r="193" spans="1:12" ht="12.75" customHeight="1">
      <c r="A193" s="32"/>
      <c r="B193" s="62"/>
      <c r="C193" s="62"/>
      <c r="D193" s="63"/>
      <c r="E193" s="32"/>
      <c r="F193" s="32"/>
      <c r="G193" s="32"/>
      <c r="H193" s="32"/>
      <c r="I193" s="32"/>
      <c r="J193" s="53"/>
      <c r="K193" s="54"/>
      <c r="L193" s="6"/>
    </row>
    <row r="194" spans="1:12" ht="12.75" customHeight="1">
      <c r="A194" s="32"/>
      <c r="B194" s="62"/>
      <c r="C194" s="62"/>
      <c r="D194" s="63"/>
      <c r="E194" s="32"/>
      <c r="F194" s="32"/>
      <c r="G194" s="32"/>
      <c r="H194" s="32"/>
      <c r="I194" s="32"/>
      <c r="J194" s="53"/>
      <c r="K194" s="54"/>
      <c r="L194" s="6"/>
    </row>
    <row r="195" spans="1:12" ht="12.75" customHeight="1">
      <c r="A195" s="32"/>
      <c r="B195" s="32"/>
      <c r="C195" s="32"/>
      <c r="D195" s="63"/>
      <c r="E195" s="32"/>
      <c r="F195" s="32"/>
      <c r="G195" s="32"/>
      <c r="H195" s="32"/>
      <c r="I195" s="32"/>
      <c r="J195" s="53"/>
      <c r="K195" s="54"/>
      <c r="L195" s="6"/>
    </row>
    <row r="196" spans="1:12" ht="12.75" customHeight="1">
      <c r="A196" s="32"/>
      <c r="B196" s="32"/>
      <c r="C196" s="32"/>
      <c r="D196" s="63"/>
      <c r="E196" s="32"/>
      <c r="F196" s="32"/>
      <c r="G196" s="32"/>
      <c r="H196" s="32"/>
      <c r="I196" s="32"/>
      <c r="J196" s="53"/>
      <c r="K196" s="54"/>
      <c r="L196" s="6"/>
    </row>
    <row r="197" spans="1:12" ht="12.75" customHeight="1">
      <c r="A197" s="32"/>
      <c r="B197" s="62"/>
      <c r="C197" s="62"/>
      <c r="D197" s="63"/>
      <c r="E197" s="32"/>
      <c r="F197" s="32"/>
      <c r="G197" s="32"/>
      <c r="H197" s="32"/>
      <c r="I197" s="32"/>
      <c r="J197" s="53"/>
      <c r="K197" s="54"/>
      <c r="L197" s="6"/>
    </row>
    <row r="198" spans="1:12" ht="12.75" customHeight="1">
      <c r="A198" s="32"/>
      <c r="B198" s="62"/>
      <c r="C198" s="62"/>
      <c r="D198" s="63"/>
      <c r="E198" s="32"/>
      <c r="F198" s="32"/>
      <c r="G198" s="32"/>
      <c r="H198" s="32"/>
      <c r="I198" s="32"/>
      <c r="J198" s="53"/>
      <c r="K198" s="54"/>
      <c r="L198" s="6"/>
    </row>
    <row r="199" spans="1:12" ht="12.75" customHeight="1">
      <c r="A199" s="32"/>
      <c r="B199" s="62"/>
      <c r="C199" s="62"/>
      <c r="D199" s="63"/>
      <c r="E199" s="32"/>
      <c r="F199" s="32"/>
      <c r="G199" s="32"/>
      <c r="H199" s="32"/>
      <c r="I199" s="32"/>
      <c r="J199" s="53"/>
      <c r="K199" s="54"/>
      <c r="L199" s="6"/>
    </row>
    <row r="200" spans="1:12" ht="12.75" customHeight="1">
      <c r="A200" s="32"/>
      <c r="B200" s="62"/>
      <c r="C200" s="62"/>
      <c r="D200" s="63"/>
      <c r="E200" s="32"/>
      <c r="F200" s="32"/>
      <c r="G200" s="32"/>
      <c r="H200" s="32"/>
      <c r="I200" s="32"/>
      <c r="J200" s="53"/>
      <c r="K200" s="54"/>
      <c r="L200" s="6"/>
    </row>
    <row r="201" spans="1:12" ht="12.75" customHeight="1">
      <c r="A201" s="32"/>
      <c r="B201" s="62"/>
      <c r="C201" s="62"/>
      <c r="D201" s="63"/>
      <c r="E201" s="32"/>
      <c r="F201" s="32"/>
      <c r="G201" s="32"/>
      <c r="H201" s="32"/>
      <c r="I201" s="32"/>
      <c r="J201" s="53"/>
      <c r="K201" s="54"/>
      <c r="L201" s="6"/>
    </row>
    <row r="202" spans="1:12" ht="12.75" customHeight="1">
      <c r="A202" s="32"/>
      <c r="B202" s="62"/>
      <c r="C202" s="62"/>
      <c r="D202" s="63"/>
      <c r="E202" s="32"/>
      <c r="F202" s="32"/>
      <c r="G202" s="32"/>
      <c r="H202" s="32"/>
      <c r="I202" s="32"/>
      <c r="J202" s="53"/>
      <c r="K202" s="54"/>
      <c r="L202" s="6"/>
    </row>
    <row r="203" spans="1:12" ht="12.75" customHeight="1">
      <c r="A203" s="32"/>
      <c r="B203" s="62"/>
      <c r="C203" s="62"/>
      <c r="D203" s="63"/>
      <c r="E203" s="32"/>
      <c r="F203" s="32"/>
      <c r="G203" s="32"/>
      <c r="H203" s="32"/>
      <c r="I203" s="32"/>
      <c r="J203" s="53"/>
      <c r="K203" s="54"/>
      <c r="L203" s="6"/>
    </row>
    <row r="204" spans="1:12" ht="12.75" customHeight="1">
      <c r="A204" s="32"/>
      <c r="B204" s="62"/>
      <c r="C204" s="62"/>
      <c r="D204" s="63"/>
      <c r="E204" s="32"/>
      <c r="F204" s="32"/>
      <c r="G204" s="32"/>
      <c r="H204" s="32"/>
      <c r="I204" s="32"/>
      <c r="J204" s="53"/>
      <c r="K204" s="54"/>
      <c r="L204" s="6"/>
    </row>
    <row r="205" spans="1:12" ht="12.75" customHeight="1">
      <c r="A205" s="32"/>
      <c r="B205" s="62"/>
      <c r="C205" s="62"/>
      <c r="D205" s="63"/>
      <c r="E205" s="32"/>
      <c r="F205" s="32"/>
      <c r="G205" s="32"/>
      <c r="H205" s="32"/>
      <c r="I205" s="32"/>
      <c r="J205" s="53"/>
      <c r="K205" s="54"/>
      <c r="L205" s="6"/>
    </row>
    <row r="206" spans="1:12" ht="12.75" customHeight="1">
      <c r="A206" s="32"/>
      <c r="B206" s="62"/>
      <c r="C206" s="62"/>
      <c r="D206" s="63"/>
      <c r="E206" s="32"/>
      <c r="F206" s="32"/>
      <c r="G206" s="32"/>
      <c r="H206" s="32"/>
      <c r="I206" s="32"/>
      <c r="J206" s="53"/>
      <c r="K206" s="54"/>
      <c r="L206" s="6"/>
    </row>
    <row r="207" spans="1:12" ht="12.75" customHeight="1">
      <c r="A207" s="32"/>
      <c r="B207" s="62"/>
      <c r="C207" s="62"/>
      <c r="D207" s="63"/>
      <c r="E207" s="32"/>
      <c r="F207" s="32"/>
      <c r="G207" s="32"/>
      <c r="H207" s="32"/>
      <c r="I207" s="32"/>
      <c r="J207" s="53"/>
      <c r="K207" s="54"/>
      <c r="L207" s="6"/>
    </row>
    <row r="208" spans="1:12" ht="12.75" customHeight="1">
      <c r="A208" s="32"/>
      <c r="B208" s="62"/>
      <c r="C208" s="62"/>
      <c r="D208" s="63"/>
      <c r="E208" s="32"/>
      <c r="F208" s="32"/>
      <c r="G208" s="32"/>
      <c r="H208" s="32"/>
      <c r="I208" s="32"/>
      <c r="J208" s="53"/>
      <c r="K208" s="54"/>
      <c r="L208" s="6"/>
    </row>
    <row r="209" spans="1:12" ht="12.75" customHeight="1">
      <c r="A209" s="32"/>
      <c r="B209" s="62"/>
      <c r="C209" s="62"/>
      <c r="D209" s="63"/>
      <c r="E209" s="32"/>
      <c r="F209" s="32"/>
      <c r="G209" s="32"/>
      <c r="H209" s="32"/>
      <c r="I209" s="32"/>
      <c r="J209" s="53"/>
      <c r="K209" s="54"/>
      <c r="L209" s="6"/>
    </row>
    <row r="210" spans="1:12" ht="12.75" customHeight="1">
      <c r="A210" s="32"/>
      <c r="B210" s="62"/>
      <c r="C210" s="62"/>
      <c r="D210" s="63"/>
      <c r="E210" s="32"/>
      <c r="F210" s="32"/>
      <c r="G210" s="32"/>
      <c r="H210" s="32"/>
      <c r="I210" s="32"/>
      <c r="J210" s="53"/>
      <c r="K210" s="54"/>
      <c r="L210" s="6"/>
    </row>
    <row r="211" spans="1:12" ht="12.75" customHeight="1">
      <c r="A211" s="32"/>
      <c r="B211" s="62"/>
      <c r="C211" s="62"/>
      <c r="D211" s="63"/>
      <c r="E211" s="32"/>
      <c r="F211" s="32"/>
      <c r="G211" s="32"/>
      <c r="H211" s="32"/>
      <c r="I211" s="32"/>
      <c r="J211" s="53"/>
      <c r="K211" s="54"/>
      <c r="L211" s="6"/>
    </row>
    <row r="212" spans="1:12" ht="12.75" customHeight="1">
      <c r="A212" s="32"/>
      <c r="B212" s="62"/>
      <c r="C212" s="62"/>
      <c r="D212" s="63"/>
      <c r="E212" s="32"/>
      <c r="F212" s="32"/>
      <c r="G212" s="32"/>
      <c r="H212" s="32"/>
      <c r="I212" s="32"/>
      <c r="J212" s="53"/>
      <c r="K212" s="54"/>
      <c r="L212" s="6"/>
    </row>
    <row r="213" spans="1:12" ht="12.75" customHeight="1">
      <c r="A213" s="32"/>
      <c r="B213" s="62"/>
      <c r="C213" s="62"/>
      <c r="D213" s="63"/>
      <c r="E213" s="32"/>
      <c r="F213" s="32"/>
      <c r="G213" s="32"/>
      <c r="H213" s="32"/>
      <c r="I213" s="32"/>
      <c r="J213" s="53"/>
      <c r="K213" s="54"/>
      <c r="L213" s="6"/>
    </row>
    <row r="214" spans="1:12" ht="12.75" customHeight="1">
      <c r="A214" s="32"/>
      <c r="B214" s="62"/>
      <c r="C214" s="62"/>
      <c r="D214" s="63"/>
      <c r="E214" s="32"/>
      <c r="F214" s="32"/>
      <c r="G214" s="32"/>
      <c r="H214" s="32"/>
      <c r="I214" s="32"/>
      <c r="J214" s="53"/>
      <c r="K214" s="54"/>
      <c r="L214" s="6"/>
    </row>
    <row r="215" spans="1:12">
      <c r="A215" s="32"/>
      <c r="B215" s="62"/>
      <c r="C215" s="62"/>
      <c r="D215" s="63"/>
      <c r="E215" s="32"/>
      <c r="F215" s="32"/>
      <c r="G215" s="32"/>
      <c r="H215" s="32"/>
      <c r="I215" s="32"/>
      <c r="J215" s="53"/>
      <c r="K215" s="54"/>
      <c r="L215" s="6"/>
    </row>
    <row r="216" spans="1:12">
      <c r="A216" s="32"/>
      <c r="B216" s="62"/>
      <c r="C216" s="62"/>
      <c r="D216" s="63"/>
      <c r="E216" s="32"/>
      <c r="F216" s="32"/>
      <c r="G216" s="32"/>
      <c r="H216" s="32"/>
      <c r="I216" s="32"/>
      <c r="J216" s="53"/>
      <c r="K216" s="54"/>
      <c r="L216" s="6"/>
    </row>
    <row r="217" spans="1:12" ht="12.75" customHeight="1">
      <c r="A217" s="32"/>
      <c r="B217" s="62"/>
      <c r="C217" s="62"/>
      <c r="D217" s="63"/>
      <c r="E217" s="32"/>
      <c r="F217" s="32"/>
      <c r="G217" s="32"/>
      <c r="H217" s="32"/>
      <c r="I217" s="32"/>
      <c r="J217" s="53"/>
      <c r="K217" s="54"/>
      <c r="L217" s="6"/>
    </row>
    <row r="218" spans="1:12" ht="12.75" customHeight="1">
      <c r="A218" s="32"/>
      <c r="B218" s="62"/>
      <c r="C218" s="62"/>
      <c r="D218" s="63"/>
      <c r="E218" s="32"/>
      <c r="F218" s="32"/>
      <c r="G218" s="32"/>
      <c r="H218" s="32"/>
      <c r="I218" s="32"/>
      <c r="J218" s="53"/>
      <c r="K218" s="54"/>
      <c r="L218" s="6"/>
    </row>
    <row r="219" spans="1:12" ht="12.75" customHeight="1">
      <c r="A219" s="32"/>
      <c r="B219" s="62"/>
      <c r="C219" s="62"/>
      <c r="D219" s="63"/>
      <c r="E219" s="32"/>
      <c r="F219" s="32"/>
      <c r="G219" s="32"/>
      <c r="H219" s="32"/>
      <c r="I219" s="32"/>
      <c r="J219" s="53"/>
      <c r="K219" s="54"/>
      <c r="L219" s="6"/>
    </row>
    <row r="220" spans="1:12" ht="12.75" customHeight="1">
      <c r="A220" s="32"/>
      <c r="B220" s="62"/>
      <c r="C220" s="62"/>
      <c r="D220" s="63"/>
      <c r="E220" s="32"/>
      <c r="F220" s="32"/>
      <c r="G220" s="32"/>
      <c r="H220" s="32"/>
      <c r="I220" s="32"/>
      <c r="J220" s="53"/>
      <c r="K220" s="54"/>
      <c r="L220" s="6"/>
    </row>
    <row r="221" spans="1:12" ht="12.75" customHeight="1">
      <c r="A221" s="32"/>
      <c r="B221" s="32"/>
      <c r="C221" s="32"/>
      <c r="D221" s="63"/>
      <c r="E221" s="32"/>
      <c r="F221" s="32"/>
      <c r="G221" s="32"/>
      <c r="H221" s="32"/>
      <c r="I221" s="32"/>
      <c r="J221" s="53"/>
      <c r="K221" s="54"/>
      <c r="L221" s="6"/>
    </row>
    <row r="222" spans="1:12" ht="12.75" customHeight="1">
      <c r="A222" s="32"/>
      <c r="B222" s="32"/>
      <c r="C222" s="32"/>
      <c r="D222" s="63"/>
      <c r="E222" s="32"/>
      <c r="F222" s="32"/>
      <c r="G222" s="32"/>
      <c r="H222" s="32"/>
      <c r="I222" s="32"/>
      <c r="J222" s="53"/>
      <c r="K222" s="54"/>
      <c r="L222" s="6"/>
    </row>
    <row r="223" spans="1:12" ht="12.75" customHeight="1">
      <c r="A223" s="32"/>
      <c r="B223" s="62"/>
      <c r="C223" s="62"/>
      <c r="D223" s="63"/>
      <c r="E223" s="32"/>
      <c r="F223" s="32"/>
      <c r="G223" s="32"/>
      <c r="H223" s="32"/>
      <c r="I223" s="32"/>
      <c r="J223" s="53"/>
      <c r="K223" s="54"/>
      <c r="L223" s="6"/>
    </row>
    <row r="224" spans="1:12" ht="12.75" customHeight="1">
      <c r="A224" s="32"/>
      <c r="B224" s="62"/>
      <c r="C224" s="62"/>
      <c r="D224" s="63"/>
      <c r="E224" s="32"/>
      <c r="F224" s="32"/>
      <c r="G224" s="32"/>
      <c r="H224" s="32"/>
      <c r="I224" s="32"/>
      <c r="J224" s="53"/>
      <c r="K224" s="54"/>
      <c r="L224" s="6"/>
    </row>
    <row r="225" spans="1:12" ht="12.75" customHeight="1">
      <c r="A225" s="32"/>
      <c r="B225" s="62"/>
      <c r="C225" s="62"/>
      <c r="D225" s="63"/>
      <c r="E225" s="32"/>
      <c r="F225" s="32"/>
      <c r="G225" s="32"/>
      <c r="H225" s="32"/>
      <c r="I225" s="32"/>
      <c r="J225" s="53"/>
      <c r="K225" s="54"/>
      <c r="L225" s="6"/>
    </row>
    <row r="226" spans="1:12" ht="12.75" customHeight="1">
      <c r="A226" s="32"/>
      <c r="B226" s="62"/>
      <c r="C226" s="62"/>
      <c r="D226" s="63"/>
      <c r="E226" s="32"/>
      <c r="F226" s="32"/>
      <c r="G226" s="32"/>
      <c r="H226" s="32"/>
      <c r="I226" s="32"/>
      <c r="J226" s="53"/>
      <c r="K226" s="54"/>
      <c r="L226" s="6"/>
    </row>
    <row r="227" spans="1:12" ht="12.75" customHeight="1">
      <c r="A227" s="32"/>
      <c r="B227" s="62"/>
      <c r="C227" s="62"/>
      <c r="D227" s="63"/>
      <c r="E227" s="32"/>
      <c r="F227" s="32"/>
      <c r="G227" s="32"/>
      <c r="H227" s="32"/>
      <c r="I227" s="32"/>
      <c r="J227" s="53"/>
      <c r="K227" s="54"/>
      <c r="L227" s="6"/>
    </row>
    <row r="228" spans="1:12" ht="12.75" customHeight="1">
      <c r="A228" s="32"/>
      <c r="B228" s="62"/>
      <c r="C228" s="62"/>
      <c r="D228" s="63"/>
      <c r="E228" s="32"/>
      <c r="F228" s="32"/>
      <c r="G228" s="32"/>
      <c r="H228" s="32"/>
      <c r="I228" s="32"/>
      <c r="J228" s="53"/>
      <c r="K228" s="54"/>
      <c r="L228" s="6"/>
    </row>
    <row r="229" spans="1:12" ht="12.75" customHeight="1">
      <c r="A229" s="32"/>
      <c r="B229" s="62"/>
      <c r="C229" s="62"/>
      <c r="D229" s="63"/>
      <c r="E229" s="32"/>
      <c r="F229" s="32"/>
      <c r="G229" s="32"/>
      <c r="H229" s="32"/>
      <c r="I229" s="32"/>
      <c r="J229" s="53"/>
      <c r="K229" s="54"/>
      <c r="L229" s="6"/>
    </row>
    <row r="230" spans="1:12" ht="12.75" customHeight="1">
      <c r="A230" s="32"/>
      <c r="B230" s="62"/>
      <c r="C230" s="62"/>
      <c r="D230" s="63"/>
      <c r="E230" s="32"/>
      <c r="F230" s="32"/>
      <c r="G230" s="32"/>
      <c r="H230" s="32"/>
      <c r="I230" s="32"/>
      <c r="J230" s="53"/>
      <c r="K230" s="54"/>
      <c r="L230" s="6"/>
    </row>
    <row r="231" spans="1:12" ht="12.75" customHeight="1">
      <c r="A231" s="32"/>
      <c r="B231" s="62"/>
      <c r="C231" s="62"/>
      <c r="D231" s="63"/>
      <c r="E231" s="32"/>
      <c r="F231" s="32"/>
      <c r="G231" s="32"/>
      <c r="H231" s="32"/>
      <c r="I231" s="32"/>
      <c r="J231" s="53"/>
      <c r="K231" s="54"/>
      <c r="L231" s="6"/>
    </row>
    <row r="232" spans="1:12" ht="12.75" customHeight="1">
      <c r="A232" s="32"/>
      <c r="B232" s="62"/>
      <c r="C232" s="62"/>
      <c r="D232" s="63"/>
      <c r="E232" s="32"/>
      <c r="F232" s="32"/>
      <c r="G232" s="32"/>
      <c r="H232" s="32"/>
      <c r="I232" s="32"/>
      <c r="J232" s="53"/>
      <c r="K232" s="54"/>
      <c r="L232" s="6"/>
    </row>
    <row r="233" spans="1:12" ht="12.75" customHeight="1">
      <c r="A233" s="32"/>
      <c r="B233" s="62"/>
      <c r="C233" s="62"/>
      <c r="D233" s="63"/>
      <c r="E233" s="32"/>
      <c r="F233" s="32"/>
      <c r="G233" s="32"/>
      <c r="H233" s="32"/>
      <c r="I233" s="32"/>
      <c r="J233" s="53"/>
      <c r="K233" s="54"/>
      <c r="L233" s="6"/>
    </row>
    <row r="234" spans="1:12" ht="12.75" customHeight="1">
      <c r="A234" s="32"/>
      <c r="B234" s="62"/>
      <c r="C234" s="62"/>
      <c r="D234" s="63"/>
      <c r="E234" s="32"/>
      <c r="F234" s="32"/>
      <c r="G234" s="32"/>
      <c r="H234" s="32"/>
      <c r="I234" s="32"/>
      <c r="J234" s="53"/>
      <c r="K234" s="54"/>
      <c r="L234" s="6"/>
    </row>
    <row r="235" spans="1:12" ht="12.75" customHeight="1">
      <c r="A235" s="32"/>
      <c r="B235" s="62"/>
      <c r="C235" s="62"/>
      <c r="D235" s="63"/>
      <c r="E235" s="32"/>
      <c r="F235" s="32"/>
      <c r="G235" s="32"/>
      <c r="H235" s="32"/>
      <c r="I235" s="32"/>
      <c r="J235" s="53"/>
      <c r="K235" s="54"/>
      <c r="L235" s="6"/>
    </row>
    <row r="236" spans="1:12" ht="12.75" customHeight="1">
      <c r="A236" s="32"/>
      <c r="B236" s="62"/>
      <c r="C236" s="62"/>
      <c r="D236" s="63"/>
      <c r="E236" s="32"/>
      <c r="F236" s="32"/>
      <c r="G236" s="32"/>
      <c r="H236" s="32"/>
      <c r="I236" s="32"/>
      <c r="J236" s="53"/>
      <c r="K236" s="54"/>
      <c r="L236" s="6"/>
    </row>
    <row r="237" spans="1:12" ht="12.75" customHeight="1">
      <c r="A237" s="32"/>
      <c r="B237" s="62"/>
      <c r="C237" s="62"/>
      <c r="D237" s="63"/>
      <c r="E237" s="32"/>
      <c r="F237" s="32"/>
      <c r="G237" s="32"/>
      <c r="H237" s="32"/>
      <c r="I237" s="32"/>
      <c r="J237" s="53"/>
      <c r="K237" s="54"/>
      <c r="L237" s="6"/>
    </row>
    <row r="238" spans="1:12" ht="12.75" customHeight="1">
      <c r="A238" s="32"/>
      <c r="B238" s="62"/>
      <c r="C238" s="62"/>
      <c r="D238" s="63"/>
      <c r="E238" s="32"/>
      <c r="F238" s="32"/>
      <c r="G238" s="32"/>
      <c r="H238" s="32"/>
      <c r="I238" s="32"/>
      <c r="J238" s="53"/>
      <c r="K238" s="54"/>
      <c r="L238" s="6"/>
    </row>
    <row r="239" spans="1:12" ht="12.75" customHeight="1">
      <c r="A239" s="32"/>
      <c r="B239" s="62"/>
      <c r="C239" s="62"/>
      <c r="D239" s="63"/>
      <c r="E239" s="32"/>
      <c r="F239" s="32"/>
      <c r="G239" s="32"/>
      <c r="H239" s="32"/>
      <c r="I239" s="32"/>
      <c r="J239" s="53"/>
      <c r="K239" s="54"/>
      <c r="L239" s="6"/>
    </row>
    <row r="240" spans="1:12" ht="12.75" customHeight="1">
      <c r="A240" s="32"/>
      <c r="B240" s="62"/>
      <c r="C240" s="62"/>
      <c r="D240" s="63"/>
      <c r="E240" s="32"/>
      <c r="F240" s="32"/>
      <c r="G240" s="32"/>
      <c r="H240" s="32"/>
      <c r="I240" s="32"/>
      <c r="J240" s="53"/>
      <c r="K240" s="54"/>
      <c r="L240" s="6"/>
    </row>
    <row r="241" spans="1:12" ht="12.75" customHeight="1">
      <c r="A241" s="32"/>
      <c r="B241" s="62"/>
      <c r="C241" s="62"/>
      <c r="D241" s="63"/>
      <c r="E241" s="32"/>
      <c r="F241" s="32"/>
      <c r="G241" s="32"/>
      <c r="H241" s="32"/>
      <c r="I241" s="32"/>
      <c r="J241" s="53"/>
      <c r="K241" s="54"/>
      <c r="L241" s="6"/>
    </row>
    <row r="242" spans="1:12" ht="12.75" customHeight="1">
      <c r="A242" s="32"/>
      <c r="B242" s="62"/>
      <c r="C242" s="62"/>
      <c r="D242" s="63"/>
      <c r="E242" s="32"/>
      <c r="F242" s="32"/>
      <c r="G242" s="32"/>
      <c r="H242" s="32"/>
      <c r="I242" s="32"/>
      <c r="J242" s="53"/>
      <c r="K242" s="54"/>
      <c r="L242" s="6"/>
    </row>
    <row r="243" spans="1:12" ht="12.75" customHeight="1">
      <c r="A243" s="32"/>
      <c r="B243" s="62"/>
      <c r="C243" s="62"/>
      <c r="D243" s="63"/>
      <c r="E243" s="32"/>
      <c r="F243" s="32"/>
      <c r="G243" s="32"/>
      <c r="H243" s="32"/>
      <c r="I243" s="32"/>
      <c r="J243" s="53"/>
      <c r="K243" s="54"/>
      <c r="L243" s="6"/>
    </row>
    <row r="244" spans="1:12" ht="12.75" customHeight="1">
      <c r="A244" s="32"/>
      <c r="B244" s="62"/>
      <c r="C244" s="62"/>
      <c r="D244" s="63"/>
      <c r="E244" s="32"/>
      <c r="F244" s="32"/>
      <c r="G244" s="32"/>
      <c r="H244" s="32"/>
      <c r="I244" s="32"/>
      <c r="J244" s="53"/>
      <c r="K244" s="54"/>
      <c r="L244" s="6"/>
    </row>
    <row r="245" spans="1:12" ht="12.75" customHeight="1">
      <c r="A245" s="32"/>
      <c r="B245" s="62"/>
      <c r="C245" s="62"/>
      <c r="D245" s="63"/>
      <c r="E245" s="32"/>
      <c r="F245" s="32"/>
      <c r="G245" s="32"/>
      <c r="H245" s="32"/>
      <c r="I245" s="32"/>
      <c r="J245" s="53"/>
      <c r="K245" s="54"/>
      <c r="L245" s="6"/>
    </row>
    <row r="246" spans="1:12" ht="12.75" customHeight="1">
      <c r="A246" s="32"/>
      <c r="B246" s="62"/>
      <c r="C246" s="62"/>
      <c r="D246" s="63"/>
      <c r="E246" s="32"/>
      <c r="F246" s="32"/>
      <c r="G246" s="32"/>
      <c r="H246" s="32"/>
      <c r="I246" s="32"/>
      <c r="J246" s="53"/>
      <c r="K246" s="54"/>
      <c r="L246" s="6"/>
    </row>
    <row r="247" spans="1:12" ht="12.75" customHeight="1">
      <c r="A247" s="32"/>
      <c r="B247" s="62"/>
      <c r="C247" s="62"/>
      <c r="D247" s="63"/>
      <c r="E247" s="32"/>
      <c r="F247" s="32"/>
      <c r="G247" s="32"/>
      <c r="H247" s="32"/>
      <c r="I247" s="32"/>
      <c r="J247" s="53"/>
      <c r="K247" s="54"/>
      <c r="L247" s="6"/>
    </row>
    <row r="248" spans="1:12" ht="12.75" customHeight="1">
      <c r="A248" s="32"/>
      <c r="B248" s="62"/>
      <c r="C248" s="62"/>
      <c r="D248" s="63"/>
      <c r="E248" s="32"/>
      <c r="F248" s="32"/>
      <c r="G248" s="32"/>
      <c r="H248" s="32"/>
      <c r="I248" s="32"/>
      <c r="J248" s="53"/>
      <c r="K248" s="54"/>
      <c r="L248" s="6"/>
    </row>
    <row r="249" spans="1:12" ht="12.75" customHeight="1">
      <c r="A249" s="32"/>
      <c r="B249" s="62"/>
      <c r="C249" s="62"/>
      <c r="D249" s="63"/>
      <c r="E249" s="32"/>
      <c r="F249" s="32"/>
      <c r="G249" s="32"/>
      <c r="H249" s="32"/>
      <c r="I249" s="32"/>
      <c r="J249" s="53"/>
      <c r="K249" s="54"/>
      <c r="L249" s="6"/>
    </row>
    <row r="250" spans="1:12" ht="12.75" customHeight="1">
      <c r="A250" s="32"/>
      <c r="B250" s="62"/>
      <c r="C250" s="62"/>
      <c r="D250" s="63"/>
      <c r="E250" s="32"/>
      <c r="F250" s="32"/>
      <c r="G250" s="32"/>
      <c r="H250" s="32"/>
      <c r="I250" s="32"/>
      <c r="J250" s="53"/>
      <c r="K250" s="54"/>
      <c r="L250" s="6"/>
    </row>
    <row r="251" spans="1:12">
      <c r="A251" s="32"/>
      <c r="B251" s="62"/>
      <c r="C251" s="62"/>
      <c r="D251" s="63"/>
      <c r="E251" s="32"/>
      <c r="F251" s="32"/>
      <c r="G251" s="32"/>
      <c r="H251" s="32"/>
      <c r="I251" s="32"/>
      <c r="J251" s="53"/>
      <c r="K251" s="54"/>
      <c r="L251" s="6"/>
    </row>
    <row r="252" spans="1:12">
      <c r="A252" s="32"/>
      <c r="B252" s="62"/>
      <c r="C252" s="62"/>
      <c r="D252" s="63"/>
      <c r="E252" s="32"/>
      <c r="F252" s="32"/>
      <c r="G252" s="32"/>
      <c r="H252" s="32"/>
      <c r="I252" s="32"/>
      <c r="J252" s="53"/>
      <c r="K252" s="54"/>
      <c r="L252" s="6"/>
    </row>
    <row r="253" spans="1:12">
      <c r="A253" s="32"/>
      <c r="B253" s="62"/>
      <c r="C253" s="62"/>
      <c r="D253" s="63"/>
      <c r="E253" s="32"/>
      <c r="F253" s="32"/>
      <c r="G253" s="32"/>
      <c r="H253" s="32"/>
      <c r="I253" s="32"/>
      <c r="J253" s="53"/>
      <c r="K253" s="54"/>
      <c r="L253" s="6"/>
    </row>
    <row r="254" spans="1:12">
      <c r="A254" s="32"/>
      <c r="B254" s="62"/>
      <c r="C254" s="62"/>
      <c r="D254" s="63"/>
      <c r="E254" s="32"/>
      <c r="F254" s="32"/>
      <c r="G254" s="32"/>
      <c r="H254" s="32"/>
      <c r="I254" s="32"/>
      <c r="J254" s="53"/>
      <c r="K254" s="54"/>
      <c r="L254" s="6"/>
    </row>
    <row r="255" spans="1:12">
      <c r="A255" s="32"/>
      <c r="B255" s="62"/>
      <c r="C255" s="62"/>
      <c r="D255" s="63"/>
      <c r="E255" s="32"/>
      <c r="F255" s="32"/>
      <c r="G255" s="32"/>
      <c r="H255" s="32"/>
      <c r="I255" s="32"/>
      <c r="J255" s="53"/>
      <c r="K255" s="54"/>
      <c r="L255" s="6"/>
    </row>
    <row r="256" spans="1:12">
      <c r="A256" s="32"/>
      <c r="B256" s="62"/>
      <c r="C256" s="62"/>
      <c r="D256" s="63"/>
      <c r="E256" s="32"/>
      <c r="F256" s="32"/>
      <c r="G256" s="32"/>
      <c r="H256" s="32"/>
      <c r="I256" s="32"/>
      <c r="J256" s="53"/>
      <c r="K256" s="54"/>
      <c r="L256" s="6"/>
    </row>
    <row r="257" spans="1:12">
      <c r="A257" s="32"/>
      <c r="B257" s="32"/>
      <c r="C257" s="32"/>
      <c r="D257" s="63"/>
      <c r="E257" s="32"/>
      <c r="F257" s="32"/>
      <c r="G257" s="32"/>
      <c r="H257" s="32"/>
      <c r="I257" s="32"/>
      <c r="J257" s="53"/>
      <c r="K257" s="54"/>
      <c r="L257" s="6"/>
    </row>
    <row r="262" spans="1:12" ht="12.75" customHeight="1"/>
    <row r="263" spans="1:12" ht="12.75" customHeight="1"/>
    <row r="264" spans="1:12" ht="12.75" customHeight="1"/>
    <row r="265" spans="1:12" ht="12.75" customHeight="1"/>
    <row r="266" spans="1:12" ht="12.75" customHeight="1">
      <c r="A266" s="32"/>
      <c r="B266" s="32"/>
      <c r="C266" s="32"/>
      <c r="D266" s="63"/>
      <c r="E266" s="32"/>
      <c r="F266" s="32"/>
      <c r="G266" s="32"/>
      <c r="H266" s="32"/>
      <c r="I266" s="32"/>
      <c r="J266" s="53"/>
      <c r="K266" s="54"/>
      <c r="L266" s="6"/>
    </row>
    <row r="267" spans="1:12" ht="12.75" customHeight="1">
      <c r="A267" s="32"/>
      <c r="B267" s="32"/>
      <c r="C267" s="32"/>
      <c r="D267" s="63"/>
      <c r="E267" s="32"/>
      <c r="F267" s="32"/>
      <c r="G267" s="32"/>
      <c r="H267" s="32"/>
      <c r="I267" s="32"/>
      <c r="J267" s="53"/>
      <c r="K267" s="54"/>
      <c r="L267" s="6"/>
    </row>
    <row r="268" spans="1:12" ht="12.75" customHeight="1">
      <c r="A268" s="53"/>
      <c r="B268" s="62"/>
      <c r="C268" s="62"/>
      <c r="D268" s="63"/>
      <c r="E268" s="32"/>
      <c r="F268" s="32"/>
      <c r="G268" s="32"/>
      <c r="H268" s="32"/>
      <c r="I268" s="32"/>
      <c r="J268" s="53"/>
      <c r="K268" s="54"/>
      <c r="L268" s="6"/>
    </row>
    <row r="269" spans="1:12" ht="12.75" customHeight="1">
      <c r="A269" s="53"/>
      <c r="B269" s="62"/>
      <c r="C269" s="62"/>
      <c r="D269" s="63"/>
      <c r="E269" s="32"/>
      <c r="F269" s="32"/>
      <c r="G269" s="32"/>
      <c r="H269" s="32"/>
      <c r="I269" s="32"/>
      <c r="J269" s="53"/>
      <c r="K269" s="54"/>
      <c r="L269" s="6"/>
    </row>
    <row r="270" spans="1:12" ht="12.75" customHeight="1">
      <c r="A270" s="53"/>
      <c r="B270" s="62"/>
      <c r="C270" s="62"/>
      <c r="D270" s="63"/>
      <c r="E270" s="32"/>
      <c r="F270" s="32"/>
      <c r="G270" s="32"/>
      <c r="H270" s="32"/>
      <c r="I270" s="32"/>
      <c r="J270" s="53"/>
      <c r="K270" s="54"/>
      <c r="L270" s="6"/>
    </row>
    <row r="271" spans="1:12" ht="12.75" customHeight="1">
      <c r="A271" s="53"/>
      <c r="B271" s="62"/>
      <c r="C271" s="62"/>
      <c r="D271" s="63"/>
      <c r="E271" s="32"/>
      <c r="F271" s="32"/>
      <c r="G271" s="32"/>
      <c r="H271" s="32"/>
      <c r="I271" s="32"/>
      <c r="J271" s="53"/>
      <c r="K271" s="54"/>
      <c r="L271" s="6"/>
    </row>
    <row r="272" spans="1:12" ht="12.75" customHeight="1">
      <c r="A272" s="53"/>
      <c r="B272" s="62"/>
      <c r="C272" s="62"/>
      <c r="D272" s="63"/>
      <c r="E272" s="32"/>
      <c r="F272" s="32"/>
      <c r="G272" s="32"/>
      <c r="H272" s="32"/>
      <c r="I272" s="32"/>
      <c r="J272" s="53"/>
      <c r="K272" s="54"/>
      <c r="L272" s="6"/>
    </row>
    <row r="273" spans="1:12" ht="12.75" customHeight="1">
      <c r="A273" s="53"/>
      <c r="B273" s="62"/>
      <c r="C273" s="62"/>
      <c r="D273" s="63"/>
      <c r="E273" s="32"/>
      <c r="F273" s="32"/>
      <c r="G273" s="32"/>
      <c r="H273" s="32"/>
      <c r="I273" s="32"/>
      <c r="J273" s="53"/>
      <c r="K273" s="54"/>
      <c r="L273" s="6"/>
    </row>
    <row r="274" spans="1:12" ht="12.75" customHeight="1">
      <c r="A274" s="53"/>
      <c r="B274" s="62"/>
      <c r="C274" s="62"/>
      <c r="D274" s="63"/>
      <c r="E274" s="32"/>
      <c r="F274" s="32"/>
      <c r="G274" s="32"/>
      <c r="H274" s="32"/>
      <c r="I274" s="32"/>
      <c r="J274" s="53"/>
      <c r="K274" s="54"/>
      <c r="L274" s="6"/>
    </row>
    <row r="275" spans="1:12" ht="12.75" customHeight="1">
      <c r="A275" s="53"/>
      <c r="B275" s="62"/>
      <c r="C275" s="62"/>
      <c r="D275" s="63"/>
      <c r="E275" s="32"/>
      <c r="F275" s="32"/>
      <c r="G275" s="32"/>
      <c r="H275" s="32"/>
      <c r="I275" s="32"/>
      <c r="J275" s="53"/>
      <c r="K275" s="54"/>
      <c r="L275" s="6"/>
    </row>
    <row r="276" spans="1:12" ht="12.75" customHeight="1">
      <c r="A276" s="53"/>
      <c r="B276" s="62"/>
      <c r="C276" s="62"/>
      <c r="D276" s="63"/>
      <c r="E276" s="32"/>
      <c r="F276" s="32"/>
      <c r="G276" s="32"/>
      <c r="H276" s="32"/>
      <c r="I276" s="32"/>
      <c r="J276" s="53"/>
      <c r="K276" s="54"/>
      <c r="L276" s="6"/>
    </row>
    <row r="277" spans="1:12" ht="12.75" customHeight="1">
      <c r="A277" s="53"/>
      <c r="B277" s="62"/>
      <c r="C277" s="62"/>
      <c r="D277" s="63"/>
      <c r="E277" s="32"/>
      <c r="F277" s="32"/>
      <c r="G277" s="32"/>
      <c r="H277" s="32"/>
      <c r="I277" s="32"/>
      <c r="J277" s="53"/>
      <c r="K277" s="54"/>
      <c r="L277" s="6"/>
    </row>
    <row r="278" spans="1:12" ht="12.75" customHeight="1">
      <c r="A278" s="53"/>
      <c r="B278" s="62"/>
      <c r="C278" s="62"/>
      <c r="D278" s="63"/>
      <c r="E278" s="32"/>
      <c r="F278" s="32"/>
      <c r="G278" s="32"/>
      <c r="H278" s="32"/>
      <c r="I278" s="32"/>
      <c r="J278" s="53"/>
      <c r="K278" s="54"/>
      <c r="L278" s="6"/>
    </row>
    <row r="279" spans="1:12" ht="12.75" customHeight="1">
      <c r="A279" s="53"/>
      <c r="B279" s="62"/>
      <c r="C279" s="62"/>
      <c r="D279" s="63"/>
      <c r="E279" s="32"/>
      <c r="F279" s="32"/>
      <c r="G279" s="32"/>
      <c r="H279" s="32"/>
      <c r="I279" s="32"/>
      <c r="J279" s="53"/>
      <c r="K279" s="54"/>
      <c r="L279" s="6"/>
    </row>
    <row r="280" spans="1:12" ht="12.75" customHeight="1">
      <c r="A280" s="53"/>
      <c r="B280" s="62"/>
      <c r="C280" s="62"/>
      <c r="D280" s="63"/>
      <c r="E280" s="32"/>
      <c r="F280" s="32"/>
      <c r="G280" s="32"/>
      <c r="H280" s="32"/>
      <c r="I280" s="32"/>
      <c r="J280" s="53"/>
      <c r="K280" s="54"/>
      <c r="L280" s="6"/>
    </row>
    <row r="281" spans="1:12" ht="12.75" customHeight="1">
      <c r="A281" s="53"/>
      <c r="B281" s="62"/>
      <c r="C281" s="62"/>
      <c r="D281" s="63"/>
      <c r="E281" s="32"/>
      <c r="F281" s="32"/>
      <c r="G281" s="32"/>
      <c r="H281" s="32"/>
      <c r="I281" s="32"/>
      <c r="J281" s="53"/>
      <c r="K281" s="54"/>
      <c r="L281" s="6"/>
    </row>
    <row r="282" spans="1:12" ht="12.75" customHeight="1">
      <c r="A282" s="53"/>
      <c r="B282" s="62"/>
      <c r="C282" s="62"/>
      <c r="D282" s="63"/>
      <c r="E282" s="32"/>
      <c r="F282" s="32"/>
      <c r="G282" s="32"/>
      <c r="H282" s="32"/>
      <c r="I282" s="32"/>
      <c r="J282" s="53"/>
      <c r="K282" s="54"/>
      <c r="L282" s="6"/>
    </row>
    <row r="283" spans="1:12" ht="12.75" customHeight="1">
      <c r="A283" s="53"/>
      <c r="B283" s="62"/>
      <c r="C283" s="62"/>
      <c r="D283" s="63"/>
      <c r="E283" s="32"/>
      <c r="F283" s="32"/>
      <c r="G283" s="32"/>
      <c r="H283" s="32"/>
      <c r="I283" s="32"/>
      <c r="J283" s="53"/>
      <c r="K283" s="54"/>
      <c r="L283" s="6"/>
    </row>
    <row r="284" spans="1:12" ht="12.75" customHeight="1">
      <c r="A284" s="53"/>
      <c r="B284" s="62"/>
      <c r="C284" s="62"/>
      <c r="D284" s="63"/>
      <c r="E284" s="32"/>
      <c r="F284" s="32"/>
      <c r="G284" s="32"/>
      <c r="H284" s="32"/>
      <c r="I284" s="32"/>
      <c r="J284" s="53"/>
      <c r="K284" s="54"/>
      <c r="L284" s="6"/>
    </row>
    <row r="285" spans="1:12" ht="12.75" customHeight="1">
      <c r="A285" s="53"/>
      <c r="B285" s="62"/>
      <c r="C285" s="62"/>
      <c r="D285" s="63"/>
      <c r="E285" s="32"/>
      <c r="F285" s="32"/>
      <c r="G285" s="32"/>
      <c r="H285" s="32"/>
      <c r="I285" s="32"/>
      <c r="J285" s="53"/>
      <c r="K285" s="54"/>
      <c r="L285" s="6"/>
    </row>
    <row r="286" spans="1:12">
      <c r="A286" s="53"/>
      <c r="B286" s="62"/>
      <c r="C286" s="62"/>
      <c r="D286" s="63"/>
      <c r="E286" s="32"/>
      <c r="F286" s="32"/>
      <c r="G286" s="32"/>
      <c r="H286" s="32"/>
      <c r="I286" s="32"/>
      <c r="J286" s="53"/>
      <c r="K286" s="54"/>
      <c r="L286" s="6"/>
    </row>
    <row r="287" spans="1:12">
      <c r="A287" s="53"/>
      <c r="B287" s="62"/>
      <c r="C287" s="62"/>
      <c r="D287" s="63"/>
      <c r="E287" s="32"/>
      <c r="F287" s="32"/>
      <c r="G287" s="32"/>
      <c r="H287" s="32"/>
      <c r="I287" s="32"/>
      <c r="J287" s="53"/>
      <c r="K287" s="54"/>
      <c r="L287" s="6"/>
    </row>
    <row r="288" spans="1:12">
      <c r="A288" s="53"/>
      <c r="B288" s="62"/>
      <c r="C288" s="62"/>
      <c r="D288" s="63"/>
      <c r="E288" s="32"/>
      <c r="F288" s="32"/>
      <c r="G288" s="32"/>
      <c r="H288" s="32"/>
      <c r="I288" s="32"/>
      <c r="J288" s="53"/>
      <c r="K288" s="54"/>
      <c r="L288" s="6"/>
    </row>
    <row r="289" spans="1:12">
      <c r="A289" s="53"/>
      <c r="B289" s="62"/>
      <c r="C289" s="62"/>
      <c r="D289" s="63"/>
      <c r="E289" s="32"/>
      <c r="F289" s="32"/>
      <c r="G289" s="32"/>
      <c r="H289" s="32"/>
      <c r="I289" s="32"/>
      <c r="J289" s="53"/>
      <c r="K289" s="54"/>
      <c r="L289" s="6"/>
    </row>
    <row r="290" spans="1:12">
      <c r="A290" s="53"/>
      <c r="B290" s="62"/>
      <c r="C290" s="62"/>
      <c r="D290" s="63"/>
      <c r="E290" s="32"/>
      <c r="F290" s="32"/>
      <c r="G290" s="32"/>
      <c r="H290" s="32"/>
      <c r="I290" s="32"/>
      <c r="J290" s="53"/>
      <c r="K290" s="54"/>
      <c r="L290" s="6"/>
    </row>
    <row r="291" spans="1:12">
      <c r="A291" s="53"/>
      <c r="B291" s="62"/>
      <c r="C291" s="62"/>
      <c r="D291" s="63"/>
      <c r="E291" s="32"/>
      <c r="F291" s="32"/>
      <c r="G291" s="32"/>
      <c r="H291" s="32"/>
      <c r="I291" s="32"/>
      <c r="J291" s="53"/>
      <c r="K291" s="54"/>
      <c r="L291" s="6"/>
    </row>
  </sheetData>
  <mergeCells count="18">
    <mergeCell ref="A5:L5"/>
    <mergeCell ref="A6:A8"/>
    <mergeCell ref="B6:C8"/>
    <mergeCell ref="D6:E6"/>
    <mergeCell ref="G6:G8"/>
    <mergeCell ref="H6:H8"/>
    <mergeCell ref="I6:I8"/>
    <mergeCell ref="J6:K7"/>
    <mergeCell ref="L6:L8"/>
    <mergeCell ref="D7:D8"/>
    <mergeCell ref="A86:J86"/>
    <mergeCell ref="A95:J95"/>
    <mergeCell ref="E7:E8"/>
    <mergeCell ref="F7:F8"/>
    <mergeCell ref="A81:K81"/>
    <mergeCell ref="A82:J82"/>
    <mergeCell ref="A84:L84"/>
    <mergeCell ref="A85:L85"/>
  </mergeCells>
  <printOptions horizontalCentered="1"/>
  <pageMargins left="0" right="0" top="0.19685039370078741" bottom="0.39370078740157483" header="0" footer="0"/>
  <pageSetup scale="65" fitToHeight="2" orientation="landscape" r:id="rId1"/>
  <headerFooter alignWithMargins="0"/>
  <rowBreaks count="1" manualBreakCount="1"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8"/>
  <sheetViews>
    <sheetView workbookViewId="0">
      <selection activeCell="A18" sqref="A18"/>
    </sheetView>
  </sheetViews>
  <sheetFormatPr baseColWidth="10" defaultRowHeight="15"/>
  <cols>
    <col min="1" max="2" width="11.42578125" style="68"/>
    <col min="3" max="3" width="13.140625" style="69" bestFit="1" customWidth="1"/>
    <col min="4" max="16384" width="11.42578125" style="69"/>
  </cols>
  <sheetData>
    <row r="1" spans="1:3">
      <c r="A1" s="68">
        <v>3590.9</v>
      </c>
      <c r="B1" s="68">
        <v>346.47516371163266</v>
      </c>
    </row>
    <row r="2" spans="1:3">
      <c r="A2" s="68">
        <v>1087.5</v>
      </c>
      <c r="B2" s="68">
        <v>3882.869860914157</v>
      </c>
    </row>
    <row r="3" spans="1:3">
      <c r="A3" s="68">
        <v>5432.8</v>
      </c>
      <c r="B3" s="68">
        <v>2123.9619040368034</v>
      </c>
    </row>
    <row r="4" spans="1:3">
      <c r="A4" s="68">
        <v>2016.9</v>
      </c>
      <c r="B4" s="68">
        <v>1643.910993786558</v>
      </c>
    </row>
    <row r="5" spans="1:3">
      <c r="A5" s="68">
        <v>2835.6</v>
      </c>
      <c r="B5" s="68">
        <v>753.15510277995782</v>
      </c>
    </row>
    <row r="6" spans="1:3">
      <c r="A6" s="68">
        <v>7480.9</v>
      </c>
      <c r="B6" s="68">
        <v>645.85830425710992</v>
      </c>
    </row>
    <row r="7" spans="1:3">
      <c r="A7" s="68">
        <v>5308.1</v>
      </c>
      <c r="B7" s="68">
        <v>106.3723930838559</v>
      </c>
    </row>
    <row r="8" spans="1:3">
      <c r="A8" s="68">
        <v>2721.6</v>
      </c>
      <c r="B8" s="68">
        <v>33.054959000000004</v>
      </c>
    </row>
    <row r="9" spans="1:3">
      <c r="A9" s="68">
        <v>3220.7</v>
      </c>
      <c r="B9" s="68">
        <v>90.121719999999996</v>
      </c>
    </row>
    <row r="10" spans="1:3">
      <c r="A10" s="68">
        <v>8564.6</v>
      </c>
      <c r="B10" s="68">
        <v>129.92653300000001</v>
      </c>
    </row>
    <row r="11" spans="1:3">
      <c r="A11" s="68">
        <v>7710.8</v>
      </c>
      <c r="B11" s="68">
        <v>54.23433</v>
      </c>
    </row>
    <row r="12" spans="1:3">
      <c r="A12" s="68">
        <v>4328.8999999999996</v>
      </c>
      <c r="B12" s="68">
        <v>1762.6701344932987</v>
      </c>
    </row>
    <row r="13" spans="1:3">
      <c r="A13" s="68">
        <v>2049.9</v>
      </c>
    </row>
    <row r="14" spans="1:3">
      <c r="A14" s="68">
        <v>1546.9</v>
      </c>
    </row>
    <row r="15" spans="1:3">
      <c r="A15" s="68">
        <v>9623.9</v>
      </c>
    </row>
    <row r="16" spans="1:3">
      <c r="A16" s="68">
        <f>SUM(A1:A15)</f>
        <v>67520</v>
      </c>
      <c r="B16" s="68">
        <f>SUM(B1:B15)</f>
        <v>11572.611399063371</v>
      </c>
      <c r="C16" s="70">
        <f>A16+B16</f>
        <v>79092.611399063375</v>
      </c>
    </row>
    <row r="17" spans="1:3">
      <c r="A17" s="71">
        <v>13.7994</v>
      </c>
    </row>
    <row r="18" spans="1:3">
      <c r="A18" s="68">
        <f>A16*$A$17</f>
        <v>931735.48800000001</v>
      </c>
      <c r="B18" s="68">
        <f>B16*$A$17</f>
        <v>159695.09374023508</v>
      </c>
      <c r="C18" s="72">
        <f>A18+B18</f>
        <v>1091430.581740235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Sheet 1 (2)</vt:lpstr>
      <vt:lpstr>INV DIR CFE MILLDP</vt:lpstr>
      <vt:lpstr>INV COND CFE MILLDP</vt:lpstr>
      <vt:lpstr>Hoja1</vt:lpstr>
      <vt:lpstr>'INV COND CFE MILLDP'!Área_de_impresión</vt:lpstr>
      <vt:lpstr>'INV DIR CFE MILLDP'!Área_de_impresión</vt:lpstr>
      <vt:lpstr>'INV COND CFE MILLDP'!Títulos_a_imprimir</vt:lpstr>
      <vt:lpstr>'INV DIR CFE MILLDP'!Títulos_a_imprimir</vt:lpstr>
    </vt:vector>
  </TitlesOfParts>
  <Company>CFE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</dc:creator>
  <cp:lastModifiedBy>sirenia_antolin</cp:lastModifiedBy>
  <cp:lastPrinted>2013-07-16T15:26:22Z</cp:lastPrinted>
  <dcterms:created xsi:type="dcterms:W3CDTF">2005-10-12T18:13:46Z</dcterms:created>
  <dcterms:modified xsi:type="dcterms:W3CDTF">2013-07-29T18:03:16Z</dcterms:modified>
</cp:coreProperties>
</file>