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15" windowWidth="15480" windowHeight="11640"/>
  </bookViews>
  <sheets>
    <sheet name="reportados" sheetId="8" r:id="rId1"/>
  </sheets>
  <externalReferences>
    <externalReference r:id="rId2"/>
    <externalReference r:id="rId3"/>
  </externalReferences>
  <definedNames>
    <definedName name="_xlnm._FilterDatabase" localSheetId="0" hidden="1">reportados!$A$6:$W$476</definedName>
    <definedName name="a">'[1]orden y consecutivo'!$A$2:$C$701</definedName>
    <definedName name="aa">'[1]orden y consecutivo'!$A$2:$C$701</definedName>
    <definedName name="actos">'[1]orden y consecutivo'!$A$2:$C$701</definedName>
    <definedName name="actos1">'[2]orden y consecutivo'!$A$2:$C$669</definedName>
    <definedName name="actos2">'[2]orden y consecutivo'!$A$2:$C$669</definedName>
    <definedName name="_xlnm.Print_Area" localSheetId="0">reportados!$A$6:$V$481</definedName>
    <definedName name="FIDUCIARIO">#REF!</definedName>
    <definedName name="fiduciario1">#REF!</definedName>
    <definedName name="FIDUCIARIOS">#REF!</definedName>
    <definedName name="fiduciarios1">#REF!</definedName>
    <definedName name="_xlnm.Print_Titles" localSheetId="0">reportados!$1:$6</definedName>
  </definedNames>
  <calcPr calcId="125725"/>
</workbook>
</file>

<file path=xl/calcChain.xml><?xml version="1.0" encoding="utf-8"?>
<calcChain xmlns="http://schemas.openxmlformats.org/spreadsheetml/2006/main">
  <c r="T482" i="8"/>
  <c r="E291"/>
  <c r="E292"/>
  <c r="W269"/>
  <c r="W268"/>
  <c r="W265"/>
  <c r="W264"/>
  <c r="W263"/>
  <c r="W262"/>
  <c r="W261"/>
  <c r="W260"/>
  <c r="W251"/>
  <c r="W250"/>
  <c r="W249"/>
  <c r="W248"/>
  <c r="W247"/>
  <c r="W239"/>
  <c r="W237"/>
  <c r="W236"/>
  <c r="W235"/>
  <c r="W232"/>
  <c r="W231"/>
  <c r="W230"/>
  <c r="W229"/>
  <c r="W227"/>
  <c r="W226"/>
  <c r="W225"/>
  <c r="W224"/>
  <c r="W223"/>
  <c r="W222"/>
  <c r="W221"/>
  <c r="W220"/>
  <c r="W219"/>
  <c r="W218"/>
  <c r="W217"/>
  <c r="W216"/>
  <c r="W215"/>
  <c r="W213"/>
  <c r="W212"/>
  <c r="W211"/>
  <c r="W210"/>
  <c r="W209"/>
  <c r="W208"/>
  <c r="W207"/>
  <c r="W206"/>
  <c r="W205"/>
  <c r="W204"/>
  <c r="W203"/>
  <c r="W202"/>
  <c r="W201"/>
  <c r="W200"/>
  <c r="W199"/>
  <c r="W198"/>
  <c r="W197"/>
  <c r="W196"/>
  <c r="W195"/>
  <c r="W194"/>
  <c r="W193"/>
  <c r="W192"/>
  <c r="W191"/>
  <c r="W190"/>
  <c r="W189"/>
  <c r="W179"/>
  <c r="W178"/>
  <c r="W177"/>
  <c r="W176"/>
  <c r="W175"/>
  <c r="W174"/>
  <c r="W173"/>
  <c r="W166"/>
  <c r="W165"/>
  <c r="W164"/>
  <c r="W163"/>
  <c r="W162"/>
  <c r="W160"/>
  <c r="W159"/>
  <c r="W158"/>
  <c r="W157"/>
  <c r="W156"/>
  <c r="W154"/>
  <c r="W153"/>
  <c r="W152"/>
  <c r="W151"/>
  <c r="W150"/>
  <c r="W149"/>
  <c r="W148"/>
  <c r="W147"/>
  <c r="W146"/>
  <c r="W145"/>
  <c r="W131"/>
  <c r="W130"/>
  <c r="W129"/>
  <c r="W120"/>
  <c r="W119"/>
  <c r="W118"/>
  <c r="W117"/>
  <c r="W116"/>
  <c r="W115"/>
  <c r="W114"/>
  <c r="W113"/>
  <c r="W112"/>
  <c r="W111"/>
  <c r="W108"/>
  <c r="W107"/>
  <c r="W106"/>
  <c r="W105"/>
  <c r="W104"/>
  <c r="W103"/>
  <c r="W102"/>
  <c r="W101"/>
  <c r="W100"/>
  <c r="W99"/>
  <c r="W98"/>
  <c r="W94"/>
  <c r="W93"/>
  <c r="W92"/>
  <c r="W91"/>
  <c r="W90"/>
  <c r="W89"/>
  <c r="W88"/>
  <c r="W87"/>
  <c r="W86"/>
  <c r="W85"/>
  <c r="W84"/>
  <c r="W83"/>
  <c r="W82"/>
  <c r="W81"/>
  <c r="W80"/>
  <c r="W79"/>
  <c r="W78"/>
  <c r="W77"/>
  <c r="W76"/>
  <c r="W75"/>
  <c r="W74"/>
  <c r="W73"/>
  <c r="W72"/>
  <c r="W71"/>
  <c r="W70"/>
  <c r="W69"/>
  <c r="W68"/>
  <c r="W67"/>
  <c r="W66"/>
  <c r="W65"/>
  <c r="W64"/>
  <c r="W63"/>
  <c r="W62"/>
  <c r="W61"/>
  <c r="W60"/>
  <c r="W59"/>
  <c r="W58"/>
  <c r="W57"/>
  <c r="W56"/>
  <c r="W55"/>
  <c r="W54"/>
  <c r="W53"/>
  <c r="W52"/>
  <c r="W51"/>
  <c r="W50"/>
  <c r="W49"/>
  <c r="W48"/>
  <c r="W47"/>
  <c r="W46"/>
  <c r="W45"/>
  <c r="W44"/>
  <c r="W43"/>
  <c r="W42"/>
  <c r="W41"/>
  <c r="W40"/>
  <c r="W39"/>
  <c r="W38"/>
  <c r="W37"/>
  <c r="W36"/>
  <c r="W35"/>
  <c r="W34"/>
  <c r="W33"/>
  <c r="W32"/>
  <c r="W31"/>
  <c r="W30"/>
  <c r="W476"/>
  <c r="W473"/>
  <c r="W472"/>
  <c r="W471"/>
  <c r="W470"/>
  <c r="W469"/>
  <c r="W468"/>
  <c r="W464"/>
  <c r="W461"/>
  <c r="W460"/>
  <c r="W459"/>
  <c r="W458"/>
  <c r="W457"/>
  <c r="W456"/>
  <c r="W455"/>
  <c r="W454"/>
  <c r="W453"/>
  <c r="W452"/>
  <c r="W451"/>
  <c r="W450"/>
  <c r="W449"/>
  <c r="W448"/>
  <c r="W447"/>
  <c r="W446"/>
  <c r="W445"/>
  <c r="W444"/>
  <c r="W443"/>
  <c r="W442"/>
  <c r="W441"/>
  <c r="W440"/>
  <c r="W439"/>
  <c r="W438"/>
  <c r="W437"/>
  <c r="W436"/>
  <c r="W435"/>
  <c r="W434"/>
  <c r="W433"/>
  <c r="W432"/>
  <c r="W431"/>
  <c r="W430"/>
  <c r="W429"/>
  <c r="W428"/>
  <c r="W426"/>
  <c r="W425"/>
  <c r="W424"/>
  <c r="W423"/>
  <c r="W422"/>
  <c r="W421"/>
  <c r="W420"/>
  <c r="W419"/>
  <c r="W418"/>
  <c r="W417"/>
  <c r="W416"/>
  <c r="W415"/>
  <c r="W414"/>
  <c r="W413"/>
  <c r="W412"/>
  <c r="W411"/>
  <c r="W410"/>
  <c r="W409"/>
  <c r="W408"/>
  <c r="W407"/>
  <c r="W406"/>
  <c r="W405"/>
  <c r="W404"/>
  <c r="W403"/>
  <c r="W402"/>
  <c r="W401"/>
  <c r="W400"/>
  <c r="W399"/>
  <c r="W398"/>
  <c r="W397"/>
  <c r="W396"/>
  <c r="W395"/>
  <c r="W394"/>
  <c r="W393"/>
  <c r="W392"/>
  <c r="W391"/>
  <c r="W390"/>
  <c r="W389"/>
  <c r="W388"/>
  <c r="W387"/>
  <c r="W386"/>
  <c r="W385"/>
  <c r="W384"/>
  <c r="W383"/>
  <c r="W382"/>
  <c r="W381"/>
  <c r="W380"/>
  <c r="W379"/>
  <c r="W378"/>
  <c r="W377"/>
  <c r="W376"/>
  <c r="W375"/>
  <c r="W374"/>
  <c r="W373"/>
  <c r="W372"/>
  <c r="W371"/>
  <c r="W367"/>
  <c r="W366"/>
  <c r="W362"/>
  <c r="W358"/>
  <c r="W354"/>
  <c r="W353"/>
  <c r="W352"/>
  <c r="W351"/>
  <c r="W350"/>
  <c r="W349"/>
  <c r="W348"/>
  <c r="W347"/>
  <c r="W345"/>
  <c r="W344"/>
  <c r="W343"/>
  <c r="W342"/>
  <c r="W338"/>
  <c r="W337"/>
  <c r="W336"/>
  <c r="W335"/>
  <c r="W333"/>
  <c r="W332"/>
  <c r="W331"/>
  <c r="W330"/>
  <c r="W329"/>
  <c r="W328"/>
  <c r="W324"/>
  <c r="W323"/>
  <c r="W320"/>
  <c r="W319"/>
  <c r="W318"/>
  <c r="W317"/>
  <c r="W315"/>
  <c r="W314"/>
  <c r="W313"/>
  <c r="W312"/>
  <c r="W311"/>
  <c r="W310"/>
  <c r="W309"/>
  <c r="W308"/>
  <c r="W307"/>
  <c r="W306"/>
  <c r="W305"/>
  <c r="W304"/>
  <c r="W303"/>
  <c r="W302"/>
  <c r="W301"/>
  <c r="W300"/>
  <c r="W295"/>
  <c r="W294"/>
  <c r="W293"/>
  <c r="W296"/>
  <c r="W289"/>
  <c r="W286"/>
  <c r="W285"/>
  <c r="W284"/>
  <c r="W281"/>
  <c r="W280"/>
  <c r="W278"/>
  <c r="W276"/>
  <c r="E275"/>
  <c r="W272"/>
  <c r="W256"/>
  <c r="W255"/>
  <c r="W243"/>
  <c r="W242"/>
  <c r="W185"/>
  <c r="W182"/>
  <c r="W181"/>
  <c r="W169"/>
  <c r="W141"/>
  <c r="W139"/>
  <c r="W138"/>
  <c r="W134"/>
  <c r="W125"/>
  <c r="W122"/>
  <c r="W96"/>
  <c r="W26"/>
  <c r="W25"/>
  <c r="W22"/>
  <c r="W18"/>
  <c r="W17"/>
  <c r="W16"/>
  <c r="W12"/>
  <c r="W11"/>
  <c r="W481"/>
  <c r="E233" l="1"/>
  <c r="E478" l="1"/>
  <c r="E480"/>
  <c r="E479" s="1"/>
  <c r="E267"/>
  <c r="E477" l="1"/>
  <c r="E184"/>
  <c r="E183"/>
  <c r="E137"/>
  <c r="E21"/>
  <c r="E24"/>
  <c r="E23" s="1"/>
  <c r="E136"/>
  <c r="E168"/>
  <c r="E167"/>
  <c r="E95"/>
  <c r="E427"/>
  <c r="E463"/>
  <c r="E462" s="1"/>
  <c r="E282"/>
  <c r="E283"/>
  <c r="E271"/>
  <c r="E270" s="1"/>
  <c r="E266"/>
  <c r="E259"/>
  <c r="E258" s="1"/>
  <c r="E357"/>
  <c r="E356"/>
  <c r="E355"/>
  <c r="E124"/>
  <c r="E127"/>
  <c r="E128"/>
  <c r="E133"/>
  <c r="E132" s="1"/>
  <c r="E29"/>
  <c r="E277"/>
  <c r="E279"/>
  <c r="E287"/>
  <c r="E288"/>
  <c r="E123"/>
  <c r="E140"/>
  <c r="E135" s="1"/>
  <c r="E155"/>
  <c r="E161"/>
  <c r="E144"/>
  <c r="E180"/>
  <c r="E170" s="1"/>
  <c r="E172"/>
  <c r="E214"/>
  <c r="E228"/>
  <c r="E238"/>
  <c r="E234"/>
  <c r="E241"/>
  <c r="E240" s="1"/>
  <c r="E188"/>
  <c r="E246"/>
  <c r="E245" s="1"/>
  <c r="E244" s="1"/>
  <c r="E254"/>
  <c r="E253" s="1"/>
  <c r="E252" s="1"/>
  <c r="E316"/>
  <c r="E298" s="1"/>
  <c r="E322"/>
  <c r="E321" s="1"/>
  <c r="E299"/>
  <c r="E334"/>
  <c r="E325" s="1"/>
  <c r="E327"/>
  <c r="E346"/>
  <c r="E339" s="1"/>
  <c r="E341"/>
  <c r="E361"/>
  <c r="E360" s="1"/>
  <c r="E359" s="1"/>
  <c r="E364"/>
  <c r="E365"/>
  <c r="E370"/>
  <c r="E475"/>
  <c r="E474" s="1"/>
  <c r="E465" s="1"/>
  <c r="E467"/>
  <c r="E466" s="1"/>
  <c r="E110"/>
  <c r="E121"/>
  <c r="E15"/>
  <c r="E14" s="1"/>
  <c r="E13" s="1"/>
  <c r="E10"/>
  <c r="E9"/>
  <c r="E8"/>
  <c r="E369" l="1"/>
  <c r="E142"/>
  <c r="E257"/>
  <c r="E273"/>
  <c r="E109"/>
  <c r="E97" s="1"/>
  <c r="E28" s="1"/>
  <c r="E326"/>
  <c r="E274"/>
  <c r="E368"/>
  <c r="E340"/>
  <c r="E290"/>
  <c r="E187"/>
  <c r="E171"/>
  <c r="E363"/>
  <c r="E143"/>
  <c r="E297"/>
  <c r="E186"/>
  <c r="E126"/>
  <c r="E27" l="1"/>
  <c r="E20" l="1"/>
  <c r="E19" s="1"/>
  <c r="E7" s="1"/>
</calcChain>
</file>

<file path=xl/sharedStrings.xml><?xml version="1.0" encoding="utf-8"?>
<sst xmlns="http://schemas.openxmlformats.org/spreadsheetml/2006/main" count="5328" uniqueCount="2037">
  <si>
    <t>SALDO FINAL EJERCICIO ANTERIOR</t>
  </si>
  <si>
    <t>CONCESION OTORGADA AL GOBIERNO DEL ESTADO DE MICHOACAN POR LA SCT PARA CONSTRUIR, OPERAR Y EXPLOTAR BAJO EL REGIMEN DE CUOTAS DE PEAJE EL TRAMO CARRETERO ATLACOMULCO-MARAVATIO.</t>
  </si>
  <si>
    <t>SM940243 "GÓMEZ PALACIO-CUENCAMÉ-YERBANÍS" (CARRETERA TORREÓN-CUENCAMÉ-DURANGO) MANDATO 4861-5</t>
  </si>
  <si>
    <t>CONCESIÓN OTORGADA A PARTICULAR POR EL GOBIERNO FEDERAL A TRAVÉS DE LA S.C.T. PARA LA CONSTRUCCIÓN, EXPLOTACIÓN, MANTENIMIENTO Y CONSERVACIÓN DEL TRAMO CARRETERO DE 135.0 KMS. DE LA CARRETERA GÓMEZ PALACIO-CUENCAMÉ-YERBANÍS.</t>
  </si>
  <si>
    <t>CONCESION OTORGADA A PARTICULAR POR EL GOBIERNO FEDERAL A TRAVES DE LA S.C.T. PARA LA CONSTRUCCION, EXPLOTACION, MANTENIMIENTO Y CONSERVACION DEL TRAMO CARRETERO DE 105.3 KMS. DE LA CARRETERA DURANGO-YERBANIS.</t>
  </si>
  <si>
    <t>CONCESION OTORGADA A PARTICULAR POR EL GOBIERNO FEDERAL A TRAVES DE LA SECRETARIA DE COMUNICACIONES Y TRANSPORTES PARA LA CONSTRUCCION, EXPLOTACION, MANTENIMIENTO Y CONSERVACION DEL TRAMO CARRETERO DE 42.0 KMS. DE LA CARRETERA TIJUANA-TECATE INCLUIDO EL LIBRAMIENTO DE TECATE.</t>
  </si>
  <si>
    <t>MEXICANA DE TÉCNICOS EN AUTOPISTAS, S.A. DE C.V. Y CAPUFE ADHERENTE.</t>
  </si>
  <si>
    <t>CONCESIÓN OTORGADA A PARTICULAR POR EL GOBIERNO FEDERAL A TRAVÉS DE LA SCT PARA LA CONSTRUCCIÓN, EXPLOTACIÓN, MANTENIMIENTO Y CONSERVACIÓN DEL TRAMO CARRETERO DE 33.7 KMS. DEL LIBRAMIENTO ORIENTE SAN LUIS POTOSÍ Y DEL LIBRAMIENTO PONIENTE DE SLP DE 33.7 KMS.</t>
  </si>
  <si>
    <t>CONCESION OTORGADA A PARTICULAR POR EL GOBIERNO FEDERAL A TRAVES DE LA S.C.T. PARA LA CONSTRUCCION, EXPLOTACION, MANTENIMIENTO Y CONSERVACION Y DEL TRAMO CARRETERO DE 250.0 KMS. DE LA CARRETERA KANTUNIL-CANCUN.</t>
  </si>
  <si>
    <t>DIRECCIÓN GENERAL DE PROMOCIÓN EMPRESARIAL</t>
  </si>
  <si>
    <t>MEXICO EMPRENDE</t>
  </si>
  <si>
    <t>ADIMINISTRE Y ENTREGUE RECURSOS QUE INTEGRAN SU PATRIMONIO A TRAVÉS DE LA BANCA DE DESARROLLO, LA FINANCIERA RURAL O FIDEICOMISOS PÚBLICOS DE FOMENTO DEL GOBIERNO FEDERAL, PARA: A)DESROLLAR E INSTRUMENTAR PROGRAMAS QUE TENGAN COMO PROPÓSITO QUE LAS EMPRESAS TENGAN ACCESO AL FINANCIAMIENTO EN CONDICIONES COMPETITIVAS. B)APOYO EN EL OTORGAMIENTO DE GARANTÍAS PARA LAS MISMAS, LO QUE PERMITIRÁ A LAS EMPRESAS ACCEDER A FINANCIAMIENTOS EN MEJORES CONDICIONES.</t>
  </si>
  <si>
    <t>FIDEICOMISO PLAN DE PENSIONES</t>
  </si>
  <si>
    <t>PRIMA DE ANTIGÜEDAD</t>
  </si>
  <si>
    <t>GARANTIZAR EL CUMPLIMIENTO DE PAGO DEL CRÉDITO OTORGADO AL GOBIERNO DEL ESTADO DE MORELOS</t>
  </si>
  <si>
    <t>CENTRO DE INVESTIGACIÓN EN QUÍMICA APLICADA</t>
  </si>
  <si>
    <t>20083890U01485</t>
  </si>
  <si>
    <t>FIDEICOMISO INVERSIÓN Y ADMINISTRACIÓN</t>
  </si>
  <si>
    <t>DESARROLLO DE PROYECTOS ESPECÍFICOS DE INVESTIGACIÓN, ASÍ COMO LOS GASTOS POR LA CREACIÓN Y MANTENIMIENTO DE INSTALACIONES DE INVESTIGACIÓN, SU EQUIPAMIENTO, EL SUMINISTRO DE MATERIALES, OTORGAMIENTO DE INCENTIVOS EXTRAORDINARIOS A LOS INVESTIGADORES Y OTROS PROPÓSITOS RELACIONADOS CON LOS PROYECTOS CIENTÍFICOS O TECNOLÓGICOS APROBADOS</t>
  </si>
  <si>
    <t>CONSERVACIÓN DE LA NATURALEZA Y LA CALIDAD DEL MEDIO AMBIENTE A TRAVÉS DE LA INVESTIGACIÓN CIENTÍFICA, ENCAMINADA AL DESARROLLO DE TECNOLOGÍA PARA LA BÚSQUEDA DE INSTRUMENTOS QUE PROPORCIONEN UN MEJORAMIENTO DE LA CALIDAD DEL MEDIO AMBIENTE, AVOCÁNDOSE POR TODOS LOS MEDIOS POSIBLES A LA CONSERVACIÓN Y USO RACIONAL DE LA NATURALEZA PARA EL BIENESTAR FÍSICO Y SOCIAL DE TODO SER VIVO.</t>
  </si>
  <si>
    <t>FONDO DE RESTITUCION (FORE)</t>
  </si>
  <si>
    <t>FIDEICOMITENTE INICIAL "GENWORTH SEGUROS DE CRÉDITO A LA VIVIENDA S.A. DE C.V." Y S.H.F. COMO FIDEICOMITENTE ADHERENTE DEL FIDEICOMISO "C" F/1532 A.H.M.</t>
  </si>
  <si>
    <t>200806HKI01483</t>
  </si>
  <si>
    <t>CONVENIO DE ADHESIÓN AL FIDEICOMISO "C" F/1532 AHM/SOCIEDAD HIPOTECARIA FEDERAL</t>
  </si>
  <si>
    <t>MANDATOS FUSIÓN Y LIQUIDACIÓN (FONEP, FIDEIN, PAI)</t>
  </si>
  <si>
    <t>ADMINISTRACIÓN DE CARTERAS CREDITICIAS.</t>
  </si>
  <si>
    <t>PRIVADO</t>
  </si>
  <si>
    <t>FIDEICOMISO No. 2103.- CUAUHTEMOC - OSIRIS</t>
  </si>
  <si>
    <t>FONDO DE PENSIONES Y PRIMAS DE ANTIGÜEDAD DE NAFIN</t>
  </si>
  <si>
    <t>FIDEICOMISO 80230 ART. 55 BIS LEY DE INSTITUCIONES DE CRÉDITO</t>
  </si>
  <si>
    <t>200806HIU01484</t>
  </si>
  <si>
    <t>FIDEICOMISO PARA EL APOYO A LAS MICRO, PEQUEÑAS Y MEDIANAS EMPRESAS</t>
  </si>
  <si>
    <t>FIDEICOMISO IRREVOCABLE DE ADMINISTRACIÓN E INVERSIÓN NIÑA DEL MILENIO</t>
  </si>
  <si>
    <t>APOYO DE RECURSOS EN EFECTIVO PARA GASTOS DE ALIMENTACIÓN, VESTIDO Y EDUCACIÓN A LA NIÑA DEL MILENIO</t>
  </si>
  <si>
    <t>700019GYR343</t>
  </si>
  <si>
    <t>FIDEICOMISO PARA EL DESARROLLO DEL DEPORTE NO. 4611-1</t>
  </si>
  <si>
    <t>ADMINISTRAR LOS RECURSOS QUE SE GENERAN POR EL APROVECHAMIENTO DE LAS INSTALACIONES DEPORTIVAS DEL IMSS</t>
  </si>
  <si>
    <t>700019GYR344</t>
  </si>
  <si>
    <t>FIDEICOMISO EUROCENTRO MONTERREY</t>
  </si>
  <si>
    <t>199906GON00907</t>
  </si>
  <si>
    <t>200809J0U01482</t>
  </si>
  <si>
    <t>FIDEICOMISO PARA PAGO DE LIQUIDACION A LOS TRABAJADORES DE CONFIANZA Y SINDICALIZADOS DE CAPUFE, N° 2165-8</t>
  </si>
  <si>
    <t>BANCO MERCANTIL DEL NORTE, S.A. (BANORTE)</t>
  </si>
  <si>
    <t>FIDEICOMISO PARA LA ASISTENCIA LEGAL DE LOS MIEMBROS DE LA JUNTA DE GOBIERNO Y SERVIDORES PÚBLICOS DE LA COMISIÓN NACIONAL DE SEGUROS Y FIANZAS ASÍ COMO DE LOS INTERVENTORES ADMINISTRATIVOS O GERENTES Y FUNCIONARIOS AUXILIARES DE LAS INTERVENCIONES</t>
  </si>
  <si>
    <t>200606C0001457</t>
  </si>
  <si>
    <t>COMISIÓN NACIONAL DE SEGUROS Y FIANZAS</t>
  </si>
  <si>
    <t>20003890Y01110</t>
  </si>
  <si>
    <t>FIDEICOMISO N° 030051-4</t>
  </si>
  <si>
    <t>QUE EL FIDUCIARIO RECIBA EN PROPIEDAD FIDUCIARIA LAS APORTACIONES DE LA FIDEICOMITENTE, INVIERTA Y ADMINISTRE EL PATRIMONIO DEL FIDEICOMISO EN LOS TÉRMINOS DEL FIDEICOMISO, EN BENEFICIO DEL FIDEICOMISARIO.</t>
  </si>
  <si>
    <t>91C</t>
  </si>
  <si>
    <t>FINANCIAR Y/O COMPLETAR EL FINANCIAMIENTO NECESARIO PARA HACER FRENTE A LAS OBLIGACIONES LABORALES POR EL RETIRO DE LOS TRABAJADORES DEL CENTRO</t>
  </si>
  <si>
    <t>90U</t>
  </si>
  <si>
    <t>CENTRO DE INVESTIGACIONES EN QUÍMICA APLICADA</t>
  </si>
  <si>
    <t>70003890U176</t>
  </si>
  <si>
    <t>FIDEICOMISO PARA PAGO DE PRIMAS DE ANTIGÜEDAD Y JUBILACIÓN CIQA</t>
  </si>
  <si>
    <t>EL PAGO DE PRIMAS DE ANTIGÜEDAD ASÍ COMO PRIMAS DE JUBILACIÓN A LOS FIDEICOMISARIOS</t>
  </si>
  <si>
    <t>90W</t>
  </si>
  <si>
    <t>CENTRO DE INVESTIGACIONES Y ESTUDIOS SUPERIORES EN ANTROPOLOGÍA SOCIAL</t>
  </si>
  <si>
    <t>20013890W01126</t>
  </si>
  <si>
    <t>FONDO DE INVESTIGACIÓN CIENTÍFICA Y DESARROLLO TECNOLÓGICO</t>
  </si>
  <si>
    <t>200206G0N01312</t>
  </si>
  <si>
    <t>FIDEICOMISO PARA EL IMPULSO AL FINANCIAMIENTO DE LAS EMPRESAS</t>
  </si>
  <si>
    <t>200306G0N01324</t>
  </si>
  <si>
    <t>200306G0N01327</t>
  </si>
  <si>
    <t>FIDEICOMISO ARTICULO 55 BIS DE LA LEY DE INSTITUCIONES DE CRÉDITO</t>
  </si>
  <si>
    <t>200606G0N01410</t>
  </si>
  <si>
    <t>FIDEICOMISO DE APOYO A LAS EXPORTACIONES FIDAPEX</t>
  </si>
  <si>
    <t>BANCO NACIONAL DE OBRAS Y SERVICIOS PÚBLICOS, S.N.C.</t>
  </si>
  <si>
    <t>700006GIC055</t>
  </si>
  <si>
    <t>FID. 66.- GOBIERNO FEDERAL PARA CRÉDITOS ESPECIALES</t>
  </si>
  <si>
    <t>700020VYF192</t>
  </si>
  <si>
    <t>FID. 285.-PROMOTORA DE DESARROLLO URBANO.- FRACCIONAMIENTO BOSQUES DEL VALLE COACALCO.</t>
  </si>
  <si>
    <t>FIDEICOMISO PÚBLICO DE ADMNISTRACIÓN Y PAGO DE EQUIPO MILITAR</t>
  </si>
  <si>
    <t>ADMINISTRAR LOS RECURSOS QUE FORMAN SU PATRIMONIO Y CUBRIR LAS EROGACIONES POR LAS ADQUISICIONES DE BIENES TALES COMO EQUIPO MILITAR, TERRESTRE, AÉREO Y REFACCIONES; ASÍ COMO LA CONTRATACIÓN DE OBRA PÚBLICA Y DE LOS SERVICIOS DE MANTENIMIENTO NECESARIOS PARA DICHOS BIENES Y OBRAS, DESTINADOS A LA REALIZACIÓN DE OPERACIONES DE ORDEN INTERIOR Y SEGURIDAD NACIONAL DE CARÁCTER CONTINGENTE O URGENTE, QUE LLEVE A CABO LA SEDENA EN TÉRMINOS DE LAS DISPOSICIONES APLICABLES, A FIN DE CONTAR CON LOS MEDIOS NECESARIOS PARA EL CUMPLIMIENTO DE SUS FUNCIONES.</t>
  </si>
  <si>
    <t>GOBIERNO DEL ESTADO DE MORELOS</t>
  </si>
  <si>
    <t>GOBIERNO DEL ESTADO DE SINALOA</t>
  </si>
  <si>
    <t>OTORGAR CRÉDITOS PARA LA ADQUISICIÓN DE PREDIOS RÚSTICOS EN EL ESTADO DE CHIAPAS</t>
  </si>
  <si>
    <t>700015QDV163</t>
  </si>
  <si>
    <t>FIDEICOMISO DE ADMINISTRACIÓN Y GARANTÍA QUE SE DENOMINA PROCHIAPAS</t>
  </si>
  <si>
    <t>CONSEJO NACIONAL DE CIENCIA Y TECNOLOGÍA</t>
  </si>
  <si>
    <t>FONDO DE INVESTIGACIÓN Y DESARROLLO PARA LA MODERNIZACIÓN TECNOLÓGICA</t>
  </si>
  <si>
    <t>VQX</t>
  </si>
  <si>
    <t>FIDEICOMISO PARA COADYUVAR AL DESARROLLO DE LAS ENTIDADES FEDERATIVAS Y MUNICIPIOS (FIDEM)</t>
  </si>
  <si>
    <t>FUNCIÓN PÚBLICA</t>
  </si>
  <si>
    <t>FIDEICOMISO DEL BICENTENARIO</t>
  </si>
  <si>
    <t>SUBCUENTA CONALEP: ESTABLECER MODELOS DE EVALUACIÓN EDUCATIVA Y DE SEGUIMIENTO DE EGRESADOS, ASÍ COMO LOS MECANISMOS E INSTRUMENTOS QUE PERMITAN IDENTIFICAR LAS CARACTERÍSTICAS DE LA GESTIÓN INSTITUCIONAL Y EL IMPACTO DEL PROCESO DE FORMACIÓN PROFESIONAL DEL CONALEP EN EL ÁMBITO FEDERALIZADO SUBCUENTA SEP: DESARROLLAR LOS PROYECTOS: A) GESTIÓN ESCOLAR EN LA ESCUELA PRIMARIA, B) INVESTIGACIÓN, INNOVACIÓN E INTEGRACIÓN EDUCATIVA, C) PROYECTO DE RENOVACIÓN PEDAGÓGICA Y ORGANIZATIVA DE LAS ESCUELAS PUBLICAS DE EDUCACIÓN SECUNDARIA, D) TITULO DE ESPECIALISTA UNIVERSITARIO EN INTEGRACIÓN EDUCATIVA, E) FOMENTAR Y MEJORAR LA EDUCACIÓN INTERCULTURAL PARA LOS MIGRANTES (FOMEIM).</t>
  </si>
  <si>
    <t>2MANDATO</t>
  </si>
  <si>
    <t>ADMINISTRAR LOS RECURSOS PARA LA PROTECCIÓN Y CONSERVACIÓN DEL EXCONVENTO DE SANTO DOMINGO PROMOCIÓN Y DIFUSIÓN DE ACTIVIDADES CULTURALES</t>
  </si>
  <si>
    <t>GOBIERNO DE OAXACA, FOMENTO SOCIAL BANAMEX, A. C.</t>
  </si>
  <si>
    <t>200011H0001072</t>
  </si>
  <si>
    <t>ANÁLOGO</t>
  </si>
  <si>
    <t>VYF</t>
  </si>
  <si>
    <t>FIDEICOMISO FONDO NACIONAL DE HABITACIONES POPULARES</t>
  </si>
  <si>
    <t>200420VYF01374</t>
  </si>
  <si>
    <t>FIDEICOMISO FONDO NACIONAL DE APOYO ECONÓMICO A LA VIVIENDA (FONAEVI)</t>
  </si>
  <si>
    <t>GOBIERNO DEL ESTADO DE GUERRERO</t>
  </si>
  <si>
    <t>GOBIERNO DEL ESTADO DE GUANAJUATO</t>
  </si>
  <si>
    <t>GOBIERNO DEL ESTADO DE QUERÉTARO</t>
  </si>
  <si>
    <t>GOBIERNO DEL ESTADO BAJA CALIFORNIA</t>
  </si>
  <si>
    <t>FIDEICOMISO PLAN DE PENSIONES PARA EL PERSONAL ACTIVO DEL IMP.</t>
  </si>
  <si>
    <t>*FINANCIAR PROYECTOS ESPECÍFICOS DE INVESTIGACIÓN, AL CREACIÓN Y MANTENIMIENTO DE LAS INSTALACIONES DE INVESTIGACIÓN, SU EQUIPAMIENTO, SUMINISTRO DE MATERIALES, EL OTORGAMIENTO DE INCENTIVOS EXTRAORDINARIOS A LOS INVESTIGADORES Y OTROS PROPÓSITOS DIRECTAMENTE VINCULADOS PARA LOS PROYECTOS CIENTÍFICOS O TECNOLÓGICOS. * REGULAR LA APLICACIÓN DE LOS RECURSOS AUTOGENERADOS POR EL CIATEJ</t>
  </si>
  <si>
    <t>90K</t>
  </si>
  <si>
    <t>FIDEICOMISO DE ADMINISTRACION Y OPERACION DEL ISSFAM</t>
  </si>
  <si>
    <t>FIDEICOMISO DE ADMINISTRACION E INVERSION PARA EL ESTABLECIMIENTO Y OPERACION DE LOS FONDOS DE APOYO A LA INVESTIGACION CIENTIFICA Y DESARROLLO TECNOLOGICO DEL INIFAP</t>
  </si>
  <si>
    <t>FIDEICOMISO DE INVESTIGACION PARA EL DESARROLLO DEL PROGRAMA DE APROVECHAMIENTO DEL ATUN Y PROTECCION DE DELFINES Y OTROS EN TORNO A ESPECIES ACUATICAS PROTEGIDAS</t>
  </si>
  <si>
    <t>FIDEICOMISO DE INVERSION Y ADMINISTRACION DEL TRAMO CARRETERO NIZUC-TULUM NO. 160265-7</t>
  </si>
  <si>
    <t>DESTINAR RECURSOS PARA LA CREACIÓN Y MANTENIMIENTO DE INSTALACIONES DE INVESTIGACIÓN, SU EQUIPAMIENTO, EL SUMINISTRO DE MATERIALES Y OTORGAMIENTO DE INCENTIVOS AL PERSONAL</t>
  </si>
  <si>
    <t>90E</t>
  </si>
  <si>
    <t>CENTRO DE INVESTIGACIÓN EN MATERIALES AVANZADOS, S.C.</t>
  </si>
  <si>
    <t>20003890E01116</t>
  </si>
  <si>
    <t>ARRENDAMIENTO FINANCIERO</t>
  </si>
  <si>
    <t>FIDEICOMISO PARA ADMINISTRAR EL FONDO DE PENSIONES Y GASTOS MEDICOS DE BNCI.</t>
  </si>
  <si>
    <t>FONDO SECTORIAL DE INVESTIGACIÓN PARA EL DESARROLLO SOCIAL</t>
  </si>
  <si>
    <t>APOYAR PROYECTOS DE INVESTIGACIÓN CIENTÍFICA Y TECNOLÓGICA EN LAS ÁREAS DE CONOCIMIENTO QUE REQUIERA EL SECTOR DESARROLLO SOCIAL</t>
  </si>
  <si>
    <t>FONDO SECTORIAL DE INVESTIGACIÓN Y DESARROLLO EN CIENCIAS NAVALES</t>
  </si>
  <si>
    <t>APOYAR PROYECTOS DE INVESTIGACIÓN CIENTÍFICA Y TECNOLÓGICA EN CIENCIAS NAVALES</t>
  </si>
  <si>
    <t>APOYAR PROYECTOS DE INVESTIGACIÓN CIENTÍFICA Y TECNOLÓGICA EN LAS ÁREAS DE CONOCIMIENTO QUE REQUIERA EL SECTOR ECONOMÍA</t>
  </si>
  <si>
    <t>FONDO DE DESARROLLO CIENTÍFICO Y TECNOLÓGICO PARA EL FOMENTO DE LA PRODUCCIÓN Y FINANCIAMIENTO DE VIVIENDA Y EL CRECIMIENTO DEL SECTOR HABITACIONAL</t>
  </si>
  <si>
    <t>APOYAR PROYECTOS DE INVESTIGACIÓN CIENTÍFICA Y TECNOLÓGICA EN MATERIA DEL SECTOR VIVIENDA</t>
  </si>
  <si>
    <t>700021WVW101</t>
  </si>
  <si>
    <t>FIDEICOMISO DE RESERVA PARA EL PAGO DE PENSIONES O JUBILACIONES Y PRIMAS DE ANTIGÜEDAD.</t>
  </si>
  <si>
    <t>PENSIONES Y PRIMAS DE ANTIGÜEDAD AL PERSONAL DE FONATUR, LA CREACIÓN O INCREMENTO DE LA RESERVA PARA PENSIONES O JUBILACIONES DEL PERSONAL DE FONATUR.</t>
  </si>
  <si>
    <t>UNIDAD DE DESARROLLO REGIONAL</t>
  </si>
  <si>
    <t>LOS GOBIERNOS DEL DISTRITO FEDERAL Y LOS GOBIERNOS DE LOS ESTADOS DE HIDALGO, ESTADO DE MEXICO, MORELOS, PUEBLA Y TLAXCALA.</t>
  </si>
  <si>
    <t>DAR CUMPLIMIENTO A LO DISPUESTO POR LA FRACCIÓN V, DEL ARTÍCULO 47 DE LAS CONDICIONES GENERALES DE TRABAJO, O A LA QUE, EN SU CASO, LA SUSTITUYA PARA TALES EFECTOS, RELATIVO A OTORGAR, A LOS TRABAJADORES DE BASE DE LA CNBV QUE, EN SU CASO SE RETIREN DESPUÉS DE 15 AÑOS DE SERVICIOS ININTERRUMPIDOS, UNA GRATIFICACIÓN CONSISTENTE EN LA CANTIDAD QUE RESULTE DE APLICAR EL 3%, O BIEN EL PORCENTAJE QUE, EN SU CASO SE DETERMINE EN LAS PROPIAS CONDICIONES GENERALES DE TRABAJO, AL ÚLTIMO SUELDO TABULAR MENSUAL PERCIBIDO, ELEVADO AL AÑO, MULTIPLICADO POR EL NÚMERO DE AÑOS LABORADOS.</t>
  </si>
  <si>
    <t>FIDEICOMISO PARA EL PAGO DE GRATIFICACIÓN POR ANTIGÜEDAD A LOS TRABAJADORES DE BASE DE LA CNBV QUE SE RETIREN DESPUÉS DE 15 AÑOS DE SERVICIOS ININTERRUMPIDOS.</t>
  </si>
  <si>
    <t>200606B0001456</t>
  </si>
  <si>
    <t>UNIDAD COORDINADORA</t>
  </si>
  <si>
    <t>CONSECUTIVO</t>
  </si>
  <si>
    <t>PRESIDENCIA DE LA REPÚBLICA</t>
  </si>
  <si>
    <t>1FIDEICOMISO</t>
  </si>
  <si>
    <t>ESTADO MAYOR PRESIDENCIAL</t>
  </si>
  <si>
    <t>HACIENDA Y CRÉDITO PÚBLICO</t>
  </si>
  <si>
    <t>EL COLEGIO DE LA FRONTERA NORTE, A.C.</t>
  </si>
  <si>
    <t>20003891C01106</t>
  </si>
  <si>
    <t>FIDEICOMISO DE INVESTIGACIÓN EL COLEGIO DE LA FRONTERA NORTE</t>
  </si>
  <si>
    <t>200610K2N01416</t>
  </si>
  <si>
    <t>200610K2N01417</t>
  </si>
  <si>
    <t>9ZU</t>
  </si>
  <si>
    <t>FONDO MIXTO DE FOMENTO A LA INVESTIGACIÓN CIENTÍFICA Y TECNOLÓGICA CONACYT-GOBIERNO DEL ESTADO DE PUEBLA</t>
  </si>
  <si>
    <t>FONDO MIXTO DE FOMENTO A LA INVESTIGACIÓN CIENTÍFICA Y TECNOLÓGICA CONACYT-GOBIERNO DEL ESTADO DE QUERÉTARO</t>
  </si>
  <si>
    <t>GOBIERNO DEL ESTADO DE SAN LUÍS POTOSÍ</t>
  </si>
  <si>
    <t>FONDO PARA LA ASISTENCIA Y DEFENSA LEGAL DE LOS MIEMBROS DE LA JUNTA DE GOBIERNO DE LA COMISIÓN NACIONAL BANCARIA Y DE VALORES QUE NO SEAN SERVIDORES PÚBLICOS DE ÉSTA, ASÍ COMO DE LOS INTERVENTORES Y PERSONAL AUXILIAR AL CUAL LOS PROPIOS INTERVENTORES LES OTORGUEN PODERES PORQUE SEA NECESARIO PARA EL DESEMPEÑO DE SUS FUNCIONES.</t>
  </si>
  <si>
    <t>CONSTITUIR UN MECANISMO DE APOYO FINANCIERO EN TODOS AQUELLOS PROGRAMAS QUE APRUEBE EL COMITE TECNICO Y CUYA FINALIDAD SEA OTORGAR APOYOS A LAS EMPRESAS, ESPECIALMENTE A MICRO, PEQUEÑAS Y MEDIANAS EMPRESAS, ASI COMO A PERSONAS FISICAS CON ACTIVIDAD EMPRESARIAL DEL PAIS.</t>
  </si>
  <si>
    <t>BRINDAR ASESORIA FINANCIERA Y LEGAL A LAS MICRO, PEQUEÑAS Y MEDIANAS EMPRESAS, ASI COMO A PERSONAS FISICAS CON ACTIVIDAD EMPRESARIAL PARA LA OBTENCION DE CREDITOS.</t>
  </si>
  <si>
    <t>CONSTITUIR UN MECANISMO A TRAVÉS DEL CUAL SE ADMINISTRE E INVIERTAN LOS RECURSOS FIDEICOMITIDOS EN BENFICIO DE LOS FIDEICOMISARIOS, TRABAJADORES DE LA FIDEICOMITENTE QUE SE ADHIERAN AL PLAN.</t>
  </si>
  <si>
    <t>TRANSFERIR RECURSOS A OTROS FIDEICOMISOS QUE APOYEN A LAS MICRO, PEQUEÑAS Y MEDIANAS EMPRESAS, EN LO SUCESIVO MIPYMES, A LA EMPRESA CONSTITUIDA POR LA BANCA DE DESARROLLO CON LA MISION DE FOMENTAR EL DESARROLLO DEL MERCADO DE CAPITAL DE RIESGO, A EFECTO DE PROPORCIONAR RECURSOS FINANCIEROS DE LARGO PLAZO A LAS EMPRESAS NACIONALES.</t>
  </si>
  <si>
    <t>FIDEICOMISO PARA PROMOVER LA INVESTIGACIÓN DEL DERECHO FISCAL Y ADMINISTRATIVO</t>
  </si>
  <si>
    <t>COORDINAR, DISEÑAR, ADMINISTRAR, EJECUTAR, DAR SEGUIMIENTO Y EVALUAR LOS PROGRAMAS FEDERALES QUE OTORGAN SUBSIDIOS, QUE SE ESTABLEZCAN EN EL PRESUPUESTO DE EGRESOS DE LA FEDERACIÓN POR EL EJERCICIO FISCAL CORRESPONDIENTE Y QUE SE DESTINEN A APOYAR LA CONSTRUCCIÓN Y AUTOCONSTRUCCIÓN, MEJORAMIENTO Y ADQUISICIÓN DE LAS VIVIENDAS DE LAS FAMILIAS DE MENORES INGRESOS.</t>
  </si>
  <si>
    <t>FIDEICOMISO PARA EL DESARROLLO REGIONAL NORESTE (FIDENOR-ESTE)</t>
  </si>
  <si>
    <t>MANDATO PARA EL ESTABLECIMIENTO DEL FONDO DE CONTINGENCIA DE LAS RME´S</t>
  </si>
  <si>
    <t>DIRECCIÓN GENERAL DE PROGRAMACIÓN, ORGANIZACIÓN Y PRESUPUESTO</t>
  </si>
  <si>
    <t>FINANCIAMIENTO DE LOS TRABAJOS DE CONSERVACIÓN DEL CONJUNTO DE LOS EXCONVENTOS DE SAN PEDRO Y SAN PABLO TEPOSCOLULA, SANTO DOMINGO YANHUITLAN Y SAN JUAN BAUTISTA COIXTLAHUACA EN EL ESTADO DE OAXACA.</t>
  </si>
  <si>
    <t>GOBIERNO DEL ESTADO DE OAXACA , FOMENTO SOCIAL BANAMEX, A. C.</t>
  </si>
  <si>
    <t>700011D00339</t>
  </si>
  <si>
    <t>FIDEICOMISO IRREVOCABLE DE ADMINISTRACIÓN 'CENTRO CULTURAL SANTO DOMINGO', OAXACA</t>
  </si>
  <si>
    <t>700011A3Q076</t>
  </si>
  <si>
    <t>MANDATO ANTIGUO COLEGIO DE SAN IDELFONSO</t>
  </si>
  <si>
    <t>90M</t>
  </si>
  <si>
    <t>CENTRO DE INVESTIGACIÓN Y DOCENCIA ECONÓMICAS, A.C.</t>
  </si>
  <si>
    <t>20003890M01044</t>
  </si>
  <si>
    <t>FIDEICOMISO 1725-1-PARA INTEGRAR DIVERSOS FONDOS (PATRIMONIAL)</t>
  </si>
  <si>
    <t>700011HOO092</t>
  </si>
  <si>
    <t>MANDATO DEL FONDO NACIONAL PARA LA CULTURA Y LAS ARTES</t>
  </si>
  <si>
    <t>FUNDACIÓN ROCKEFELLER, FONCA, FUNDACIÓN CULTURAL BANCOMER</t>
  </si>
  <si>
    <t>FIDEICOMISO PARA LA CULTURA DE LA COMISIÓN MÉXICO-ESTADOS UNIDOS PARA EL INTERCAMBIO EDUCATIVO Y CULTURAL F/22514 (FONCA)</t>
  </si>
  <si>
    <t>APOYAR INTERCAMBIOS CULTURALES</t>
  </si>
  <si>
    <t>DIRECCIÓN GENERAL DE MATERIALES EDUCATIVOS</t>
  </si>
  <si>
    <t>CONVENIO ESPECIFICO PARA LA OPERACIÓN Y DESARROLLO DEL PROGRAMA SEPA-INGLES</t>
  </si>
  <si>
    <t>FOMENTAR Y CANALIZAR APOYOS A LAS INVESTIGACIONES CIENTÍFICAS Y LOS DESARROLLOS TECNOLÓGICOS DE INTERÉS PARA EL ESTADO</t>
  </si>
  <si>
    <t>INBURSA</t>
  </si>
  <si>
    <t>FINANCIAR EL GASTO Y LAS INVERSIONES DE LOS PROYECTOS DE INVESTIGACIÓN CIENTÍFICA O TECNOLÓGICA, INNOVACIÓN Y DESARROLLOS TECNOLÓGICOS, FORMACIÓN DE RECURSOS HUMANOS ESPECIALIZADOS, BECAS, DIVULGACIÓN CIENTÍFICA Y TECNOLÓGICA CREACIÓN Y FORTALECIMIENTO DE GRUPOS O CUERPOS ACADÉMICOS DE INVESTIGACIÓN Y DESARROLLO TECNOLÓGICO, Y DE LA INFRAESTRUCTURA DE INVESTIGACIÓN Y DESARROLLO, ASÍ COMO EL FINANCIAMIENTO DE ALIANZAS ESTRATÉGICAS Y FORMACIÓN DE NUEVOS GRUPOS DE INVESTIGACIÓN Y DESARROLLO, EN ÁREAS COMO DESARROLLO SUSTENTABLE, TECNOLOGÍAS DE PUNTA, TEMAS EMERGENTES DE LA INVESTIGACIÓN QUE REQUIERA LA COMISIÓN FEDERAL DE ELECTRICIDAD</t>
  </si>
  <si>
    <t>FIDEICOMISO IRREVOCABLE DE INVERSIÓN Y ADMINISTRACIÓN PARA EL PAGO DE PENSIONES Y JUBILACIONES, F/10045</t>
  </si>
  <si>
    <t>FIDEICOMISO A QUE HACE REFERENCIA EL ART. 55 BIS DE LA LEY DE INSTITUCIONES DE CRÉDITO</t>
  </si>
  <si>
    <t>PROPORCIONAR APOYOS A LA PROPIA INSTITUCIÓN ENCAMINADOS AL FORTALECIMIENTO DE SU CAPITAL</t>
  </si>
  <si>
    <t>HAT</t>
  </si>
  <si>
    <t>FONDO DE CAPITALIZACIÓN E INVERSIÓN DEL SECTOR RURAL</t>
  </si>
  <si>
    <t>CONSEJO NACIONAL AGROPECUARIO, A. C.</t>
  </si>
  <si>
    <t>200706HAT01473</t>
  </si>
  <si>
    <t>FONDO DE INVERSIÓN DE CAPITAL EN AGRONEGOCIOS (FICA)</t>
  </si>
  <si>
    <t>BANRURAL</t>
  </si>
  <si>
    <t>GOBIERNO DEL ESTADO DE CAMPECHE</t>
  </si>
  <si>
    <t>IXE</t>
  </si>
  <si>
    <t>DEPENDENCIA O ENTIDAD COORDINADORA</t>
  </si>
  <si>
    <t>TIPO</t>
  </si>
  <si>
    <t>N° DE CASOS</t>
  </si>
  <si>
    <t>UNIDAD RESPONSABLE COORDINADORA</t>
  </si>
  <si>
    <t>FIDEICOMITENTE 
O 
MANDANTE</t>
  </si>
  <si>
    <t>CLAVE 
DE 
REGISTRO</t>
  </si>
  <si>
    <t>DENOMINACIÓN</t>
  </si>
  <si>
    <t>OBJETO</t>
  </si>
  <si>
    <t>DESCRIPCIÓN TIPO DE FIDUCIARIO</t>
  </si>
  <si>
    <t>FIDUCIARIO 
O 
MANDATARIO</t>
  </si>
  <si>
    <t>GRUPO 
TEMÁTICO</t>
  </si>
  <si>
    <t>INGRESOS
(PESOS)</t>
  </si>
  <si>
    <t>RENDIMIENTOS
(PESOS)</t>
  </si>
  <si>
    <t>EGRESOS
(PESOS)</t>
  </si>
  <si>
    <t>DESTINO
REPORTE DEL CUMPLIMIENTO DE LA MISIÓN Y FINES</t>
  </si>
  <si>
    <t>DISPONIBILDAD
(PESOS)</t>
  </si>
  <si>
    <t>TIPO  DE DISPONIBILIDAD</t>
  </si>
  <si>
    <t>APORTACIÓN INICIAL
OBSERVACIONES</t>
  </si>
  <si>
    <t>I.-   INFORMACIÓN SOBRE LOS FIDEICOMISOS, MANDATOS Y ANÁLOGOS QUE NO SON ENTIDADES,</t>
  </si>
  <si>
    <t>199806HIU00742</t>
  </si>
  <si>
    <t>ADMINISTRAR LAS RESERVAS DEL FONDO DE PENSIONES Y PRIMAS DE ANTIGÜEDAD DE LA FIDEICOMITENTE.</t>
  </si>
  <si>
    <t>TRIBUNAL FEDERAL DE JUSTICIA FISCAL Y ADMINISTRATIVA</t>
  </si>
  <si>
    <t>BANCO SANTANDER SERFIN S. A.</t>
  </si>
  <si>
    <t>ADMINISTRAR EL FONDO DEL FIDEICOMITENTE.</t>
  </si>
  <si>
    <t>200618T0K01453</t>
  </si>
  <si>
    <t>FIDEICOMISO PARA APOYAR LOS PROGRAMAS, PROYECTOS Y ACCIONES PARA LA PREVENCIÓN Y CONTROL DE LA CONTAMINACIÓN AMBIENTAL EN LA ZONA METROPOLITANA DEL VALLE DE MÉXICO</t>
  </si>
  <si>
    <t>MANDATO</t>
  </si>
  <si>
    <t>3ANÁLOGO</t>
  </si>
  <si>
    <t>ESTABILIZACION PRESUPUESTARIA</t>
  </si>
  <si>
    <t>PROGRAMA INTERINSTITUCIONAL DE ESTUDIOS DE LA REGIÓN DE AMÉRICA DEL NORTE</t>
  </si>
  <si>
    <t>FIDEICOMISO PARA EL AHORRO DE ENERGÍA ELÉCTRICA</t>
  </si>
  <si>
    <t>INDUCIR Y PROMOVER EL USO RACIONAL DE ENERGÍA ELÉCTRICA</t>
  </si>
  <si>
    <t>CONSTRUCTORA GEOTERMOELECTRICA DEL PACIFICO, S. A. DE C. V.</t>
  </si>
  <si>
    <t>200818T4I01492</t>
  </si>
  <si>
    <t>FONDO DE ESTABILIZACION PARA LA INVERSION EN INFRAESTRUCTURA DE PETROLEOS MEXICANOS (FEIIP)</t>
  </si>
  <si>
    <t>COMPENSAR CON LOS RECURSOS DEL FONDO DE ESTABILIZACIÓN, LA DISMINUCIÓN DE LOS INGRESOS PROPIOS DE LA ENTIDAD, ASOCIADA A DISMINUCIONES EN EL PRECIO PROMEDIO PONDERADO DE BARRIL DE PETRÓLEO CRUDO MEXICANO Y DE OTROS HIDROCARBUROS, O DEL MOVIMIENTO DEL TIPO DE CAMBIO DEL PESO RESPECTO DEL DÓLAR DE LOS ESTADOS UNIDOS DE AMÉRICA DURANTE EL EJERCICIO FISCAL DE QUE SE TRATE, POR DEBAJO DE LOS ESTIMADOS POR LA LEY DE INGRESOS PARA EL EJERCICIO FISCAL CORRESPONDIENTE</t>
  </si>
  <si>
    <t>RECIBIR, ADMINISTRAR Y ENAJENAR LOS BIENES QUE APORTA EL FIDEICOMITENTE Y CON EL PRODUCTO DE VENTA, ENTREGAR A LOS SOCIOS AHORRADORES EL MONTO DE SUS DEPOSITOS QUE MANTENGAN EN LAS CAJAS DE AHORRO, UNA VEZ DEDUCIDO DE LOS MISMOS EL MONTO DE LOS CREDITOS QUE LES HAYAN OTORGADO LAS PROPIAS CAJAS DE AHORRO.</t>
  </si>
  <si>
    <t>ADMINISTRAR LOS RECURSOS DESTINADOS A LA REALIZACION DE ACCIONES PREVENTIVAS NO PROGRAMADAS EN CUMPLIMIENTO A LO DISPUESTO EN EL ARTICULO 32 DE LA LEY GENERAL DE PROTECCION CIVIL.</t>
  </si>
  <si>
    <t>ESTABLECER LOS FONDOS DE CONTINGENCIA DE LAS REPRESENTACIONES DE MÉXICO EN EL EXTERIOR, LOS CUALES LES PERMITIRAN TENER LA SOLVENCIA FINANCIERA QUE REQUIEREN PARA LLEVAR A CABO CON EFICACIA Y EFICIENCIA LAS ACCIONES DE POLÍTICA EXTERIOR, RESOLVIENDO CON INMEDIATEZ SITUACIONES NO PREVISTAS EN SUS PRESUPUESTO Y QUE SON UTILIZADOS EN EL CASO DE REQUERIR CUBRIR GASTOS DE CARÁCTER EXTRAORDINARIO, RESPECTO DE LOS CUALES NO LES ES POSIBLE ESPERAR LA EXPEDICIÓN DE UNA CUENTA POR LIQUIDAR CERTIFICADA, LA ADQUISICIÓN DE LAS DIVISAS Y LA TRANSFERENCIA BANCARIA.</t>
  </si>
  <si>
    <t>FORTALECER EL ESQUEMA FINANCIERO DE LAS SOCIEDADES Y COOPERATIVAS DE AHORRO Y PRESTAMO Y DE APOYO A SUS AHORRADORES.</t>
  </si>
  <si>
    <t>CONTAR CON UN CENTRO DE CAPACITACION PARA FUNCIONARIOS DE LOS TRES NIVELES DE GOBIERNO ASI COMO PROMOVER LAS BUENAS PRACTICAS EN MATERIA DE EVALUACION FINANCIERA Y SOCIOECONOMICA DE PROYECTOS DE INVERSION PUBLICA.</t>
  </si>
  <si>
    <t>LA CREACION DE UN FONDO DE AHORRO EN BENEFICIO DE LOS SERVIDORES PUBLICOS DE LOS TRES PODERES DE LA UNION, CON PLAZAS OPERATIVAS DE BASE Y DE CONFIANZA QUE VOLUNTARIAMENTE DECIDEN INCORPORARSE AL FONAC.</t>
  </si>
  <si>
    <t>ENTREGAR RECURSOS A LAS DEPENDENCIAS Y ENTIDADES FEDERALES PARA LAS OBRAS Y ACCIONES QUE CORRESPONDEN EN SU TOTALIDAD AL GOBIERNO FEDERAL PARA LA ATENCIÓN DE DESATRES NATURALES Y ENTREGAR RECURSOS POR CONCEPTO DE SUBSIDIOS A LOS FIDEICOMISOS ESTATALES PARA DESASTRES NATURALES.</t>
  </si>
  <si>
    <t>APOYAR EL DESARROLLO DE INFRAESTRUCTURA EN LOS ESTADOS Y EL DISTRITO FEDERAL, MEDIANTE LA ADMINISTRACION DE RECURSOS RELACIONADOS CON LOS INGRESOS EXCEDENTES PREVISTOS EN LAS DISPOSICIONES APLICABLES</t>
  </si>
  <si>
    <t>FIDEICOMISO PARA DAR CUMPLIMIENTO A LA LEY DEL INSTITUTO DE SEGURIDAD Y SERVICIOS SOCIALES DE LOS TRABAJADORES DEL ESTADO (LeyISSSTE)</t>
  </si>
  <si>
    <t>APOYAR LA REESTRUCTURACIÓN DE LOS SISTEMAS PÚBLICOS DE PENSIONES, PARA CONTRIBUIR A LA CONSOLIDACIÓN DE UN SISTEMA NACIONAL DE PENSIONES BASADO EN CUENTAS INDIVIDUALES, MÁS EQUITATIVO Y CON MAYOR COBERTURA.</t>
  </si>
  <si>
    <t>FIDEICOMISO PARA EL PROGRAMA ESPECIAL DE FINANCIAMIENTO A LA VIVIENDA PARA EL MAGISTERIO</t>
  </si>
  <si>
    <t>CREACIÓN DE UN FONDO GLOBALIZADOR DE FINANCIAMIENTO PARA LA VIVIENDA DEL MAGISTERIO</t>
  </si>
  <si>
    <t>FONDO DE RETIRO VOLUNTARIO Y LIQUIDACIONES DEL PERSONAL DE CIATEQ, A.C.</t>
  </si>
  <si>
    <t>EL OBJETO DEL FIDEICOMISO ES FINANCIAR Y/O COMPLEMENTAR EL FINANCIAMIENTO NECESARIO PARA HACER FRENTE AL RETIRO VOLUNTARIO Y LIQUIDACIONES DEL PERSONAL DEL CENTRO.</t>
  </si>
  <si>
    <t>QUE EL FIDUCIARIO LLEVE A CABO TODOS LOS ACTOS NECESARIOS PARA EL REGISTRO Y RECEPCIÓN, DE LA CARTERA CREDITICIA, CORRESPONDIENTE A LOS ACTIVOS DE PETRÓLEOS MEXICANOS, ORGANISMOS SUBSIDIARIOS Y EMPRESAS FILIALES, Y ADMINISTRE, COBRE Y RECIBA LA CARTERA DE EXTRABAJADORES Y EL COBRO DE ESTA EN LA VÍA JUDICIAL. LA COBRANZA JUDICIAL SE REALIZARA DE ACUERDO CON LAS INSTRUCCIONES QUE POR ESCRITO RECIBA DEL COMITÉ TÉCNICO Y EN LOS TÉRMINOS DE LA CLÁUSULA TERCERA DEL PRIMER CONVENIO MODIFICATORIO. QUE EL FIDUCIARIO LLEVE A CABO LA INVERSIÓN Y DESINVERSION DE LOS RECURSOS FINANCIEROS QUE FORMEN PARTE DEL PATRIMONIO DEL CONTRATO, SUS GANANCIAS DE CAPITAL, INTERESES, PRODUCTOS O RENDIMIENTOS QUE SE DERIVEN DEL MISMO, CONFORME A LAS POLÍTICAS DE INVERSIÓN QUE AL EFECTO HUBIERA APROBADO EL COMITÉ TÉCNICO</t>
  </si>
  <si>
    <t>199818T4I00889</t>
  </si>
  <si>
    <t>CONSTITUIR FONDOS DE GARANTIAS A FAVOR DE BANCOMEXT Y OTRAS INSTITUCIONES Y SOCIEDADES NACIONALES DE CREDITO CON EL PROPOSITO DE GENERAR ACCESO AL CREDITO Y FINANCIAMIENTO DE LAS EMPRESAS, PRINCIPALMENTE MICRO, PEQUEÑAS Y MEDIANAS EMPRESAS (MPYMES).</t>
  </si>
  <si>
    <t>PROPORCIONAR APOYOS AL FIDEICOMITENTE, ENCAMINADOS AL FORTALECIMIENTO DE SU CAPITAL EN TERMINOS DE LO SEÑALADO POR EL ARTICULO 55 BIS DE LA LEY DE INSTITUCIONES DE CREDITO.</t>
  </si>
  <si>
    <t>ESTABLECER UN FONDO AL CUAL SE APORTEN RECURSOS PARA SER DESTINADOS A PROGRAMAS QUE PROMUEVAN LA COMPETITIVIDAD DE LAS EXPORTACIONES MEXICANAS A DIVERSOS MERCADOS, MEDIANTE COBERTURA DE RIESGO POLITICO, RIESGO COMPRADOR Y GARANTIAS DE CREDITO.</t>
  </si>
  <si>
    <t>PROMOVER LA PREVENCION Y CONTROL DE LA CONTAMINACION DEL AIRE POR GASES DE EFECTO INVERNADERO, PROTECCION AL MEDIO AMBIENTE Y RESTAURACION DEL EQUILIBRIO ECOLOGICO.</t>
  </si>
  <si>
    <t>CONSTITUIR UN MECANISMO PARA LA ADMINISTRACION Y OPERACION DEL FONDO DE PENSIONES A QUE SE REFIERE EL ART. 46 DE LAS CONDICIONES GENERALES DE TRABAJO (REVISION 2006)</t>
  </si>
  <si>
    <t>DESTINADO A LA PUBLICACION DE OBRAS QUE TIENDAN A DIVULGAR NUESTRAS RIQUEZAS PICTORICAS, ARQUITECTONICAS, ESCULTORICAS Y EN GENERAL, LAS DIVERSAS MANIFESTACIONES ARTISTICAS DE NUESTRO PAIS.</t>
  </si>
  <si>
    <t>ES UN FIDEICOMISO IRREVOCABLE EN DONDE EL FIDEICOMITENTE AFECTA RECURSOS PARA EL PAGO DE PRIMAS Y LA FIDUCIARIA INVIERTA, ADMINISTRA Y CUSTODIA DICHOS RECURSOS. LA FIDUCIARIA RECIBA DE SKANDIA VIDA LA SUMA ASEGURADA Y LA ADMINISTRE E INVIERTA PARA SU ENTREGA A LOS BENEFICIARIOS, CONFORME AL CONTRATO. CONFORMAR EL PATRIMONIO DEL FONDO DE AHORRO, ADMINISTRAR Y CUSTODIAR LAS APORTACIONES PARA QUE LAS MISMAS SEAN INVERTIDAS.</t>
  </si>
  <si>
    <t>200620VST01448</t>
  </si>
  <si>
    <t>INVERTIR Y ADMINISTRAR LAS APORTACIONES QUE REALICE LA FIDEICOMITENTE PARA EL PAGO DE PRIMAS DE ANTIGÜEDAD PARA EL PERSONAL DE PLANTA O DE CONFIANZA DE LA ADMINISTRACIÓN PORTUARIA INTEGRAL DE MAZATLÁN, S.A. DE C.V.</t>
  </si>
  <si>
    <t>FIDEICOMISO DE INVERSIÓN Y ADMINISTRACIÓN PARA EL PAGO DE PRIMAS DE ANTIGÜEDAD PARA EL PERSONAL DE PLANTA O DE CONFIANZA DE LA ADMINISTRACIÓN PORTUARIA INTEGRAL DE MAZATLÁN, S.A. DE C.V.</t>
  </si>
  <si>
    <t>200609J2T01455</t>
  </si>
  <si>
    <t>ADMINISTRACIÓN PORTUARIA INTEGRAL DE MAZATLÁN, S.A. DE C.V.</t>
  </si>
  <si>
    <t>J2T</t>
  </si>
  <si>
    <t>ADQUIRIR PREDIOS, VIVIENDAS TERMINADAS, EN PROCESO DE CONSTRUCCIÓN O A FUTURO PARA EL PROGRAMA DE VIVIENDA PARA MAGISTRADOS Y JUECES DEL PODER JUDICIAL FEDERAL; VENDER INMUEBLES QUE YA NO SEAN DE UTILIDAD PARA EL MISMO; CONTRATAR SERVICIOS DE ASESORÍA; ASÍ COMO CUBRIR GASTOS DE OPERACIÓN DEL FIDEICOMISO.</t>
  </si>
  <si>
    <t>5148-3.- FIDEICOMISO QUE ADMINISTRARA EL FONDO PARA EL FORTALECIMIENTO DE SOCIEDADES Y COOPERATIVAS DE AHORRO Y PRESTAMO Y DE APOYO A SUS AHORRADORES.</t>
  </si>
  <si>
    <t>BRINDAR SERVICIOS DE APOYO A LAS EMPRESAS MEXICANAS Y EUROPEAS PARA LOGRAR ACUERDOS DE COLABORACIÓN E INTERCAMBIO DE TECNOLOGÍA.</t>
  </si>
  <si>
    <t>FIDEICOMISO PARA LA PLATAFORMA DE INFRAESTRUCTURA, MANTENIMIENTO Y EQUIPAMIENTO DE SEGURIDAD PÚBLICA Y DE AERONAVES</t>
  </si>
  <si>
    <t>ADMINISTRAR LOS RECURSOS QUE FORMAN SU PATRIMONIO PARA REALIZAR LOS PAGOS POR LAS CONTRATACIONES DE SERVICIOS U OBRA PÚBLICA Y LA ADQUISICIÓN DE BIENES QUE REALICE LA SSP, INCLUYENDO LAS QUE REQUIERAN SUS ÓRGANOS ADMINISTRATIVOS DESCONCENTRADOS, A FIN DE CONTAR CON MEJORES INSTRUMENTOS PARA LAS POLICÍAS U OTRAS CORPORACIONES DE SEGURIDAD PÚBLICA FEDERAL ENCARGADAS DE COMBATIR EL DELITO EN EL ÁMBITO FEDERAL, COMO SON TECNOLOGÍA DE PUNTA EN EL RAMO DE LAS TECOMUNICACIONES, EQUIPO TERRESTRE Y AÉREO, INCLUIDO SU MANTENIMIENTO Y REFACCIONES, NECESARIO PARA EL CUMPLIMIENTO DE SUS FUNCIONES.</t>
  </si>
  <si>
    <t>FIDEICOMISO FONDO DE ASISTENCIA TECNICA EN PROGRAMAS DE FINANCIAMIENTO PYME</t>
  </si>
  <si>
    <t>FONDO DE PENSIONES DE CONTRIBUCION DEFINIDA DE NACIONAL FINANCIERA</t>
  </si>
  <si>
    <t>FONDO SECTORIAL DE INVESTIGACIÓN PARA EL DESARROLLO AEROPORTUARIO Y LA NAVEGACIÓN AÉREA</t>
  </si>
  <si>
    <t>APOYAR PROYECTOS DE INVESTIGACIÓN CIENTÍFICA Y TECNOLÓGICA QUE REQUIERA EL SECTOR AEROPORTUARIO</t>
  </si>
  <si>
    <t>FIDEICOMISO DE ADMINISTRACION PARA EL OTORGAMIENTO Y PRIMAS DE ANTIGÜEDAD</t>
  </si>
  <si>
    <t>FIDEICOMISO PARA ADMINISTRAR EL FONDO DE PENSIONES Y GASTOS MEDICOS DE BANPESCA</t>
  </si>
  <si>
    <t>1FEDERAL</t>
  </si>
  <si>
    <t>200706G0N01464</t>
  </si>
  <si>
    <t>FONDO MEXICANO DE CARBONO, CAPITULO UNO</t>
  </si>
  <si>
    <t>200706G0N01461</t>
  </si>
  <si>
    <t>FIDEICOMISO PARA TRABAJADORES DE NACIONAL HOTELERA BAJA CALIFORNIA, S. A.</t>
  </si>
  <si>
    <t>CUSTODIA Y ADMINISTRACIÓN DE LA RESERVA QUE CONSTITUIRÁ EL FONDO DEL FIDEICOMISO PARA HACER LOS PAGOS DE LAS PRIMAS DE ANTIGÜEDAD.</t>
  </si>
  <si>
    <t>DIRECCIÓN GENERAL DE PROGRAMAS REGIONALES</t>
  </si>
  <si>
    <t>GOBIERNO DEL ESTADO</t>
  </si>
  <si>
    <t>FONDO MIXTO CIUDADES COLONIALES</t>
  </si>
  <si>
    <t>200906G0N01511</t>
  </si>
  <si>
    <t>FIDEICOMISO PEA Y PRESTAMOS JUBILADOS</t>
  </si>
  <si>
    <t>CONSTITUIR UN FONDO PARA QUE BANCOMEXT HAGA FRENTE A LAS OBLIGACIONES DERIVADAS DE LAS PRESTACIONES POR CONCEPTO DE COMPLEMENTO DEL PEA (PRESTAMO ESPECIAL PARA EL AHORRO) Y PRESTAMOS DE LOS JUBILADOS DE BANCOMEXT, BAJO EL PLAN DE BENEFICIO DEFINIDO.</t>
  </si>
  <si>
    <t>200906HIU01508</t>
  </si>
  <si>
    <t>COMPLEMENTO DEL PRESTAMO ESPECIAL PARA EL AHORRO (PEA) Y PRESTAMOS DE CORTO Y MEDIANO PLAZO PARA JUBILADOS BAJO EL PLAN DE BENEFICIO DEFINIDO</t>
  </si>
  <si>
    <t>CONSTITUIR UNA RESERVA PARA HACER FRENTE A LAS OBLIGACIONES DE LA FIDEICOMITENTE POR CONCEPTO DE COMPLEMENTO DEL PRESTAMO ESPECIAL PARA EL AHORRO (PEA) Y PRESTAMOS DE CORTO Y MEDIANO PLAZO PARA JUBILADOS BAJO EL PLAN DE BENEFICIO DEFINIDO.</t>
  </si>
  <si>
    <t>FIDEICOMISO PLAN DE PENSIONES Y JUBILACÌONES ESSA</t>
  </si>
  <si>
    <t>FIDEICOMISO FONDO DE AHORRO OBREROS DE ESSA</t>
  </si>
  <si>
    <t>FIDEICOMISO FONDO DE AHORRO EMPLEADOS DE ESSA</t>
  </si>
  <si>
    <t>ADMINISTRAR LOS RECURSOS, A EFECTO DE QUE SE DESTINEN A FOMENTAR Y CANALIZAR APOYOS A ESTUDIOS Y PROYECTOS QUE HAYAN SIDO IDENTIFICADOS POR LOS FIDEICOMITENTES COMO DETONADORES DE DESARROLLO ECONOMICO Y SOCIAL DE LA MESO REGION NORESTE DE MEXICO.</t>
  </si>
  <si>
    <t>CUBRIR LOS GASTOS QUE SE DERIVEN DE LA CONTRATACION DE CAMPAÑAS DE PROMOCION Y PUBLICIDAD DE ACAPULCO A NIVEL NACIONAL E INTERNACIONAL.</t>
  </si>
  <si>
    <t>COADYUVAR EN LA PROMOCION DEL DESARROLLO SOCIOECONOMICO DE LA ZONA DE INFLUENCIA, MEDIANTE EL FOMENTO A LA ACTIVIDAD TURISTICA, IMPULSANDO PROYECTOS QUE APROVECHEN EL IMPACTO DEL TURISMO.</t>
  </si>
  <si>
    <t>FINANCIAR LA EDICION Y PUBLICACION DE LAS OBRAS ESPECIALIZADAS DEL TRIBUNAL, ASI COMO LA DIFUCION DE TODAS AQUELLAS RELACIONADAS CON LA MATERIA; FINANCIAR EL ESTABLECIMIENTO DE LIBRERIAS ESPECIALIZADAS EN LAS CUALES SE PONDRAN A LA VENTA AL PUBLICO LAS PUBLICACIONES DEL TRIBUNAL Y LAS DE OTRAS EDITORIALES; APOYAR FINANCIERAMENTE A LA CAPACITACION DEL PERSONAL DEL TRIBUNAL; CONCEDER BECAS O PREMIOS; SUFRAGAR LOS GASTOS EMERGENTES O DE CUALQUIER NATURALEZA, QUE SEAN NECESARIOS PARA EL CUMPLIMIENTO DE LOS FINES DEL PROPIO FIDEICOMISO.</t>
  </si>
  <si>
    <t>F/2064 "SEGUNDA ETAPA DEL DISTRIBUIDOR UNO DEL ANILLO PERIFERICO ECOLOGICO DEL ESTADO DE PUEBLA"</t>
  </si>
  <si>
    <t>FONDO SECTORIAL DE INVESTIGACIÓN EN MATERIAS AGRÍCOLA, PECUARIA, ACUACULTURA, AGROBIOTECNOLOGÍA Y RECURSOS FITOGENÉTICOS</t>
  </si>
  <si>
    <t>FONDO DE AUXILIO ECONOMICO A FAMILIARES DE LAS VICTIMAS DE HOMICIDIO DE MUJERES EN EL MUNICIPIO DE JUAREZ, CHIHUAHUA.</t>
  </si>
  <si>
    <t>FIDEICOMISO PARA EL APOYO A LA INVESTIGACION CIENTIFICA Y DESARROLLO TECNOLOGICO DEL INSTITUTO DE INVESTIGACIONES ELECTRICAS</t>
  </si>
  <si>
    <t>FIDEICOMISO IRREVOCABLE DE ADMINISTRACION NO. 10055 (L@RED DE LA GENTE)</t>
  </si>
  <si>
    <t>MANDATO FIDUCIARIO DE INVERSION Y ADMON. APOYO FINANCIERO A FAVOR DEL FIDEICOMISO SINDICATURA DE PROMOTORA DEL VALLE DE MORELIA (PROVAM)</t>
  </si>
  <si>
    <t>UNIDAD DE PLANEACIÓN ECONÓMICA DE LA HACIENDA PÚBLICA</t>
  </si>
  <si>
    <t>FIDEICOMISO FONDO DE ESTABILIZACIÓN DE LOS INGRESOS PETROLEROS</t>
  </si>
  <si>
    <t>NO APLICA</t>
  </si>
  <si>
    <t>UNIDAD DE BANCA DE DESARROLLO</t>
  </si>
  <si>
    <t>700006GIC183</t>
  </si>
  <si>
    <t>APOYAR FINANCIERAMENTE LA EJECUCIÓN DE PROGRAMAS Y PROYECTOS CUYA FINALIDAD ES PREVENIR Y CONTROLAR LA CONTAMINACIÓN AMBIENTAL EN LA ZONA METROPOLITANA DEL VALLE DE MÉXICO.</t>
  </si>
  <si>
    <t>HIU</t>
  </si>
  <si>
    <t>700006GIC066</t>
  </si>
  <si>
    <t>700006HIU091</t>
  </si>
  <si>
    <t>MANDATO SHCP MEX. TEX DEVELOPMENT CORP.</t>
  </si>
  <si>
    <t>700006HIU151</t>
  </si>
  <si>
    <t>MANDATO EXTINTA COMISIÓN MONETARIA</t>
  </si>
  <si>
    <t>LA ADMINISTRACIÓN DE CRÉDITOS Y VALORES DE LA EXTINTA COMISIÓN MONETARIA.</t>
  </si>
  <si>
    <t>200406HKI01367</t>
  </si>
  <si>
    <t>DEFENSA NACIONAL</t>
  </si>
  <si>
    <t>COMANDANCIA I REGIÓN MILITAR</t>
  </si>
  <si>
    <t>FIDEICOMISO DE APOYO A DEUDOS DE MILITARES FALLECIDOS EN ACTOS DEL SERVICIO DE ALTO RIESGO</t>
  </si>
  <si>
    <t>HXA</t>
  </si>
  <si>
    <t>BENEFICIAR A LOS HIJOS DE LOS MIEMBROS DEL ESTADO MAYOR PRESIDENCIAL QUE SUFRAN UNA INCAPACIDAD TOTAL Y PERMANENTE O BIEN FALLEZCAN COMO CONSECUENCIA DE UN ACCIDENTE EN EL EJERCICIO DE SUS FUNCIONES.</t>
  </si>
  <si>
    <t>BANCA DE DESARROLLO</t>
  </si>
  <si>
    <t>NACIONAL FINANCIERA, S.N.C</t>
  </si>
  <si>
    <t>APOYOS FINANCIEROS</t>
  </si>
  <si>
    <t>(DTS) FÓRMULA DE LA DISPONIBILIDAD DEL SALDO TRIMESTRAL DE LOS CRITERIOS</t>
  </si>
  <si>
    <t>GOBERNACIÓN</t>
  </si>
  <si>
    <t>COORDINACIÓN GENERAL DE PROTECCIÓN CIVIL</t>
  </si>
  <si>
    <t>FONDO MIXTO DE FOMENTO A LA INVESTIGACIÓN CIENTÍFICA Y TECNOLÓGICA CONACYT-GOBIERNO DEL ESTADO DE NUEVO LEÓN</t>
  </si>
  <si>
    <t>ADMINISTRAR LOS RECURSOS DEL MANDATO A EFECTO DE QUE SEAN APLICADOS PARA PAGAR LAS ADQUISICIONES DE BIENES Y SERVICIOS QUE CONTRATE LA PROCURADURIA PARA LA MODERNIZACION DE SUS INSTALACIONES; ASÍ COMO PARA EL MEJOR DESEMPEÑO DE LAS FUNCIONES CONSTITUCIONALES Y LEGALES QUE TIENE ENCOMENDADAS Y PARA FORTALECER DE MANERA DESTACADA LOS SERVICIOS PERICIALES, EL DESPLIEGUE TERRITORIAL Y PARTICULARMENTE, LAS TAREAS DE LA SIEDO, LOS QUE CONTRIBUYEN A IMPULSAR LAS ACTIVIDADES PRIORITARIAS DEL GOBIERNO FEDERAL</t>
  </si>
  <si>
    <t>FOMENTAR LA CULTURA DE AHORRO DE LOS SERVIDORES PUBLICOS DE ESTRUCTURA DEL INACIPE, Y QUE EL SINDICATO Y EL INACIPE, COADYUVEN EN EL AHORRO DE LOS MISMOS CON APORTACIONES ECONOMICAS QUE SUMEN MAYORES PRODUCTOS FINANCIEROS EN BENEFICIO DE SUS TRABAJADORES.</t>
  </si>
  <si>
    <t>APOYAR AL IIE EN LO TOCANTE A PROYECTOS DE INVESTIGACION QUE REALICE, LA CREACION Y MANTENIMIENTO DE SUS INSTALACIONES DE INVESTIGACION, SU EQUIPAMIENTO, EL SUMINISTRO DE MATERIALES, BECAS Y OTROS PROPOSITOS DIRECTAMENTE VINCULADOS PARA LOS PROYECTOS CIENTIFICOS Y TECNOLOGICOS.</t>
  </si>
  <si>
    <t>TIENE COMO FINALIDAD ADMINISTRAR LOS RECURSOS PARA EL DESARROLLO DE PROYECTOS DE INVESTIGACIÓN CIENTIFICA Y TECNOLÓIA Y FORMACIÓN DE RECURSOS HUMANOS SATISFACIENDO LOS REQUISITOS QUE LA MODALIDAD CORRESPONDIENTE REQUIERA PARA SU VALIDEZ.</t>
  </si>
  <si>
    <t>A) LA INVESTIGACIÓN CIENTIFICA Y TECNOLÓGICA APLICADA, TANTO A LA EXPLOTACIÓN, EXPLORACIÓN Y REFINACIÓN DE HIDROCARBUROS, COMO A LA PRODUCCIÓN DE PETROQUÍMICOS BÁSICOS; B) LA ADOPCIÓN, INNOVACIÓN, ASIMILACIÓN Y DESARROLLO TECNOLÓGICO EN LAS MATERIAS SEÑALADAS EN EL INCISO ANTERIOR; C) LA FORMACIÓN DE RECURSOS HUMANOS ESPECIALIZADOS EN LA INDUSTRIA PETROLERA, A FIN DE COMPLEMENTAR LA ADOPCIÓN, INNOVACIÓN, ASIMILACIÓN Y DESARROLLO TECNOLÓGICO QUE IMPULSARA EL FIDEICOMISO.</t>
  </si>
  <si>
    <t>20093890X01500</t>
  </si>
  <si>
    <t>FONDO SECTORIAL PARA LA INVESTIGACIÓN, EL DESARROLLO Y LA INNOVACIÓN TECNOLÓGICA EN TURISMO</t>
  </si>
  <si>
    <t>200906G1H01509</t>
  </si>
  <si>
    <t>MANDATO PARA EL OTORGAMIENTO DE APOYOS FINANCIEROS PARA LA ADQUISICIÓN DE VIVIENDA DEL PERSONAL DE TROPA Y MARINERIA DE LAS FUERZAS ARMADAS</t>
  </si>
  <si>
    <t>APOYOS FINANCIEROS COMPLEMENTARIOS A FAVOR DEL PERSONAL DE TROPA Y MARINERIA DE LAS FUERZAS ARMADAS PARA LA ADQUISICIÓN DE VIVIENDA, QUE OBTENGAN UN CRÉDITO BAJO LOS PRODUCTOS DE VIVIENDA FACIL 1, VIVIENDA FACIL 2 O VIVIENDA FACIL 3</t>
  </si>
  <si>
    <t>199818TOQ00860</t>
  </si>
  <si>
    <t>C. G. CERRO PRIETO IV</t>
  </si>
  <si>
    <t>MONTERREY POWER, S. A. DE C. V.</t>
  </si>
  <si>
    <t>199818TOQ00850</t>
  </si>
  <si>
    <t>C. T. MONTERREY</t>
  </si>
  <si>
    <t>NORELEC DEL NORTE, S. A. DE C. V.</t>
  </si>
  <si>
    <t>199818TOQ00857</t>
  </si>
  <si>
    <t>C. T. CHIHUAHUA</t>
  </si>
  <si>
    <t>INSTITUTO NACIONAL DE ANTROPOLOGÍA E HISTORIA</t>
  </si>
  <si>
    <t>GOBIERNO DEL ESTADO DE ZACATEAS, FOMENTO CULTURAL BANAMEX, A C. , AYUNTAMIENTO DE GUADALUPE, ZAC.</t>
  </si>
  <si>
    <t>200111D0001132</t>
  </si>
  <si>
    <t>FIDEICOMISO IRREVOCABLE DE ADMINISTRACIÓN 'MUSEO REGIONAL DE GUADALUPE', ZACATECAS</t>
  </si>
  <si>
    <t>CONSERVACIÓN Y RESTAURACIÓN DEL MUSEO.</t>
  </si>
  <si>
    <t>200511L4J01394</t>
  </si>
  <si>
    <t>BANCO DEL BAJÍO</t>
  </si>
  <si>
    <t>FUNDACIÓN GONZALO RIÓ ARRONTE, I.A.P. Y FOMENTO SOCIAL BANAMEX</t>
  </si>
  <si>
    <t>91S</t>
  </si>
  <si>
    <t>FIDEICOMISO FONDO DE APOYO A LOS TRABAJADORES DE CONFIANZA DE LA COMISION NACIONAL BANCARIA Y DE VALORES</t>
  </si>
  <si>
    <t>FIDEICOMISO ARCHIVOS PLUTARCO ELIAS CALLES Y FERNANDO TORREBLANCA.</t>
  </si>
  <si>
    <t>FIDEICOMISO PARA EL DESARROLLO DE LA REGION SUR-SURESTE (FIDESUR)</t>
  </si>
  <si>
    <t>FIDEICOMISO PARA EL DESARROLLO DE LA REGION CENTRO-PAIS (FIDCENTRO)</t>
  </si>
  <si>
    <t>FIDEICOMISO PARA EL DESARROLLO DE LA REGION CENTRO-OCCIDENTE (FIDERCO).</t>
  </si>
  <si>
    <t>GOBIERNO DEL DISTRITO FEDERAL</t>
  </si>
  <si>
    <t>FONDO MIXTO CONACYT - GOBIERNO DEL DISTRITO FEDERAL</t>
  </si>
  <si>
    <t>ADMINISTRAR LOS RECURSOS A QUE SE REFIERE LA CLÁUSULA QUE ANTECEDE A EFECTO DE QUE SE DESTINEN A FOMENTAR Y CANALIZAR APOYOS A LAS INVESTIGACIONES CIENTÍFICAS, DESARROLLOS TECNOLÓGICOS Y DE INNOVACIÓN DE INTERÉS PARA EL GOBIERNO DEL DISTRITO FEDERAL.</t>
  </si>
  <si>
    <t>FIDEICOMISO 1936 FONDO NACIONAL DE INFRAESTRUCTURA.</t>
  </si>
  <si>
    <t>CENTRO DE INVESTIGACIÓN Y DE ESTUDIOS AVANZADOS DEL INSTITUTO POLITÉCNICO NACIONAL</t>
  </si>
  <si>
    <t>700011L4J278</t>
  </si>
  <si>
    <t>FIDEICOMISO DE APOYO A LAS ACTIVIDADES DEL CINVESTAV</t>
  </si>
  <si>
    <t>APOYO DEL DESARROLLO Y CONSOLIDACIÓN DE LA INVESTIGACIÓN, LA DOCENCIA, LA FORMACIÓN DE RECURSOS HUMANOS DE ALTO NIVEL, LA EXTENSIÓN Y DIFUSIÓN DE SUS ACTIVIDADES.</t>
  </si>
  <si>
    <t>COMISIÓN NACIONAL BANCARIA Y DE VALORES</t>
  </si>
  <si>
    <t>200306B0001315</t>
  </si>
  <si>
    <t>200606B0001412</t>
  </si>
  <si>
    <t>FINANCIAR O COMPLEMENTAR FINANCIAMIENTO DE PROYECTOS DE INVESTIGACIÓN ,LA CREACIÓN Y MANTENIMIENTO DE INSTALACIONES DE INVESTIGACIÓN, SU EQUIPAMIENTO, EL SUMINISTRO DE MATERIALES Y OTORGAMIENTOS DE INCENTIVOS AL PERSONAL</t>
  </si>
  <si>
    <t>NBD</t>
  </si>
  <si>
    <t>HOSPITAL GENERAL DE MÉXICO</t>
  </si>
  <si>
    <t>200612NBD01442</t>
  </si>
  <si>
    <t>BANCO INBURSA, S.A., INSTITUCIÓN DE BANCA MÚLTIPLE, GRUPO FINANCIERO INBURSA, DIVISIÓN FIDUCIARIA</t>
  </si>
  <si>
    <t>MANDATO DE ADMINISTRACION Y PAGO PARA PROGRAMAS DE PROCURACION DE JUSTICIA DE LA PROCURADURIA GENERAL DE LA REPUBLICA</t>
  </si>
  <si>
    <t>FIDEICOMISO PARA LA ADMINISTRACIÓN DE RECURSOS PARA EL PAGO DE PRIMAS DE SEGUROS Y LA ADMINISTRACIÓN DE LOS FONDOS QUE CONFORMAN EL SEGURO DE SEPARACIÓN INDIVIDUALIZADO PARA LOS SERVIDORES DE MANDOS MEDIOS Y SUPERIORES</t>
  </si>
  <si>
    <t>GOBIERNO DEL ESTADO DE TAMAULIPAS</t>
  </si>
  <si>
    <t>CANACINTRA</t>
  </si>
  <si>
    <t>90Y</t>
  </si>
  <si>
    <t>CIATEQ, A.C. CENTRO DE TECNOLOGÍA AVANZADA</t>
  </si>
  <si>
    <t>MANDATO PARA EL SANEAMIENTO DE LA EX UNIDAD INDUSTRIAL SALAMANCA</t>
  </si>
  <si>
    <t>PROCURADURÍA GENERAL DE LA REPÚBLICA</t>
  </si>
  <si>
    <t>SUBPROCURADURÍA DE DERECHOS HUMANOS, ATENCIÓN A VÍCTIMAS Y SERVICIOS A LA COMUNIDAD</t>
  </si>
  <si>
    <t>SKC</t>
  </si>
  <si>
    <t xml:space="preserve"> FEDERAL</t>
  </si>
  <si>
    <t xml:space="preserve"> ESTATAL</t>
  </si>
  <si>
    <t xml:space="preserve"> MANDATO</t>
  </si>
  <si>
    <t xml:space="preserve"> PRIVADO</t>
  </si>
  <si>
    <t xml:space="preserve"> ANÁLOGO</t>
  </si>
  <si>
    <t>INSTITUTO NACIONAL DE CIENCIAS PENALES</t>
  </si>
  <si>
    <t>200217SKC01298</t>
  </si>
  <si>
    <t>FONDO DE AHORRO CAPITALIZABLE PARA LOS TRABAJADORES OPERATIVOS DEL INACIPE</t>
  </si>
  <si>
    <t>ENERGÍA</t>
  </si>
  <si>
    <t>T0K</t>
  </si>
  <si>
    <t>INSTITUTO DE INVESTIGACIONES ELÉCTRICAS</t>
  </si>
  <si>
    <t>200218T0K01236</t>
  </si>
  <si>
    <t>VECTOR CASA DE BOLSA SA DE CV</t>
  </si>
  <si>
    <t>T0O</t>
  </si>
  <si>
    <t>INSTITUTO MEXICANO DEL PETRÓLEO</t>
  </si>
  <si>
    <t>200018T0O01096</t>
  </si>
  <si>
    <t>200018T0O01101</t>
  </si>
  <si>
    <t>DIRECCIÓN GENERAL DE PROGRAMACIÓN Y PRESUPUESTO "A"</t>
  </si>
  <si>
    <t>P7R</t>
  </si>
  <si>
    <t>INSTITUTO DEL FONDO NACIONAL PARA EL CONSUMO DE LOS TRABAJADORES</t>
  </si>
  <si>
    <t>NDF</t>
  </si>
  <si>
    <t>INSTITUTO NACIONAL DE REHABILITACIÓN</t>
  </si>
  <si>
    <t>700019GYR345</t>
  </si>
  <si>
    <t>FIDEPROTESIS</t>
  </si>
  <si>
    <t>NHK</t>
  </si>
  <si>
    <t>SISTEMA NACIONAL PARA EL DESARROLLO INTEGRAL DE LA FAMILIA</t>
  </si>
  <si>
    <t>700012NHK069</t>
  </si>
  <si>
    <t>DIF BOSQUES DE LAS LOMAS</t>
  </si>
  <si>
    <t>LA VENTA EN SU TOTALIDAD O EN LOTES DE LOS POLIGONALES 1, 2, 3, Y EL PRODUCTO DE ESTAS VENTAS PARA QUE FUERAN ENTREGADOS AL INSTITUTO MEXICANO DE LA NIÑEZ, ACTUALMENTE DIF</t>
  </si>
  <si>
    <t>U00</t>
  </si>
  <si>
    <t>COMISIÓN NACIONAL DE PROTECCIÓN SOCIAL EN SALUD</t>
  </si>
  <si>
    <t>TRABAJO Y PREVISIÓN SOCIAL</t>
  </si>
  <si>
    <t>700014PDC084</t>
  </si>
  <si>
    <t>FIDEICOMISO DE INVERSIÓN Y ADMINISTRACIÓN DE PRIMAS DE ANTIGÜEDAD DE LOS TRABAJADORES</t>
  </si>
  <si>
    <t>700014PDC099</t>
  </si>
  <si>
    <t>FIDEICOMISO DE ADMINISTRACIÓN E INVERSIÓN PARA PENSIONES DE LOS TRABAJADORES</t>
  </si>
  <si>
    <t>REFORMA AGRARIA</t>
  </si>
  <si>
    <t>REPRESENTACIÓN ESPECIAL CHIAPAS</t>
  </si>
  <si>
    <t>700015QDV161</t>
  </si>
  <si>
    <t>FIDEICOMISO DE APOYO A LOS PROPIETARIOS RURALES EN CHIAPAS (FIAPAR)</t>
  </si>
  <si>
    <t>OTORGAR FINANCIAMIENTO A LOS PROPIETARIOS RURALES QUE PARTICIPEN EN EL PROGRAMA ESPECIAL DE APARCERÍA BOVINA Y PROYECTOS PRODUCTIVOS EN EL ESTADO DE CHIAPAS</t>
  </si>
  <si>
    <t>700015QDV162</t>
  </si>
  <si>
    <t>FIDEICOMISO DE ADMINISTRACIÓN Y GARANTÍA COMPLEMENTARIA FONDO 95</t>
  </si>
  <si>
    <t>Informes sobre la Situación Económica, las Finanzas Públicas y la Deuda Pública</t>
  </si>
  <si>
    <t>FIDEICOMISO CENTRO DE INVESTIGACIÓN EN MATERIALES AVANZADOS, S.C. (CIMAV)</t>
  </si>
  <si>
    <t>199819GYR00737</t>
  </si>
  <si>
    <t>CREAR UNA RESERVA SUFICIENTE QUE PERMITA CUMPLIR CON LOS BENEFICIOS ESTIPULADOS EN EL PLAN DE PENSIONES PARA EL PERSONAL ACTIVO DEL IMP.</t>
  </si>
  <si>
    <t>200018T0O01102</t>
  </si>
  <si>
    <t>FIDEICOMISO PARA PENSIONADOS DEL IMP</t>
  </si>
  <si>
    <t>CREAR UNA RESERVA SUFICIENTE QUE PERMITA CUMPLIR CON LOS BENEFICIOS ESTIPULADOS EN EL PLAN DE PENSIONES PARA EL PERSONAL PENSIONADO.</t>
  </si>
  <si>
    <t>200618T0O01451</t>
  </si>
  <si>
    <t>FONDO DE AHORRO</t>
  </si>
  <si>
    <t>FONDO DE AHORRO EN BENEFICIO DEL PERSONAL OPERATIVO DE BASE Y DE CONFIANZA.</t>
  </si>
  <si>
    <t>T4I</t>
  </si>
  <si>
    <t>PETRÓLEOS MEXICANOS (CORPORATIVO)</t>
  </si>
  <si>
    <t>700018T4I110</t>
  </si>
  <si>
    <t>FIDEICOMISO DE COBERTURA LABORAL Y DE VIVIENDA</t>
  </si>
  <si>
    <t>SEGURIDAD PÚBLICA</t>
  </si>
  <si>
    <t>FIDEICOMISO PARA LA EVALUACIÓN DE LA SEGURIDAD PÚBLICA EN LA REPÚBLICA MEXICANA</t>
  </si>
  <si>
    <t>CONACYT Y EL GOBIERNO DEL ESTADO DE CHIHUAHUA</t>
  </si>
  <si>
    <t>20073890X01469</t>
  </si>
  <si>
    <t>FONDO MIXTO CONACYT - GOBIERNO DEL ESTADO DE CHIHUAHUA.</t>
  </si>
  <si>
    <t>CONACYT Y EL GOBIERNO DEL ESTADO DE VERACRUZ DE IGNACIO DE LA LLAVE</t>
  </si>
  <si>
    <t>20073890X01470</t>
  </si>
  <si>
    <t>FONDO MIXTO CONACYT - GOBIERNO DEL ESTADO DE VERACRUZ DE IGNACIO DE LA LLAVE</t>
  </si>
  <si>
    <t>FONDO LABORAL PEMEX</t>
  </si>
  <si>
    <t>CONTAR CON UN FONDO QUE PERMITA MAXIMIZAR LOS RECURSOS DESTINADOS A SOLVENTAR LAS OBLIGACIONES QUE PETRÓLEOS MEXICANOS Y ORGANISMOS SUBSIDIARIOS TIENE CON SUS TRABAJADORES, RESPECTO DEL PAGO DE LOS BENEFICIOS A RETIRO CONSIGNADOS EN EL CONTRATO COLECTIVO DE TRABAJO Y EL REGLAMENTO DE TRABAJO DE PERSONAL DE CONFIANZA.</t>
  </si>
  <si>
    <t>700018T4I194</t>
  </si>
  <si>
    <t>FID. 294.- COLONIA PETROLERA JOSE ESCANDÓN.</t>
  </si>
  <si>
    <t>T4N</t>
  </si>
  <si>
    <t>PEMEX-GAS Y PETROQUÍMICA BÁSICA</t>
  </si>
  <si>
    <t>200620VST01447</t>
  </si>
  <si>
    <t>GOBIERNO DEL ESTADO DE NUEVO LEÓN</t>
  </si>
  <si>
    <t>GOBIERNO DEL ESTADO DE NAYARIT</t>
  </si>
  <si>
    <t>GOBIERNO DEL ESTADO DE JALISCO</t>
  </si>
  <si>
    <t>CONSTITUIR UN MECANISMO A TRAVES DEL CUAL SE ADMINISTREN LOS RECURSOS QUE CONSTITUYEN EL PATRIMONIO DEL FIDEICOMISO PARA QUEDAR DESTINADOS A LA REALIZACION DE ADQUISICIONES, OBRAS, ACCIONES, INVERSIONES, ESTUDIOS Y PROYECTOS QUE LA "FIDEICOMITENTE" DEBA REALIZAR PARA ATENDER LA DEMANDA DE SERVICIOS AEROPORTUARIOS DEL CENTRO DEL PAIS.</t>
  </si>
  <si>
    <t>CONSTITUIR UN MECANISMO A TRAVES DEL CUAL SE ADMINISTREN E INVIERTAN LOS RECURSOS DEL PATRIMONIO DEL FIDEICOMISO, PARA DESTINARLOS AL PAGO DE LOS GASTOS DERIVADOS DE LA CONSTRUCCION DE LA AUTOPISTA DURANGO-MAZATLAN, EN LOS SIGUIENTES TRAMOS: ENTRONQUE OTINAPA-LLANO GRANDE, LLANO GRANDE-EL SALTO, EL SALTO-PANUCO Y PANUCO-CONCORDIA.</t>
  </si>
  <si>
    <t>SUFRAGAR LOS COSTOS DE AMPLIACION Y MODERNIZACION DEL TRAMO CARRETERO NIZUC-TULUM.</t>
  </si>
  <si>
    <t>RECIBA EL FIDUCIARIO APORTACIONES DE LOS FIDEICOMITENTES, Y DONATIVOS QUE A TITULO GRATUITO REALICE CUALQUIER PERSONA FISICA O MORAL PARA APOYAR LA CONSTRUCCION DE LA SEGUNDA ETAPA DEL DISTRIBUIDOR UNO DEL ANILLO PERIFERICO ECOLOGICO DEL ESTADO DE PUEBLA.</t>
  </si>
  <si>
    <t>FONDO INSTITUCIONAL DEL CONACYT (FOINS)</t>
  </si>
  <si>
    <t>AUTOPISTAS DE CUOTA, S.A. DE C.V. Y CAPUFE ADHERENTE</t>
  </si>
  <si>
    <t>AUTOPISTAS DE CUOTA, S. A. DE C. V.</t>
  </si>
  <si>
    <t>FONDO DE PENSIONES BANCOMEXT</t>
  </si>
  <si>
    <t>PENSIONES</t>
  </si>
  <si>
    <t>GOBIERNO DEL ESTADO DE QUINTANA ROO.</t>
  </si>
  <si>
    <t>FONDO MIXTO CONACYT - GOBIERNO DEL ESTADO DE OAXACA</t>
  </si>
  <si>
    <t>20083890X01496</t>
  </si>
  <si>
    <t>200850GYR01497</t>
  </si>
  <si>
    <t>CONACYT Y EL GOBIERNO MUNICIPAL DE PUEBLA, PUEBLA.</t>
  </si>
  <si>
    <t>20073890X01471</t>
  </si>
  <si>
    <t>FONDO MIXTO CONACYT - GOBIERNO MUNICIPAL DE PUEBLA, PUEBLA.</t>
  </si>
  <si>
    <t>ADQUIRIR BIENES INMUEBLES QUE CORRESPONDAN EN SITIOS OPCIONALES PARA LA REALIZACIÓN DE CENTRALES GENERADORAS DE ENERGÍA, ASÍ COMO LOS DEMÁS DERECHOS ACCESORIOS A DICHOS BIENES INMUEBLES, RELATIVOS A CAMINOS DE ACCESO, GASODUCTOS, DERECHOS DE VÍA Y LÍNEAS DE TRANSMISIÓN.</t>
  </si>
  <si>
    <t>200318TOQ01345</t>
  </si>
  <si>
    <t>FIDEICOMISO DE ADMINISTRACIÓN DE GASTOS PREVIOS</t>
  </si>
  <si>
    <t>700018TOQ058</t>
  </si>
  <si>
    <t>FONDO PARA EL DEPORTE DE ALTO RENDIMIENTO</t>
  </si>
  <si>
    <t>L8G</t>
  </si>
  <si>
    <t>EDUCAL, S.A. DE C.V.</t>
  </si>
  <si>
    <t>200511L8G1401</t>
  </si>
  <si>
    <t>FONDO PARA LOS TRABAJADORES POR PRIMA DE ANTIGÜEDAD DE EDUCAL</t>
  </si>
  <si>
    <t>PARA PAGO DE PRIMAS DE ANTIGÜEDAD A FAVOR DE LOS TRABAJADORES DE EDUCAL.</t>
  </si>
  <si>
    <t>L8K</t>
  </si>
  <si>
    <t>EL COLEGIO DE MÉXICO, A.C.</t>
  </si>
  <si>
    <t>200111L8K01217</t>
  </si>
  <si>
    <t>CREACIÓN DE UNA RESERVA FINANCIERA QUE PERMITAN AL FIDEICOMITENTE EFECTUAR PAGOS DE PENSIONES POR JUBILACIÓN A QUE TIENE DERECHOS LOS FIDEICOMISARIOS EN PRIMER LUGAR Y SUS BENEFICIARIOS. ASIMISMO EL FONDO SERVIRÁ PARA EL PAGO DE LOS GASTOS MÉDICOS A FAVOR DE LOS FIDEICOMISARIOS EN PRIMER Y SEGUNDO LUGAR.</t>
  </si>
  <si>
    <t>CREACIÓN DE UNA RESERVA FINANCIERA, QUE PERMITAN AL FIDEICOMITENTE EFECTUAR PAGOS DE PENSIONES POR JUBILACIÓN A QUE TIENEN DERECHO LOS FIDEICOMISARIOS EN PRIMER LUGAR Y SUS BENEFICIARIOS. ASIMISMO, EL FONDO SERVIRÁ PARA EL PAGO DE LOS GASTOS MÉDICOS, AYUDA PARA GASTOS DE DEFUNCIÓN Y OTRAS PRESTACIONES EN FAVOR DE LOS FIDEICOMISARIOS EN PRIMER Y SEGUNDO LUGAR</t>
  </si>
  <si>
    <t>BANCO BILBAO VIZCAYA -MEXICO, S.A. DIVISION FIDUCIARIA</t>
  </si>
  <si>
    <t>BANCO NACIONAL HIPOTECARIO URBANO Y DE OBRAS PÚBLICAS, S.A. HOY BANOBRAS, S.N.C.</t>
  </si>
  <si>
    <t>DIRECCIÓN GENERAL DE DESARROLLO DE LA GESTIÓN E INNOVACIÓN EDUCATIVA</t>
  </si>
  <si>
    <t>FIDEICOMISO14780-8 FONDO NACIONAL PARA ESCUELAS DE CALIDAD</t>
  </si>
  <si>
    <t>APOYAR LAS ACCIONES A LAS COMUNIDADES DE LOS CENTROS ESCOLARES PARTICIPANTES PARA DOTAR DE UNA MAYOR EQUIDAD EDUCATIVA Y LA EFECTIVA IGUALDAD EN OPORTUNIDADES DE ACCESO Y PERMANENCIA EN LOS SERVICIOS EDUCATIVOS.</t>
  </si>
  <si>
    <t>DIRECCIÓN GENERAL DEL BACHILLERATO</t>
  </si>
  <si>
    <t>BACHILLERATO GENERAL EN SUS MODALIDADES NO ESCOLARIZADA Y MIXTA.</t>
  </si>
  <si>
    <t>ADMINISTRAR LOS RECURSOS DESTINADOS A APOYAR LA OPERACIÓN DE LOS SERVICIOS QUE SE PROPORCIONAN A LOS ESTUDIANTES DE LOS SUBSISTEMAS DE PREPARATORIA ABIERTA, EDUCACIÓN MEDIA SUPERIOR A DISTANCIA Y BACHILLERATO SEMIESCOLARIZADO.</t>
  </si>
  <si>
    <t>PROPORCIONAR A LOS TRABAJADORES SINDICALIZADOS Y DE CONFIANZA, EN RECONOCIMIENTO A SUS AÑOS DE SERVICIO, UNA PENSIÓN QUE LES PERMITA JUBILARSE A TRAVÉS DE UN PLAN COMPLEMENTARIO A LOS QUE ESTABLECE LA LEY DEL SEGURO SOCIAL.</t>
  </si>
  <si>
    <t>200406G1C01368</t>
  </si>
  <si>
    <t>FID. 2060 PARA EL FORTALECIMIENTO DEL CAPITAL DE BANOBRAS</t>
  </si>
  <si>
    <t>LOS GOBIERNOS DE LOS ESTADOS DE COAHUILA, DURANGO, NUEVO LEÓN Y TAMAULIPAS</t>
  </si>
  <si>
    <t>FIDEICOMISO DE ADMINISTRACIÓN, INVERSIÓN Y PAGO NÚMERO 013 ANP VALLE DE BRAVO</t>
  </si>
  <si>
    <t>RECIBIR, CONSERVAR E INVERTIR EL PATRIMONIO DEL FIDEICOMISO EN LOS SIGUIENTES TERMINOS ESTABLECIDOS EN LA CLAUSULA QUINTA DEL CONTRATO. PREVIAS INSTRUCCIONES POR ESCRITO DEL COMITE TECNICO, CON CARGO AL PATRIMONIO DEL FIDEICOMISO Y HASTA DONDE ESTE ALCANCE, ENTREGUE A LOS TRABAJADORES DE CAPUFE LAS CANTIDADES QUE LE SOLICITE, ENTREGANDO EL IMPORTE MEDIANTE DEPOSITO EN CUENTA HSBC O LA ELABORACION DE CHEQUE DE CAJA A NOMBRE DEL TRABAJADOR. CLAUSULA QUINTA: LOS FIDEICOMITENTES INSTRUYEN EN ESTE ACTO AL FIDUCIARIO PARA QUE INVIERTA LOS RECURSOS EN EFECTIVO QUE SE ENCUENTREN DENTRO DEL PATRIMONIO DEL FIDEICOMISO EN CUALQUIERA DE LOS VALORES GUBERNAMENTALES O SOCIEDADES DE INVERSION QUE DETERMINE EL COMITE TECNICO. LA COMPRA DE VALORES O INSTRUMENTOS DE INVERSION SE SUJETARA A LA DISPOSICION Y LIQUIDEZ DE LOS MISMOS Y A LAS CONDICIONES DEL MERCADO EXISTENTES EN ESE MOMENTO.</t>
  </si>
  <si>
    <t>CUBRIR PAGOS CORRESPONDIENTES A LA LIQUIDACION DE LOS TRABAJADORES DE CONFIANZA Y SINDICALIZADOS DE CAPUFE.</t>
  </si>
  <si>
    <t>CONSTITUIR UN MECANISMO A TRAVES DEL CUAL SE REALICE LA ADMINISTRACION DE LOS RECURSOS PARA EL PAGO DE PENSIONES.</t>
  </si>
  <si>
    <t>ORGANIZACION, CONSTRUCCION Y VENTA DE HABITACIONES PARA TRABAJADORES AL SERVICIO DE FNM.</t>
  </si>
  <si>
    <t>EN UN FIDECOMISO IRREVICABLE EN DONDE EL FIDEICOMITENTE AFECTA RECURSOS PARA EL PAGO DE PRIMAS Y LA FIDUCIARIA INVERTA, ADMINISTRE Y CUSTODIE DICHOS RECURSOS. LA FIDUCIARIA RECIBA DE SKANDIA VIDA LA SUMA ASEGURADA Y PARA QUE LA ADMINISTRE E INVERTA PARA SU ENTREGA A LAS BENEFICIARIOS CONFORME AL CONTRATO. CONFORMAR EL PATRIMONIO DEL FONDO DE AHORRO, ADMINISTRAR Y CUSTODIAR LAS APORTACIONES PARA QUE LAS MISMAS SEAN INVERTIDAS.</t>
  </si>
  <si>
    <t>FOMENTO Y PROMOCION PERMANENTE DE LA INDUSTRIA CINEMATOGRAFICA NACIONAL QUE PERMITA BRINDAR UN SISTEMA DE APOYOS FINANCIEROS, EN BENEFICIO DE PRODUCTORES, DISTRIBUIDORES, COMERCIALIZADORES Y EXHIBIDORES DE PELICULAS NACIONALES (FIDECINE).</t>
  </si>
  <si>
    <t>GARANTIZAR CONSERVACION, RESTAURACION Y RECUPERACION, ASI COMO EL ESTUDIO Y DIFUSION DE LOS MATERIALES HISTORICOS QUE LOS INTEGRAN, DEBIDO AL GRAN VALOR QUE TIENEN PARA LA HISTORIA DE MEXICO.</t>
  </si>
  <si>
    <t>CONSTRUCCION DEL LABORATORIO NACIONAL DE GENOMICA</t>
  </si>
  <si>
    <t>ADMINISTRAR LOS RECURSOS, A EFECTO DE QUE SE DESTINEN A FOMENTAR Y CANALIZAR APOYOS A ESTUDIOS Y PROYECTOS QUE HAYAN SIDO IDENTIFICADOS POR LOS FIDEICOMINTENTES COMO DETONADORES DE DESARROLLO ECONOMICO Y SOCIAL DE LA MESO REGION CENTRO-OCCIDENTE DE MEXICO.</t>
  </si>
  <si>
    <t>CUMPLIR CON LAS OBLIGACIONES DE PAGO DERIVADAS DEL CONTRATO DE ARRENDAMIENTO FINANCIERO, POR LA ADQUISICIÒN DE UN ACELERADOR LINEAL PARA EL ÀREA DE ONCOLOGÌA DEL HOSPITAL GENERAL DE MÈXICO.</t>
  </si>
  <si>
    <t>APOYAR A LAS PEQUEÑAS O MEDIANAS EMPRESAS MEXICANAS PARA LA REALIZACIÓN DE PROYECTOS DE INNOVACIÓN Y TRANSFERENCIA DE TECNOLOGÍA.</t>
  </si>
  <si>
    <t>C00</t>
  </si>
  <si>
    <t>GOBIERNO DEL ESTADO DE YUCATÁN</t>
  </si>
  <si>
    <t>BANCO NACIONAL DEL EJERCITO, FUERZA AÉREA Y ARMADA, S.N.C.</t>
  </si>
  <si>
    <t>200506G1H01398</t>
  </si>
  <si>
    <t>FIDEICOMISO IRREVOCABLE DE ADMINISTRACIÓN E INVERSIÓN DEL FONDO DE PENSIONES O JUBILACIONES U PRIMAS DE ANTIGÜEDAD DE LOS TRABAJADORES DEL BANCO NACIONAL DEL EJERCITO, FUERZA AÉREA Y ARMADA, S.N.C.</t>
  </si>
  <si>
    <t>PAGO DE PENSIONES, PRIMAS DE ANTIGÜEDAD Y BENEFICIOS POSTERIORES AL RETIRO.</t>
  </si>
  <si>
    <t>HAN</t>
  </si>
  <si>
    <t>FINANCIERA RURAL</t>
  </si>
  <si>
    <t>200306HAN01330</t>
  </si>
  <si>
    <t>FONDO DE LA FINANCIERA RURAL</t>
  </si>
  <si>
    <t>GUARDA Y ADMINISTRACIÓN DE LOS VALORES QUE BANORTE RECIBA DE UNA PERSONA MORAL.</t>
  </si>
  <si>
    <t>BANORTE</t>
  </si>
  <si>
    <t>HHQ</t>
  </si>
  <si>
    <t>LOTERÍA NACIONAL PARA LA ASISTENCIA PÚBLICA</t>
  </si>
  <si>
    <t>200106HHQ01225</t>
  </si>
  <si>
    <t>RAMO COORDINADOR</t>
  </si>
  <si>
    <t>ÁMBITO</t>
  </si>
  <si>
    <t>CREACION DE UN FONDO DE INVERSION PARA PROPORCIONAR AYUDA ECONOMICA A LOS PENSIONADOS Y JUBILADOS DEL IMSS E ISSSTE PARA LA ADQUISICION DE PROTESIS, ORTESIS Y APARATOS ORTOPEDICOS, CON ALGUNA DISCAPACIDAD</t>
  </si>
  <si>
    <t>CREAR UN MECANISMO AGIL Y TRANSPARENTE QUE PERMITA AL GOBIERNO FEDERAL LA APLICACION DE RECURSOS PARA APOYAR ECONOMICAMENTE LOS TRATRAMIENTOS Y MEDICAMENTOS ASOCIADOS A LOS MISMOS, QUE SE CONSIDEREN GASTOS CATASTROFICOS QUE SUFRAN PRINCIPALMENTE LOS BENEFICIARIOS DEL SISTEMA DE PROTECCION SOCIAL EN SALUD</t>
  </si>
  <si>
    <t>CONSTITUIR UN FONDO CON LA RESERVA PARA EL PAGO DE PRIMAS DE ANTIGÜEDAD DEL PERSONAL DEL INSTITUTO DEL FONDO NACIONAL PARA EL CONSUMO DE LOS TRABAJADORES (INFONACOT),CON BASE EN LA VALUACION ACTUARIAL DE LAS OBLIGACIONES LABORALES</t>
  </si>
  <si>
    <t>CONSTITUIR UN FONDO CON LA RESERVA PARA EL PAGO DE LAS PENSIONES DEL PERSONAL DEL INSTITUTO DEL FONDO NACIONAL PARA EL CONSUMO DE LOS TRABAJADORES (INFONACOT), CON BASE EN LA VALUACION ACTUARIAL DE LAS OBLIGACIONES LABORALES.</t>
  </si>
  <si>
    <t>FINANCIAR Y/O COMPLEMENTAR EL FINANCIAMIENTO DE PROYECTOS ESPECIFICOS DE INVESTIGACION, LA CREACION Y MANTENIMIENTO DE INSTALACIONES DE INVESTIGACION, SU EQUIPAMIENTO, EL SUMINISTRO DE MATERIALES, EL OTORGAMIENTO DE BECAS Y FORMACION DE RECURSOS HUMANOS ESPECIALIZADOS, EL OTORGAMIENTO DE INCENTIVOS EXTRAORDINARIOS A LOS INVESTIGADORES QUE PARTICIPEN EN LOS PROYECTOS, Y OTROS PROPOSITOS DIRECTAMENTE VINCULADOS PARA LOS PROYECTOS CIENTIFICOS O TECNOLOGICOS APROBADOS. EN NINGUN CASO LOS RECURSOS PODRAN AFECTARSE PARA GASTOS FIJOS DE LA ADMINISTRACION DE LA ENTIDAD. LOS BIENES ADQUIRIDOS Y OBRAS REALIZADAS CON RECURSOS DE LOS FONDOS FORMARAN PARTE DEL PATRIMONIO DEL PROPIO CENTRO.</t>
  </si>
  <si>
    <t>FINANCIAMIENTO PARA CUBRIR LOS GASTOS DE PROGRAMAS DE INVESTIGACION CONFORME AL OBJETO DEL CIDE. B) FINANCIAMIENTO DE OTRAS ACTIVIDADES RELACIONADAS DIRECTAMENTE CON EL OBJETO DEL CIDE. C) CONSTITUCION DE FONDOS DE PREVISION SOCIAL QUE COADYUVEN A LA PERMANENCIA DEL PERSONAL DEL CIDE. D) ADQUISICION DE INMUEBLES PARA INCREMENTAR EL PATRIMONIO DEL CIDE.</t>
  </si>
  <si>
    <t>EL OBJETO DEL FONDO SERA FINANCIAR O COMPLEMENTAR FINANCIAMIENTO DE PROYECTOS ESPECIFICOS DE INVESTIGACION, LA CREACION Y MANTENIMIENTO DE INSTALACIONES DE INVESTIGACION, SU EQUIPAMIENTO, EL SUMINISTRO DE MATERIALES, EL OTORGAMIENTO DE INCENTIVOS EXTRAORDINARIOS A LOS INVESTIGADORES, Y OTROS PROPOSITOS DIRECTAMENTE VINCULADOS PARA LOS PROYECTOS CIENTIFICOS O TECNOLOGICOS APROBADOS. EN NINGUN CASO, LOS RECURSOS PODRAN AFECTARSE PARA GASTOS DE ADMINISTRACION DE LA ENTIDAD. LOS BIENES ADQUIRIDOS Y OBRAS REALIZADAS CON RECURSOS DE LOS FONDOS FORMARAN PARTE DEL PATRIMONIO DEL PROPIO CENTRO.</t>
  </si>
  <si>
    <t>200506HJO01389</t>
  </si>
  <si>
    <t>HKA</t>
  </si>
  <si>
    <t>SERVICIO DE ADMINISTRACIÓN Y ENAJENACIÓN DE BIENES</t>
  </si>
  <si>
    <t>FIDEICOMISO DE INVERSIÓN 7694 DEL LOCAL DE AV. CHURUBUSCO 935</t>
  </si>
  <si>
    <t>BANPAIS</t>
  </si>
  <si>
    <t>GARANTIZAR LA CONSTRUCCIÓN DE 159 CASAS PARA TRABAJADORES DEL FERROCARRIL DE SONORA-BAJA CALIFORNIA, SOBRE TERRENOS UBICADOS EN BENJAMÍN HILL, SON., Y EN MEXICALI, B.C.</t>
  </si>
  <si>
    <t>DIRECCIÓN GENERAL DE POLÍTICA DE TELECOMUNICACIONES</t>
  </si>
  <si>
    <t>FIDEICOMISO DEL FONDO DE COBERTURA SOCIAL DE TELECOMUNICACIONES</t>
  </si>
  <si>
    <t>CENTRO SCT QUINTANA ROO</t>
  </si>
  <si>
    <t>GOBIERNO DEL ESTADO DE QUINTANA ROO</t>
  </si>
  <si>
    <t>J0U</t>
  </si>
  <si>
    <t>CAMINOS Y PUENTES FEDERALES DE INGRESOS Y SERVICIOS CONEXOS</t>
  </si>
  <si>
    <t>200009J0U00961</t>
  </si>
  <si>
    <t>200509J0U01406</t>
  </si>
  <si>
    <t>ADMINISTRAR LOS RECURSOS QUE INTEGRAN EL FIDEICOMISO PARA DESTINARLOS AL PAGO DE OBRAS DE INFRAESTRUCTURA CARRETERA EN EL ESTADO DE ZACATECAS.</t>
  </si>
  <si>
    <t>GOBIERNO DEL ESTADO DE TABASCO</t>
  </si>
  <si>
    <t>BBVA BANCOMER</t>
  </si>
  <si>
    <t>DIRECCIÓN GENERAL DE PROMOCIÓN CULTURAL, OBRA PÚBLICA Y ACERVO PATRIMONIAL</t>
  </si>
  <si>
    <t>DOÑA DOLORES OLMEDO PATIÑO</t>
  </si>
  <si>
    <t>MUSEO DOLORES OLMEDO PATIÑO</t>
  </si>
  <si>
    <t>B00</t>
  </si>
  <si>
    <t>FINANCIAMIENTO PARA LA INVESTIGACIÓN SOBRE LA REGIÓN DE AMÉRICA DEL NORTE.</t>
  </si>
  <si>
    <t>MAR</t>
  </si>
  <si>
    <t>FONDO DE CULTURA ECONÓMICA</t>
  </si>
  <si>
    <t>199911MAR00905</t>
  </si>
  <si>
    <t>FIDEICOMISO DE ADMINISTRACIÓN E INVERSIÓN PARA EL MANEJO DEL FONDO DE AHORRO DE LOS TRABAJADORES DEL FONDO DE CULTURA ECONÓMICA</t>
  </si>
  <si>
    <t>CUSTODIE E INVIERTA EL PATRIMONIO FIDEICOMITIDO Y SUS RENDIMIENTOS</t>
  </si>
  <si>
    <t>700011MAR155</t>
  </si>
  <si>
    <t>FIDEICOMISO SEP/DGETI/FCE</t>
  </si>
  <si>
    <t>APOYAR LA EDICIÓN, IMPRESIÓN, PUBLICACIÓN, DISTRIBUCIÓN Y COMERCIALIZACIÓN DE LOS LIBROS QUE INTERESAN AL SUBSISTEMA DGETI</t>
  </si>
  <si>
    <t>700011MAR180</t>
  </si>
  <si>
    <t>FIDEICOMISO PARA EL OTORGAMIENTO Y PAGO DE PRIMAS DE ANTIGÜEDAD DE SU PERSONAL Y LOS BENEFICIARIOS QUE ESTOS DESIGNEN EN SU CASO</t>
  </si>
  <si>
    <t>CUSTODIE, INVIERTA Y ADMINISTRE EL FONDO Y SUS RENDIMIENTOS</t>
  </si>
  <si>
    <t>700011MAR181</t>
  </si>
  <si>
    <t>FIDEICOMISO PARA CUBRIR INDEMNIZACIONES LEGALES POR DESPIDO, EN FAVOR DEL PERSONAL DE PLANTA Y LOS BENEFICIARIOS QUE ESTOS DESIGNEN</t>
  </si>
  <si>
    <t>MDC</t>
  </si>
  <si>
    <t>INSTITUTO MEXICANO DE CINEMATOGRAFÍA</t>
  </si>
  <si>
    <t>199811MDC00885</t>
  </si>
  <si>
    <t>FONDO SECTORIAL DE INVESTIGACIÓN Y DESARROLLO SOBRE EL AGUA</t>
  </si>
  <si>
    <t>APOYAR PROYECTOS DE INVESTIGACIÓN CIENTÍFICA Y TECNOLÓGICA, FORMACIÓN DE RECURSOS HUMANOS ESPECIALIZADOS Y DE LA INFRAESTRUCTURA DEL SECTOR EN MATERIA DE AGUA</t>
  </si>
  <si>
    <t>FONDO SECTORIAL DE INVESTIGACIÓN SECRETARIA DE RELACIONES EXTERIORES</t>
  </si>
  <si>
    <t>APOYAR PROYECTOS DE INVESTIGACIÓN CIENTÍFICA, TECNOLÓGICA Y DE LA INFRAESTRUCTURA DEL SECTOR EN MATERIA DE RELACIONES EXTERIORES</t>
  </si>
  <si>
    <t>90C</t>
  </si>
  <si>
    <t>CENTRO DE INVESTIGACIÓN EN MATEMÁTICAS, A.C.</t>
  </si>
  <si>
    <t>20003890C01103</t>
  </si>
  <si>
    <t>FIDEICOMISO CENTRO DE INVESTIGACIÓN EN MATEMÁTICAS NO. 040024-1</t>
  </si>
  <si>
    <t>FINANCIAR O COMPLEMENTAR EL FINANCIAMIENTO DE PROYECTOS DE INVERSIÓN, PAGAR LOS GASTOS OCASIONADOS POR LA CREACIÓN Y MANTENIMIENTO DE INSTALACIONES DE INVESTIGACIÓN, SU EQUIPAMIENTO, EL SUMINISTRO DE MATERIALES, OTORGAMIENTO DE INCENTIVOS AL PERSONAL Y OTROS PROPÓSITOS RELACIONADOS CON LOS PROYECTOS CIENTÍFICOS Y TECNOLÓGICOS APROBADOS.</t>
  </si>
  <si>
    <t>91K</t>
  </si>
  <si>
    <t>EL COLEGIO DE SAN LUIS, A.C.</t>
  </si>
  <si>
    <t>20023891K01238</t>
  </si>
  <si>
    <t>FIDEICOMISO FONDO DE AHORRO DEL PERSONAL DE MANDOS MEDIOS Y SUPERIORES DEL COLEGIO DE SAN LUIS A.C. N° 030057-3</t>
  </si>
  <si>
    <t>FOMENTAR EL AHORRO SISTEMÁTICO DE SUS TRABAJADORES QUE LES PERMITA, ADEMÁS DE ESTABLECER UN PATRIMONIO FAMILIAR OBTENER PRESTAMOS.</t>
  </si>
  <si>
    <t>91Q</t>
  </si>
  <si>
    <t>INSTITUTO DE ECOLOGÍA, A.C.</t>
  </si>
  <si>
    <t>20053891Q01405</t>
  </si>
  <si>
    <t>DESARROLLO SOCIAL</t>
  </si>
  <si>
    <t>FONDO SECTORIAL DE INVESTIGACIÓN AMBIENTAL</t>
  </si>
  <si>
    <t>APOYAR PROYECTOS DE INVESTIGACIÓN CIENTÍFICA Y TECNOLÓGICA QUE REQUIERE EL SECTOR AMBIENTAL</t>
  </si>
  <si>
    <t>FONDO SECTORIAL DE INVESTIGACIÓN EN SALUD Y SEGURIDAD SOCIAL</t>
  </si>
  <si>
    <t>APOYAR PROYECTOS DE INVESTIGACIÓN CIENTÍFICA Y TECNOLÓGICA Y DE LA INFRAESTRUCTURA DE INVESTIGACIÓN Y DESARROLLO QUE REQUIERA EL SECTOR SSA, IMSS E ISSSTE</t>
  </si>
  <si>
    <t>FONDO SECTORIAL PARA LA INVESTIGACIÓN, EL DESARROLLO Y LA INNOVACIÓN TECNOLÓGICA FORESTAL</t>
  </si>
  <si>
    <t>APOYAR PROYECTOS DE INVESTIGACIÓN CIENTÍFICA Y TECNOLÓGICA DE LA INFRAESTRUCTURA DE INVESTIGACIÓN Y DESARROLLO QUE REQUIERA EL SECTOR FORESTAL</t>
  </si>
  <si>
    <t>FONDO MIXTO DE FOMENTO A LA INVESTIGACIÓN CIENTÍFICA Y TECNOLÓGICA CONACYT-GOBIERNO DEL ESTADO DE TAMAULIPAS</t>
  </si>
  <si>
    <t>GOBIERNO DEL ESTADO DE TLAXCALA</t>
  </si>
  <si>
    <t>FONDO MIXTO DE FOMENTO A LA INVESTIGACIÓN CIENTÍFICA Y TECNOLÓGICA CONACYT-GOBIERNO DEL ESTADO DE TLAXCALA</t>
  </si>
  <si>
    <t>FONDO MIXTO DE FOMENTO A LA INVESTIGACIÓN CIENTÍFICA Y TECNOLÓGICA CONACYT-GOBIERNO DEL ESTADO DE YUCATÁN</t>
  </si>
  <si>
    <t>800011H00024</t>
  </si>
  <si>
    <t>FIDEICOMISO PARA LA ADAPTACIÓN DE LOS MUSEOS DIEGO RIVERA Y FRIDA KAHLO</t>
  </si>
  <si>
    <t>ADMINISTRACIÓN Y MANTENIMIENTO DE LOS MUSEOS</t>
  </si>
  <si>
    <t>L4J</t>
  </si>
  <si>
    <t>FIDEICOMISO F/1516 "ATM" (ANTES F/639-00-5 TIJUANA-TECATE))</t>
  </si>
  <si>
    <t>NACIONAL HOTELERA DE BAJA CALIFORNIA, S.A. DE C.V.</t>
  </si>
  <si>
    <t>199911M0B00893</t>
  </si>
  <si>
    <t>PROGRAMA NACIONAL DE SUPERACIÓN DE PERSONAL ACADÉMICO (SUPERA)</t>
  </si>
  <si>
    <t>200818T4I01480</t>
  </si>
  <si>
    <t>CONTRATO DE COMISION MERCANTIL FONDO EXCEDENTES (FEX)</t>
  </si>
  <si>
    <t>DIRECCIÓN GENERAL DE RECURSOS MATERIALES, INMUEBLES Y SERVICIOS</t>
  </si>
  <si>
    <t>PARQUE BICENTENARIO</t>
  </si>
  <si>
    <t>REALIZAR LOS PAGOS QUE POR INSTRUCCIÓN EXPRESA DEL MANDANTE REALICE EL MANDATARIO, DE LOS ANTICIPOS Y ESTIMACIONES DE LOS CONTRATOS QUE CELEBRE EL MANDANTE, DE CONFORMIDAD CON LAS DISPOSICIONES APLICABLES Y LAS ESPECIFICACIONES CONTENIDAS EN EL PROYECTO EJECUTIVO ELABORADO PARA LA CONSTRUCCIÓN Y ADMINISTRACIÓN TEMPORAL EN EL TERRENO, DEL PARQUE ECOLÓGICO DENOMINADO PARQUE BICENTENARIO, INCLUYENDO LA CONTRATACIÓN DE LA SUPERVISIÓN DE OBRA.</t>
  </si>
  <si>
    <t>FIDEICOMISO NO. 2</t>
  </si>
  <si>
    <t>PROPORCIONAR APOYOS AL FIDEICOMITENTE, ENCAMINADOS AL FORTALECIMIENTO DE SU CAPITAL EN TERMINOS DE LO SEÑALADO POR EL "ARTICULO 55 BIS DE LA LEY DE INSTITUCIONES DE CREDITO".</t>
  </si>
  <si>
    <t>200912NBD01507</t>
  </si>
  <si>
    <t>RESONANCIA MAGNETICA</t>
  </si>
  <si>
    <t>CREAR UN FONDO DE LIQUIDEZ, PARA SOLVENTAR LAS OBLIGACIONES DE PAGO DERIVADAS DEL CONTRATO DE ARRENDAMIENTO FINANCIERO DE UN EQUIPO DE RESONANCIA MAGNETICA.</t>
  </si>
  <si>
    <t>ADMINISTRAR LOS RECURSOS QUE SE OBTENGA DE LA ENAJENACION DE TERRENOS NACIONALES Y DE LA VENTA O REGULARIZACION DE LA TENENCIA DE LA TIERRA EN LAS COLONIAS AGRICOLAS Y GANADERAS</t>
  </si>
  <si>
    <t>ESTABLECER UN MECANISMO QUE SIRVA PARA ADMINISTRAR Y CONTROLAR DE MANERA TRANSPARENTE LOS RECURSOS PÚBLICOS Y BIENES QUE INTEGREN EL PATRIMONIO DEL FIDEICOMISO DEL BICENTARIO, DESTINADOS AL FUNCIONAMIENTO Y OPERACIÓN DE LA CCOMISIÓN ORGANIZADORA Y A LA DIFUSIÓN DE SUS ACTIVIDADES, ASÍ COMO PARA GARANTIZAR SU APLICACIÓN EN EL CUMPLIMIENTO DE SUS FINES.</t>
  </si>
  <si>
    <t>ADMINISTRAR EL PATRIMONIO Y ENTREGAR LOS RECURSOS CORRESPONDIENTES A LA PERSONA QUE SEA CONTRATADA DE CONFORMIDAD CON LAS DISPOSICIONES APLICABLES, POR LA FIDUCIARIA, PARA PROPORCIONAR ASISTENCIA LEGAL A LOS MIEMBROS DE LA JUNTA DE GOBIERNO Y SERVIDORES PUBLICOS DE LA COMISIÓN NACIONAL DE SEGUROS Y FIANZAS, ASÍ COMO A LOS INTERVENTORES ADMINISTRATIVOS O GERENTES Y FUNCIONARIOS AUXILIARES DE LAS INTERVENCIONES CUANDO SEAN PRESENTADAS CONTRA ESTOS ÚLTIMOS DEMANDAS, DENUNCIAS, QUEJAS O QUERELLAS, ANTE EL CONGRESO DE LA UNIÓN, AUTORIDADES JUDICIALES, ADMINISTRATIVAS, DE TRABAJO O CUALESQUIERA OTRAS, CON MOTIVO DEL DESEMPEÑO DE SUS FUNCIONES AL SERVICIO DE LA COMISIÓN NACIONAL DE SEGUROS Y FIANZAS, EN TÉRMINOS DE LOS LINEAMIENTOS Y SUS MODIFICACIONES</t>
  </si>
  <si>
    <t>ENTREGAR LOS RECURSOS A LA PERSONA QUE SEA CONTRATADA POR LA FIDUCIARIA, PARA PROPORCIONAR ASISTENCIA LEGAL A LOS MIEMBROS DE LA JUNTA DE GOBIERNO, DEL COMITE CONSULTIVO Y DE VIGILANCIA Y SERVIDORES PUBLICOS DE LA CONSAR, ASI COMO A LOS INTERVENTORES ADMINISTRATIVOS O GERENTES Y FUNCIONARIOS AUXILIARES DE LAS INTERVENCIONES, CUANDO SEAN PRESENTADAS CONTRA ESTOS ULTIMOS DEMANDAS, DENUNCIAS, QUEJAS O QUERELLAS, ANTE EL CONGRESO DE LA UNION, AUTORIDADES JUDICIALES, ADMINISTRATIVAS, DEL TRABAJO O CUALESQUIERA OTRAS, CON MOTIVO DEL DESEMPEÑO DE SUS FUNCIONES AL SERVICIO DE LA CONSAR.</t>
  </si>
  <si>
    <t>FINANCIAR LA REALIZACION DE PROYECTOS ESPECIFICOS, LA CREACION Y MANTENIMIENTO DE INSTALACIONES DE INVESTIGACION; OTORGAMIENTO DE BECAS Y FORMACION DE RECURSOS HUMANOS ESPECIALIZADOS Y DE INCENTIVOS EXTRAORDINARIOS A LOS INVESTIGADORES QUE PARTICIPEN EN LOS PROYECTOS</t>
  </si>
  <si>
    <t>APOYAR CON LOS RECURSOS FINANCIEROS QUE FORMEN PARTE DE SU PATRIMONIO, LA EJECUCION DEL "PROGRAMA ATUN-DELFIN Y OTROS PROGRAMAS".</t>
  </si>
  <si>
    <t>COORDINACIÓN GENERAL DEL SISTEMA NACIONAL E-MÉXICO</t>
  </si>
  <si>
    <t>FIDEICOMISO E-MEXICO</t>
  </si>
  <si>
    <t>SER EL INSTRUMENTO DE APOYO A LA EJECUCION Y DESARROLLO DEL SISTEMA NACIONAL E-MEXICO EN MATERIA DE CONECTIVIDAD, CONTENIDO Y SISTEMAS, GARATIZAR LA TRANSPARENCIA DE LOS RECUROS PUBLICOS Y PRIVADOS ASIGNADOS Y CONTAR CON UN MECANISMO PARA LA ADMINISTRACION E INVERSION DE DICHOS RECURSOS PARA SER DESTINADOS AL CUMPLIMIENTO DE SUS FINES.</t>
  </si>
  <si>
    <t>INCREMENTAR LA COBERTURA, PENETRACION Y DE DIVERSIDAD DE SERVICIOS DE TELECOMUNICACIONES ENTRE LA POBLACION DE ESCASOS RECURSOS DEL MEDIO RURAL Y URBANO.</t>
  </si>
  <si>
    <t>QUE EL FIDUCIARIOS POR INSTRUCCIONES DEL COMITE TECNICO, ENTREGUE A LOS FIDEICOMISARIOS QUE ESTE LE INSTRUYA, CON CARGO AL PATRIMONIO DEL FIDEICOMISO,LAS CANTIDADES DE DINERO QUE CONFORME A LAS CONDICIONES QUE SE AGREGAN COMO ANEXO B, AL CONTRATO DE FIDEICOMISO,LES CORRESPONDAN, POR CONCEPTO DE PENSIONES, JUBILACIONES, PRIMAS DE ANTIGÜEDAD, GASTOS MEDICOS, CUPONES DE DESPENSA Y OTRAS PRESTACIONES PREVISTAS EN LAS CONDICIONES, SALVO EL OTORGAMIENTO DE CREDITOS.</t>
  </si>
  <si>
    <t>FIDEICOMISO FONDO DE INVERSIÓN Y ESTÍMULOS AL CINE (FIDECINE)</t>
  </si>
  <si>
    <t>MHL</t>
  </si>
  <si>
    <t>TELEVISIÓN METROPOLITANA, S.A. DE C.V.</t>
  </si>
  <si>
    <t>200411MHL01365</t>
  </si>
  <si>
    <t>FIDEICOMISO FONDO PARA EL PAGO DE PRIMAS DE ANTIGÜEDAD Y PENSIONES POR JUBILACIÓN</t>
  </si>
  <si>
    <t>SER EL MECANISMO QUE PERMITA CREAR LA RESERVA FINANCIERA SUFICIENTE PARA CUMPLIR CON LAS OBLIGACIONES LABORALES DEL FIDEICOMITENTE DE ACUERDO A LOS PLANES ESTABLECIDOS.</t>
  </si>
  <si>
    <t>GRUPO NACIONAL PROVINCIAL, S.A</t>
  </si>
  <si>
    <t>L6I</t>
  </si>
  <si>
    <t>COMISIÓN NACIONAL DE CULTURA FÍSICA Y DEPORTE</t>
  </si>
  <si>
    <t>200706HIU01462</t>
  </si>
  <si>
    <t>FIDEICOMISO PARA LA CONSTRUCCION, EXPLOTACION Y CONSERVACION DEL TRAMO CARRETERO ATLACOMULCO-MARAVATIO</t>
  </si>
  <si>
    <t>FIDEICOMISO PARA LA CONSTITUCIÓN DE UN FONDO REVOLVENTE DE FINANCIAMIENTO PARA EL PROGRAMA DE AISLAMIENTO TÉRMICO DE LA VIVIENDA EN EL VALLE DE MEXICALI, B.C. (FIPATERM MEXICALI).</t>
  </si>
  <si>
    <t>FINANCIAR PROGRAMAS DE AHORRO DE ENERGÍA ELÉCTRICA EN EL SECTOR RESIDENCIAL</t>
  </si>
  <si>
    <t>CONSTRUCCIÓN DE LA OBRA</t>
  </si>
  <si>
    <t>ADMINISTRACION, INVERSION Y ENTREGA DE LOS RECURSOS EN NUMERARIO QUE INTEGRAN SU PATRIMONIO A EFECTO DE APOYAR UN REGIMEN DE PRESTACIONES ECONOMICAS A LA QUE IRAN TENIENDO DERECHO LOS TRABAJADORES DE CONFIANZA DE LA COMISION EN FUNCION DE SU ANTIGÜEDAD, CON EL PROPOSITO DE PROMOVER LA PERMANENCIA EN LOS SERVICIOS QUE PRESTEN A LA COMISION.</t>
  </si>
  <si>
    <t>INTEGRAR UN FONDO CON RECURSOS EN NUMERARIO Y EN ESPECIE PARA PROMOVER, FINANCIAR Y APOYAR LAS ACTIVIDADES DE LA CONABIO EN MATERIA DE FOMENTO, DESARROLLO Y ADMINISTRACIÓN DE PROYECTOS PARA LA EXPLORACIÓN, ESTUDIO, PROTECCIÓN, UTILIZACIÓN Y DIFUSIÓN DE LOS RECURSOS BIOLÓGICOS TENDIENTES A CONSERVAR LOS ECOSISTEMAS DEL PAÍS Y A GENERAR CRITERIOS PARA SU MANEJO SUSTENTABLE.</t>
  </si>
  <si>
    <t>FONDO MEXICANO PARA LA CONSERVACIÓN DE LA NATURALEZA, ASOCIACIÓN CIVIL.</t>
  </si>
  <si>
    <t>CONSTITUIR UN MECANISMO A TRAVES DEL CUAL SE RESTITUYA EL VALOR DE LOS BIENES Y NUMERARIO ASEGURADOS INEXISTENTES A LOS INTERESADOS CUANDO PROCEDA SU DEVOLUCION O EN SU CASO ENTERAR A LA TESOFE EL VALOR DE LOS BIENES AL MOMENTO DE SER ASEGURADOS CUANDO LA AUTORIDAD DECRETE EL DECOMISO O RATIFIQUE LA DECLARACION DE ABANDONO.</t>
  </si>
  <si>
    <t>LOS FIDEICOMITENTES AFECTAN EN FORMA IRREVOCABLE PARA EL CUMPLIMIENTO DE LOS FINES DEL FIDEICOMISO LOS BIENES Y DERECHOS QUE SE MENCIONEN EN LA CLAUSULA CUARTA DEL MISMO</t>
  </si>
  <si>
    <t>CUSTODIAR LA INVERSION Y ADMINISTRACION DEL FONDO DESTINADO AL PAGO DE PENSIONADOS Y JUBILADOS DE LA ASOCIACION DE PENSIONADOS DE AZUCAR S.A.</t>
  </si>
  <si>
    <t>FUE CREADO COMO UNA PRESTACION MAS PARA EL TRABAJADOR, Y SE INSTITUYO CON EL PROPOSITO DE MEJORAR LAS CONDICIONES DE VIDA DE LOS TRABAJADORES UNA VEZ QUE SE HAYAN RETIRADO DEL SERVICIO ACTIVO POR JUBILACION O RENUNCIA, O COMO SEGURO DE VIDA EN CASO DE DEFUNCION.</t>
  </si>
  <si>
    <t>DESTINAR RECURSOS A PROYECTOS ESPECÍFICOS DE INVESTIGACIÓN CIENTÍFICA Y TECNOLÓGICA, PARA LA CREACIÓN Y MANTENIMIENTO DE INSTALACIONES DE INVESTIGACIÓN, A SU EQUIPAMIENTO, AL SUMINISTRO DE MATERIALES, EL OTORGAMIENTO DE INCENTIVOS A LOS INVESTIGADORES, ETC.</t>
  </si>
  <si>
    <t>CONSEJO NACIONAL PARA LA CULTURA Y LAS ARTES</t>
  </si>
  <si>
    <t>199811H0000717</t>
  </si>
  <si>
    <t>FIDEICOMISO PARA LA CONSERVACIÓN DE LA CASA DEL RISCO Y PINACOTECA ISIDRO FABELA</t>
  </si>
  <si>
    <t>ADMINISTRACIÓN Y MANTENIMIENTO DEL MUSEO, BIBLIOTECA, HEMEROTECA Y EL ARCHIVO HISTÓRICO</t>
  </si>
  <si>
    <t>BANCO DE MÉXICO</t>
  </si>
  <si>
    <t>700011HOO046</t>
  </si>
  <si>
    <t>FIDEICOMISO PARA APOYAR LA CONSTRUCCIÓN DEL CENTRO NACIONAL DE LAS ARTES</t>
  </si>
  <si>
    <t>AFIRME</t>
  </si>
  <si>
    <t>DIRECCIÓN GENERAL DE EDUCACIÓN SUPERIOR UNIVERSITARIA</t>
  </si>
  <si>
    <t>FINANCIAR O COMPLEMENTAR EL FINANCIAMIENTO DE PROYECTOS ESPECÍFICOS DE INVESTIGACIÓN, PAGAR LOS GASTOS OCASIONADOS POR LA CREACIÓN Y MANTENIMIENTO DE INSTALACIONES DE INVESTIGACIÓN, SU EQUIPAMIENTO, EL SUMINISTRO DE MATERIALES, OTORGAMIENTO DE INCENTIVOS EXTRAORDINARIOS A LOS INVESTIGADORES Y OTROS PROPÓSITOS RELACIONADOS CON LOS PROYECTOS CIENTÍFICOS O TECNOLÓGICOS APROBADOS.</t>
  </si>
  <si>
    <t>90X</t>
  </si>
  <si>
    <t>700006BOO196</t>
  </si>
  <si>
    <t>FID. 351.- UNIDAD MORAZÁN.</t>
  </si>
  <si>
    <t>200718T4I01460</t>
  </si>
  <si>
    <t>TRIBUNAL FEDERAL DE JUSTICIA FISCAL Y ADMINISTRATIVA CON SEDE EN EL DISTRITO FEDERAL</t>
  </si>
  <si>
    <t>CONTRATO DE COMISION MERCANTIL FONDO INGRESOS EXCEDENTES (FIEX)</t>
  </si>
  <si>
    <t>FID. 1327.- GOBIERNO FEDERAL, PROGRAMA DE VIVIENDA PARA MAGISTRADOS Y JUECES DEL PODER JUDICIAL FEDERAL</t>
  </si>
  <si>
    <t>CREAR UN FONDO QUE CUBRIRÁ LOS GASTOS QUE SE ORIGINEN DE MANERA ENUNCIATIVA MAS NO LIMITATIVA PARA LA CONTRATACIÓN DE SERVICIOS DE CONSULTORÍA PARA MEJORA DE PROCESOS, LOS RELACIONADOS CON PUBLICACIONES, DERECHOS DE MARCAS, LOGOTIPOS, FRASES O NOMBRES, REUNIONES DE TRABAJO, HONORARIOS DEL PERSONAL, Y EN GENERAL LOS QUE RESULTEN INDISPENSABLES PARA ESTE FIN.</t>
  </si>
  <si>
    <t>CAJA CRESCENCIO A. CRUZ S.A.P. Y OTROS</t>
  </si>
  <si>
    <t>P.M.I. COMERCIO INTERNACIONAL, S.A. DE C.V.</t>
  </si>
  <si>
    <t>200418T5K01354</t>
  </si>
  <si>
    <t>FIDEICOMISO IRREVOCABLE PARA EL PAGO DE PENSIONES POR JUBILACIÓN, FALLECIMIENTO E INCAPACIDAD DEL PERSONAL DE PLANTA.</t>
  </si>
  <si>
    <t>TOQ</t>
  </si>
  <si>
    <t>COMISIÓN FEDERAL DE ELECTRICIDAD</t>
  </si>
  <si>
    <t>200018TOQ01050</t>
  </si>
  <si>
    <t>FIDEICOMISO DE ADMINISTRACIÓN Y TRASLATIVO DE DOMINIO (OBRAS DE INFRAESTRUCTURA PARA EL SISTEMA ELÉCTRICO FEDERAL)</t>
  </si>
  <si>
    <t>FIDEICOMISO PARA ADMINISTRAR LA CONTRAPRESTACIÓN DEL ARTICULO 16 DE LA LEY ADUANERA.</t>
  </si>
  <si>
    <t>FIDEICOMISO PUBLICO DE LOTERIA NACIONAL PARA LA ASISTENCIA PUBLICA.</t>
  </si>
  <si>
    <t>DESTINAR RECURSOS PARA PROYECTOS ESPECÍFICOS DE INVESTIGACIÓN, ASÍ COMO CUBRIR LOS GASTOS OCASIONADOS POR LA CREACIÓN Y MANTENIMIENTO DE INSTALACIONES DE INVESTIGACIÓN, SU EQUIPAMIENTO, ETC.</t>
  </si>
  <si>
    <t>FIDEICOMISO IRREVOCABLE DE ADMINISTRACIÓN PARA LOS GRANDES EXCONVENTOS DE LA MIXTECA ALTA, OAXACA</t>
  </si>
  <si>
    <t>HACIENDA Y CRÉDITO PÚBLICO COMO FIDEICOMITENTE ÚNICO DE LA APC</t>
  </si>
  <si>
    <t>CENTRO DE INVESTIGACIÓN Y DESARROLLO TECNOLÓGICO EN ELECTROQUÍMICA, S.C.</t>
  </si>
  <si>
    <t>20003890K01112</t>
  </si>
  <si>
    <t>20003890M01114</t>
  </si>
  <si>
    <t>FIDEICOMISO 1738-3-CIENCIA Y TECNOLOGÍA</t>
  </si>
  <si>
    <t>FONDO MIXTO DE FOMENTO A LA INVESTIGACIÓN CIENTÍFICA Y TECNOLÓGICA CONACYT-GOBIERNO DEL ESTADO DE GUANAJUATO</t>
  </si>
  <si>
    <t>FONDO MIXTO DE FOMENTO A LA INVESTIGACIÓN CIENTÍFICA Y TECNOLÓGICA CONACYT-GOBIERNO DEL ESTADO DE GUERRERO</t>
  </si>
  <si>
    <t>FONDO MIXTO DE FOMENTO A LA INVESTIGACIÓN CIENTÍFICA Y TECNOLÓGICA CONACYT-GOBIERNO DEL ESTADO DE HIDALGO</t>
  </si>
  <si>
    <t>FONDO MIXTO DE FOMENTO A LA INVESTIGACIÓN CIENTÍFICA Y TECNOLÓGICA CONACYT-GOBIERNO DEL ESTADO DE JALISCO</t>
  </si>
  <si>
    <t>FONDO MIXTO DE FOMENTO A LA INVESTIGACIÓN CIENTÍFICA Y TECNOLÓGICA CONACYT-GOBIERNO DEL ESTADO DE MICHOACÁN</t>
  </si>
  <si>
    <t>FONDO MIXTO DE FOMENTO A LA INVESTIGACIÓN CIENTÍFICA Y TECNOLÓGICA CONACYT-GOBIERNO DEL ESTADO DE MORELOS</t>
  </si>
  <si>
    <t>CÁMARA NACIONAL DE LAS INDUSTRIAS PESQUERA Y ACUÍCOLA</t>
  </si>
  <si>
    <t>700008H00133</t>
  </si>
  <si>
    <t>2ESTATAL</t>
  </si>
  <si>
    <t>INTERACCIONES</t>
  </si>
  <si>
    <t>OTRO</t>
  </si>
  <si>
    <t>DIRECCIÓN GENERAL DE DESARROLLO EMPRESARIAL Y OPORTUNIDADES DE NEGOCIO</t>
  </si>
  <si>
    <t>FIDEICOMISO DE FOMENTO INDUSTRIAL LANFI</t>
  </si>
  <si>
    <t>FONDO MIXTO DE FOMENTO A LA INVESTIGACIÓN CIENTÍFICA Y TECNOLÓGICA CONACYT-GOBIERNO DEL ESTADO DE CHIAPAS</t>
  </si>
  <si>
    <t>GOBIERNO DEL ESTADO DE COAHUILA DE ZARAGOZA</t>
  </si>
  <si>
    <t>UNIDAD DE ASUNTOS INTERNACIONALES DE HACIENDA</t>
  </si>
  <si>
    <t>COMISIÓN NACIONAL DEL AGUA</t>
  </si>
  <si>
    <t>200916B0001512</t>
  </si>
  <si>
    <t>MANDATO DEL TEO</t>
  </si>
  <si>
    <t>FID. 159.- HABER SOCIAL BANCO NACIONAL DE TRANSPORTES, S.A.</t>
  </si>
  <si>
    <t>700006GIC189</t>
  </si>
  <si>
    <t>MAND. 1312.- JUICIO PROMOVIDO POR ICA VS INECEL DE LA REPUBLICA DE ECUADOR.</t>
  </si>
  <si>
    <t>QUE EL MANDATARIO REALICE LA ADMINISTRACIÓN DE LOS RECURSOS QUE EN TÉRMINOS DEL CONTRATO LE ENTREGUE EL MANDANTE Y EFECTÚE EL PAGO DE LOS CONTRATOS DE OBRA PÚBLICA Y SERVICIOS RELACIONADOS CON LAS MISMAS, ADQUISICIONES, ARRENDAMIENTOS Y SERVICIOS QUE EL MANDANTE FORMALICE PARA LA EJECUCIÓN DE LOS TRABAJOS QUE SE REQUIERAN PARA LA CONSTRUCCIÓN DEL TÚNEL EMISOR ORIENTE.</t>
  </si>
  <si>
    <t>200911D0001513</t>
  </si>
  <si>
    <t>FIDEICOMISO PARA EL FOMENTO Y LA CONSERVACIÓN DEL PATRIMONIO CULTURAL, ANTROPOLÓGICO, ARQUEOLÓGICO E HISTÓRICO DE MÉXICO</t>
  </si>
  <si>
    <t>CANALIZAR APOYOS PARA LA REALIZACIÓN DE INVESTIGACIONES CIENTIFICAS Y TECNOLÓICAS, INNOVACIÓN Y DESARROLLOS TECNOLÓICOS, ASI COMO PARA LA FORMACIÓN DE RECURSOS HUMANOS ESPECIALIZADOS, BECAS, DIVULGACIÓN CIENTIFICA Y TECNOLÓGICA EN TURISMO, CREACIÓN, FORTALECIMIENTO DE GRUPOS O CUERPOS ACADEMICOS DE INVESTIGACIÓN Y DESARROLLO TECNOLÓGICO, Y DE INFRAESTRUCTURA DE INVESTIGACIÓN Y DESARROLLO QUE REQUIERA EL SECTOR TURISTICO, CONFORME ALA MODALIDAD QUE PARA CADA CASO FIJE EL COMITÉ TÉCNICO Y DE ADMINISTRACIÓN.</t>
  </si>
  <si>
    <t>20093890X01501</t>
  </si>
  <si>
    <t>FONDO INSTITUCIONAL DE FOMENTO REGIONAL PARA EL DESARROLLO CIENTÍFICO, TECNOLÓGICO, Y DE INNOVACIÓN</t>
  </si>
  <si>
    <t>EL MANDANTE OTORGA UN MANDATO IRREVOCABLE A FAVOR DE EL MANDATARIO PARA QUE ESTE ÚLTIMO EN LOS TÉRMNOS DEL LIBRO CUARTO, SEGUNDA PARTE, TÍTULO NOVENO DEL CÓDIGO CIVIL PARA EL DISTRITO FEDERAL EN MATERIA COMÚN Y PARA TODA LA REPÚBLICA EN MATERIA FEDERAL, LLEVE A CABO POR CUENTA, RIESGO, ORDEN, Y A NOMBRE DE EL MANDANTE, LOS TRABAJOS NECESARIOS PARA EL ESTUDIO, REMOCIÓN Y CONFINAMIENTO DE LAS SUSTANCIAS TÓXICAS QUE LLEGAREN A DETECTARSE EN LA UNIDAD INDUSTRIAL SALAMANCA, ASÍ COMO PARA EL EVENTUAL REACONDICIONAMIENTO, EN SU CASO, DEL SUELO Y SUBSUELO DONDE SE UBICAN LAS MATERIAS CAUSANTES DE LA CONTINGENCIA AMBIENTAL.</t>
  </si>
  <si>
    <t>FIDEICOMISO DE INVERSION Y ADMINISTRACION PARA LA INTEGRACION DEL FONDO DE PRESTAMOS A CORTO PLAZO PARA APOYAR A LOS TRABAJADORES DE CAPUFE EN CASOS DE CONTIGENCIA.</t>
  </si>
  <si>
    <t>FIDEICOMISO DEL SISTEMA DE PROTECCION SOCIAL EN SALUD</t>
  </si>
  <si>
    <t>FIDEICOMISO DE INVESTIGACION CIENTIFICA Y DESARROLLO TECNOLOGICO DEL CENTRO PUBLICO DE INVESTIGACION Y DESARROLLO TECNOLOGICO EN ELECTROQUIMICA, S.C., EN MATERIA DE ELECTROQUIMICA, AGUA, PROCESOS, MATERIALES AMBIENTE Y CIENCIAS AFINES</t>
  </si>
  <si>
    <t>FIDEICOMISO PARA EL PAGO DE LAS OBLIGACIONES LABORALES DE LOS TRABAJADORES DEL CENTRO DE INVESTIGACIONES EN OPTICA, A.C.</t>
  </si>
  <si>
    <t>FONDO DE PRIMAS DE ANTIGUEDAD, BENEFICIOS AL RETIRO Y JUBILACIONES DEL INSTITUTO DE INVESTIGACIONES ELÉCTRICAS</t>
  </si>
  <si>
    <t>FONDO DE FOMENTO PARA LA INVESTIGACION CIENTIFICA Y EL DESARROLLO TECNOLOGICO DE LA UNIVERSIDAD PEDAGOGICA NACIONAL</t>
  </si>
  <si>
    <t>FONDO DE INVESTIGACION CIENTIFICA Y DESARROLLO TECNOLOGICO</t>
  </si>
  <si>
    <t>FONDO MIXTO CONACYT - GOBIERNO DEL ESTADO DE MEXICO</t>
  </si>
  <si>
    <t>FIDEICOMISO PARA APOYO A LA INVESTIGACION CIENTIFICA Y DESARROLLO TECNOLOGICO.</t>
  </si>
  <si>
    <t>FONDO DE FOMENTO A LA EDUCACION (FOFOE)</t>
  </si>
  <si>
    <t>GOBIERNO DEL ESTADO DE SONORA</t>
  </si>
  <si>
    <t>GOBIERNO DEL ESTADO DE COLIMA</t>
  </si>
  <si>
    <t>2001389ZW01128</t>
  </si>
  <si>
    <t>FIDEICOMISO DE PROYECTOS DE INVESTIGACIÓN DEL CENTRO DE INVESTIGACIÓN CIENTÍFICA Y DE EDUCACIÓN SUPERIOR DE ENSENADA, B.C.</t>
  </si>
  <si>
    <t>FINANCIAR O COMPLEMENTAR EL FINANCIAMIENTO DE PROYECTOS ESPECÍFICOS DE INVESTIGACIÓN, PARA PAGAR LOS GASTOS PARA LA CREACIÓN Y MANTENIMIENTO DE INSTALACIONES DE INVESTIGACIÓN, SU EQUIPAMIENTO, EL SUMINISTRO DE MATERIALES, OTORGAMIENTO DE INCENTIVOS AL PERSONAL</t>
  </si>
  <si>
    <t>9ZY</t>
  </si>
  <si>
    <t>CENTRO DE INVESTIGACIÓN EN ALIMENTACIÓN Y DESARROLLO, A.C.</t>
  </si>
  <si>
    <t>2001389ZY01164</t>
  </si>
  <si>
    <t>FIDEICOMISO CENTRO DE INVESTIGACIÓN EN ALIMENTACIÓN Y DESARROLLO, A.C. (CIAD)</t>
  </si>
  <si>
    <t>7000389ZY128</t>
  </si>
  <si>
    <t>FIDEICOMISO PARA EL FONDO DE LOS TRABAJADORES DEL CIAD</t>
  </si>
  <si>
    <t>FONDO DE AHORRO DE LOS TRABAJADORES DEL CENTRO DE INVESTIGACIÓN EN ALIMENTACIÓN Y DESARROLLO, A.C.</t>
  </si>
  <si>
    <t>CONSEJO NACIONAL DE CIENCIA Y TECNOLOGÍA Y GOBIERNO DEL ESTADO DE MÉXICO</t>
  </si>
  <si>
    <t>20053890X01395</t>
  </si>
  <si>
    <t>GOBIERNO DEL ESTADO AGUASCALIENTES</t>
  </si>
  <si>
    <t>FONDO MIXTO DE FOMENTO A LA INVESTIGACIÓN CIENTÍFICA Y TECNOLÓGICA CONACYT-GOBIERNO DEL ESTADO AGUASCALIENTES</t>
  </si>
  <si>
    <t>FOMENTAR Y CANALIZAR APOYOS A LAS INVESTIGACIONES CIENTÍFICAS Y LOS DESARROLLOS TECNOLÓGICOS DE INTERÉS PARA EL ESTADO.</t>
  </si>
  <si>
    <t>OTORGAR LOS RECURSOS PARA BRINDAR ASISTENCIA Y DEFENSA LEGAL A LOS MIEMBROS DE LA JUNTA DE GOBIERNO DE LA COMISIÓN, QUE NO SEAN SERVIDORES PÚBLICOS DE ÉSTA, ASÍ COMO A LOS INTERVENTORES GERENTES Y AL PERSONAL AUXILIAR DE LA INTERVENCIÓN, CONFORME A LO PREVISTO EN LOS LINEAMIENTOS ASÍ COMO EN SUS MODIFICACIONES, Y HASTA QUE, EN SU CASO, EL FIDEICOMITENTE ESTABLEZCA OTRO MECANISMO EN TÉRMINOS DEL ARTÍCULO 21 DE LA LEY DE LA COMISIÓN NACIONAL BANCARIA Y DE VALORES.</t>
  </si>
  <si>
    <t>D00</t>
  </si>
  <si>
    <t>COMISIÓN NACIONAL DEL SISTEMA DE AHORRO PARA EL RETIRO</t>
  </si>
  <si>
    <t>200406D0001385</t>
  </si>
  <si>
    <t>E00</t>
  </si>
  <si>
    <t>SERVICIO DE ADMINISTRACIÓN TRIBUTARIA</t>
  </si>
  <si>
    <t>FIDEICOMISO PROGRAMA DE MEJORAMIENTO DE LOS MEDIOS DE INFORMÁTICA Y CONTROL DE LAS AUTORIDADES ADUANERAS</t>
  </si>
  <si>
    <t>DESTINAR EL PATRIMONIO AL CUMPLIMIENTO DE LO DISPUESTO EN LOS ARTÍCULOS 16A Y 16B DE LA LEY ADUANERA.</t>
  </si>
  <si>
    <t>INVERTIR Y ADMINISTRAR LAS CANTIDADES QUE SE COBRAN POR CONCEPTO DE CONTRAPRESTACIÓN POR LOS SERVICIOS A QUE SE REFIERE EL ARTICULO 16 DE LA LEY ADUANERA.</t>
  </si>
  <si>
    <t>G0N</t>
  </si>
  <si>
    <t>BANCO NACIONAL DE COMERCIO EXTERIOR, S.N.C.</t>
  </si>
  <si>
    <t>700006GWH165</t>
  </si>
  <si>
    <t>FIDEICOMISO PATRONATO DEL CENTRO DE DISEÑO MÉXICO</t>
  </si>
  <si>
    <t>PARTICIPAR EN EL MEJORAMIENTO DE LA CULTURA DE DISEÑO A NIVEL NACIONAL MEDIANTE LA CAPACITACIÓN Y EDUCACIÓN.</t>
  </si>
  <si>
    <t>BANCOMEXT</t>
  </si>
  <si>
    <t>700006GON174</t>
  </si>
  <si>
    <t>FONDO EDITORIAL DE LA PLÁSTICA MEXICANA</t>
  </si>
  <si>
    <t>700006GWH359</t>
  </si>
  <si>
    <t>OTORGAMIENTO DE APOYOS Y FINANCIAMIENTO</t>
  </si>
  <si>
    <t>FONDO SECTORIAL DE INVESTIGACIÓN PARA LA EDUCACIÓN</t>
  </si>
  <si>
    <t>APOYAR PROYECTOS DE INVESTIGACIÓN CIENTÍFICA Y TECNOLÓGICA, INNOVACIÓN, FORMACIÓN DE RECURSOS HUMANOS ESPECIALIZADOS, BECAS, CREACIÓN DIVULGACIÓN CIENTÍFICA Y TECNOLÓGICA, CREACIÓN , FORTALECIMIENTO DE LOS GRUPOS O CUERPOS ACADÉMICOS DE INVESTIGACIÓN Y DESARROLLO TECNOLÓGICO, Y DE LA INFRAESTRUCTURA DE INVESTIGACIÓN Y DESARROLLO QUE REQUIERA EL SECTOR EDUCATIVO</t>
  </si>
  <si>
    <t>FONDO SECTORIAL DE INVESTIGACIÓN Y DESARROLLO INMUJERES-CONACYT</t>
  </si>
  <si>
    <t>APOYAR PROYECTOS DE INVESTIGACIÓN CIENTÍFICA Y TECNOLÓGICA Y DE LA INFRAESTRUCTURA DE INVESTIGACIÓN Y DESARROLLO QUE REQUIERA EL SECTOR DE LAS MUJERES</t>
  </si>
  <si>
    <t>FONDO SECTORIAL PARA INVESTIGACIÓN Y DESARROLLO TECNOLÓGICO EN ENERGÍA</t>
  </si>
  <si>
    <t>200106F0001129</t>
  </si>
  <si>
    <t>200306HKA01339</t>
  </si>
  <si>
    <t>FIDEICOMISO DE PENSIONES DEL SISTEMA BANRURAL.</t>
  </si>
  <si>
    <t>200606HKA01446</t>
  </si>
  <si>
    <t>200606HKA01449</t>
  </si>
  <si>
    <t>200606HKA01450</t>
  </si>
  <si>
    <t>FIDEICOMISO PARA ADMINISTRAR EL FONDO DE PENSIONES DE FOPPAZ</t>
  </si>
  <si>
    <t>ECOBANCA, A.C.</t>
  </si>
  <si>
    <t>GOBIERNO DEL ESTADO DE BAJA CALIFORNIA SUR</t>
  </si>
  <si>
    <t>GOBIERNO DEL ESTADO DE CHIAPAS</t>
  </si>
  <si>
    <t>20083890C01491</t>
  </si>
  <si>
    <t>FIDEICOMISO DE OBLIGACIONES LABORALES DEL CIMAT</t>
  </si>
  <si>
    <t>ACTINVER CASA DE BOLSA, S.A. DE C.V.</t>
  </si>
  <si>
    <t>COMPENSAR LA DISMINUCIÓN EN LA RFP CON RESPECTO A LO ESTIMADO EN LA LIF, PARA LO CUAL SE INTEGRARÁ UN FONDO DE RESERVA ACUMULANDO LOS RECURSOS PREVISTOS EN LAS DISPOSICIONES APLICABLES. UNA VEZ ALCANZADO EL LÍMITE MÁXIMO ESTABLECIDO, LOS RECURSOS EXCEDENTES AL FONDO DE RESERVA SE DESTINARÁN A LOS FINES ESTABLECIDOS EN DICHAS DISPOSICIONES, DE ACUERDO CON LAS REGLAS DE OPERACIÓN Y LOS LINEAMIENTOS CORRESPONDIENTES. EN 2006, CANALIZARÁ RECURSOS PARA INVERSIÓN EN INFRAESTRUCTURA Y EQUIPAMIENTO DE LAS ENTIDADES FEDERATIVAS, DE FORMA ANÁLOGA AL FIES.</t>
  </si>
  <si>
    <t>FINANCIAMIENTO PARCIAL O TOTAL PROYECTOS DE INVESTIGACIÓN Y DESARROLLO TECNOLÓGICO QUE CONTRIBUYAN A LA MODERNIZACIÓN TECNOLÓGICA DE LA PLANTA PRODUCTIVA DEL PAÍS</t>
  </si>
  <si>
    <t>GOBIERNO DEL ESTADO DE MICHOACÁN</t>
  </si>
  <si>
    <t>700009JOU064</t>
  </si>
  <si>
    <t>700009J0U320</t>
  </si>
  <si>
    <t>GOBIERNO DEL ESTADO DE PUEBLA</t>
  </si>
  <si>
    <t>200309J0U01347</t>
  </si>
  <si>
    <t>AUTOPISTAS TIJUANA- MEXICALI, S.A. DE C.V.</t>
  </si>
  <si>
    <t>700009JOU246</t>
  </si>
  <si>
    <t>700009JOU247</t>
  </si>
  <si>
    <t>FIDEICOMISO MEXICANA DE TÉCNICOS DE AUTOPISTAS (LIBRAMIENTO ORIENTE SLP)</t>
  </si>
  <si>
    <t>CONSORCIO DEL MAYAB, S.A.</t>
  </si>
  <si>
    <t>700009JOU252</t>
  </si>
  <si>
    <t>J3R</t>
  </si>
  <si>
    <t>FERROCARRILES NACIONALES DE MÉXICO (EN PROCESO DE DESINCORPORACIÓN)</t>
  </si>
  <si>
    <t>700009J3R057</t>
  </si>
  <si>
    <t>GOBIERNO DEL ESTADO DE DURANGO Y GOBIERNO DEL ESTADO DE SINALOA</t>
  </si>
  <si>
    <t>FIDEICOMISO DURANGO MAZATLAN</t>
  </si>
  <si>
    <t>PARA MODERNIZAR LA EDUCACIÓN SUPERIOR Y LA REALIZACIÓN DE PROYECTOS MULTINSTITUCIONALES ESPECÍFICOS Y VERIFICABLES, ENCAMINADOS AL MEJORAMIENTO, INNOVACIÓN Y REORDENAMIENTO DE LAS INSTITUCIONES DE EDUCACIÓN SUPERIOR PARTICIPANTES EN LOS MISMOS.</t>
  </si>
  <si>
    <t>CONTRIBUIR A LA ATENCIÓN DE LAS DEMANDAS AGRARIAS EN EL ESTADO DE CHIAPAS MEDIANTE EL FINANCIAMIENTO PARA LA ADQUISICIÓN DE TERRENOS RÚSTICOS</t>
  </si>
  <si>
    <t>DIRECCIÓN GENERAL DE ADMINISTRACIÓN</t>
  </si>
  <si>
    <t>FONDO PARA EL APOYO A PROYECTOS DE LAS ORGANIZACIONES AGRARIAS (FAPPA 2002)</t>
  </si>
  <si>
    <t>ADMINISTRAR LOS RECURSOS DESTINADOS A LOS APOYOS PRODUCTIVOS DE GRUPOS CAMPESINOS</t>
  </si>
  <si>
    <t>FIDEICOMISO FICOMEX 2002</t>
  </si>
  <si>
    <t>CUMPLIR CON LAS OBLIGACIONES JURÍDICAS DEL JUICIO A FAVOR DE LOS PROPIETARIOS PRIVADOS</t>
  </si>
  <si>
    <t>QEU</t>
  </si>
  <si>
    <t>FIDEICOMISO FONDO NACIONAL DE FOMENTO EJIDAL</t>
  </si>
  <si>
    <t>199815QEU00755</t>
  </si>
  <si>
    <t>FIDEICOMISO TRASLATIVO DE DOMINIO PUERTO LOS CABOS</t>
  </si>
  <si>
    <t>DESARROLLO DE UN PROYECTO TURÍSTICO</t>
  </si>
  <si>
    <t>INVEX</t>
  </si>
  <si>
    <t>700015QEU032</t>
  </si>
  <si>
    <t>MANDATO DE ADMINISTRACIÓN PARA LA TRANSMISIÓN DE BIENES A FAVOR DE GRUPOS CAMPESINOS</t>
  </si>
  <si>
    <t>PAGO DE INDEMNIZACIONES DERIVADAS DE EXPROPIACIONES PARA LA REGULARIZACIÓN AGRARIA</t>
  </si>
  <si>
    <t>FONDO PARA EL ORDENAMIENTO DE LA PROPIEDAD RURAL</t>
  </si>
  <si>
    <t>MEDIO AMBIENTE Y RECURSOS NATURALES</t>
  </si>
  <si>
    <t>GOBIERNO DEL ESTADO DE HIDALGO</t>
  </si>
  <si>
    <t>700018TOQ149</t>
  </si>
  <si>
    <t>200610K2N01422</t>
  </si>
  <si>
    <t>K2O</t>
  </si>
  <si>
    <t>FIDEICOMISO DE FOMENTO MINERO</t>
  </si>
  <si>
    <t>199810K2O00733</t>
  </si>
  <si>
    <t>CONTAR CON RECURSOS SUFICIENTES PARA SUFRAGAR LOS GASTOS POR CONCEPTO DEL PAGO DE LA OBLIGACIÓN CONTRAÍDA CON EL REGLAMENTO INTERIOR DEL TRABAJO.</t>
  </si>
  <si>
    <t>SKANDIA</t>
  </si>
  <si>
    <t>199810K2O00734</t>
  </si>
  <si>
    <t>SCOTIABANK INVERLAT</t>
  </si>
  <si>
    <t>BBVA BANCOMER SERVICIOS</t>
  </si>
  <si>
    <t>BANAMEX</t>
  </si>
  <si>
    <t>GOBIERNOS DE LOS ESTADOS DE AGUASCALIENTES, GUANAJUATO, JALISCO, NAYARIT, QUERÉTARO, SAN LUÍS POTOSÍ Y ZACATECAS</t>
  </si>
  <si>
    <t>CREACIÓN DE UN MECANISMO JURÍDICO Y FINANCIERO, QUE PERMITA A LAS FIDEICOMITENTES Y DONANTES COADYUVAR EN LA REALIZACIÓN DE LOS OBJETIVOS DEL 'PROGRAMA INTERSECTORIAL DE EDUCACIÓN SALUDABLE'</t>
  </si>
  <si>
    <t>FOMENTO CULTURAL BANAMEX, A. C. , FOMENTO SOCIAL BANAMEX, A. C.</t>
  </si>
  <si>
    <t>200311D0001328</t>
  </si>
  <si>
    <t>FIDEICOMISO PRIVADO IRREVOCABLE DE ADMINISTRACIÓN 'SANTO DOMINGO DE GUZMÁN', CHIAPAS</t>
  </si>
  <si>
    <t>200018T4N01115</t>
  </si>
  <si>
    <t>FIDEICOMISO PARA LA REGULARIZACIÓN DE LOS ACTIVOS DE DISTRIBUCIÓN Y DERECHOS DE VÍA DE LA RED DE GAS NATURAL DE LA ZONA GEOGRÁFICA DE LA LAGUNA-DURANGO</t>
  </si>
  <si>
    <t>GOBIERNOS DE LOS ESTADOS DE CAMPECHE, CHIAPAS, GUERRERO, OAXACA, PUEBLA, QUINTANA ROO, TABASCO, YUCATÁN Y VERACRUZ</t>
  </si>
  <si>
    <t>TURISMO</t>
  </si>
  <si>
    <t>W3N</t>
  </si>
  <si>
    <t>FONDO NACIONAL DE FOMENTO AL TURISMO</t>
  </si>
  <si>
    <t>FIDEICOMISO PARA LOS TRABAJADORES DEL HOTEL EXCONVENTO SANTA CATARINA.</t>
  </si>
  <si>
    <t>RESERVA PARA EL PAGO DE PRIMAS DE ANTIGÜEDAD A LOS TRABAJADORES DEL HOTEL CAMINO REAL OAXACA (EXCONVENTO DE SANTA CATARINA).</t>
  </si>
  <si>
    <t>INSTITUTO DE SEGURIDAD SOCIAL PARA LAS FUERZAS ARMADAS MEXICANAS</t>
  </si>
  <si>
    <t>700007HXA129</t>
  </si>
  <si>
    <t>H00</t>
  </si>
  <si>
    <t>INSTITUTO NACIONAL DE LA PESCA</t>
  </si>
  <si>
    <t>AGRICULTURA, GANADERÍA, DESARROLLO RURAL, PESCA Y ALIMENTACIÓN</t>
  </si>
  <si>
    <t>IZC</t>
  </si>
  <si>
    <t>COLEGIO DE POSTGRADUADOS</t>
  </si>
  <si>
    <t>200208IZC01303</t>
  </si>
  <si>
    <t>FIDEICOMISO DE APOYO A LA INVESTIGACIÓN CIENTÍFICA Y DESARROLLO TECNOLÓGICO DEL COLEGIO DE POSTGRADUADOS</t>
  </si>
  <si>
    <t>BANSEFI</t>
  </si>
  <si>
    <t>COMUNICACIONES Y TRANSPORTES</t>
  </si>
  <si>
    <t>SUBSECRETARÍA DE INFRAESTRUCTURA</t>
  </si>
  <si>
    <t>DIRECCIÓN GENERAL DE TRANSPORTE FERROVIARIO Y MULTIMODAL</t>
  </si>
  <si>
    <t>700006GIC053</t>
  </si>
  <si>
    <t>FID. 122.- BENJAMÍN HILL TRABAJADORES F.F.C.C. SONORA-BAJA CALIFORNIA</t>
  </si>
  <si>
    <t>FIDEICOMISO FONDEN-ALERTAMIENTO SISMOLÓGICO</t>
  </si>
  <si>
    <t>RECIBIR Y ADMINISTRAR LOS RECURSOS AFECTADOS POR EL FIDEICOMITENTE PARA PAGAR EL EQUIPO QUE ADQUIERA LA SECRETARÍA DE GOBERNACIÓN PARA EL ALERTAMIENTO DE SISMOS AUTORIZADO POR LA COMISIÓN INTERSECRETARIAL DE GASTO FINANCIAMIENTO.</t>
  </si>
  <si>
    <t>INFRAESTRUCTURA</t>
  </si>
  <si>
    <t>FIDEICOMISO PREVENTIVO</t>
  </si>
  <si>
    <t>SUBSECRETARÍA DE GOBIERNO</t>
  </si>
  <si>
    <t>FONDO DE APOYO SOCIAL PARA EX TRABAJADORES MIGRATORIOS MEXICANOS</t>
  </si>
  <si>
    <t>OTORGAR UN APOYO SOCIAL EN LOS TÉRMINOS ESTABLECIDOS EN EL DECRETO A LOS EX TRABAJADORES MIGRATORIOS MEXICANOS QUE HAYAN PRESTADO SUS SERVICIOS EN LOS ESTADOS UNIDOS DE AMÉRICA DURANTE LOS AÑOS DE 1942 A 1964.</t>
  </si>
  <si>
    <t>SUBSIDIOS Y APOYOS</t>
  </si>
  <si>
    <t>OFICIALÍA MAYOR</t>
  </si>
  <si>
    <t>RELACIONES EXTERIORES</t>
  </si>
  <si>
    <t>G1C</t>
  </si>
  <si>
    <t>UNIDAD DE CRÉDITO PÚBLICO</t>
  </si>
  <si>
    <t>700006GIC054</t>
  </si>
  <si>
    <t>APOYAR FINANCIERAMENTE A LA QUIEBRA DE PROMOTORA VALLE DE MORELIA, A.C., Y OTROS, PARA EL PAGO DE LOS ACREEDORES RECONOCIDOS DENTRO DE DICHO PROCEDIMIENTO CONCURSAL.</t>
  </si>
  <si>
    <t>BANOBRAS</t>
  </si>
  <si>
    <t>PATRIMONIO</t>
  </si>
  <si>
    <t>700006GIC048</t>
  </si>
  <si>
    <t>FIDEICOMISO A FAVOR DE LOS HIJOS DEL PERSONAL ADSCRITO AL ESTADO MAYOR PRESIDENCIAL</t>
  </si>
  <si>
    <t>CENTRO DE INGENIERÍA Y DESARROLLO INDUSTRIAL</t>
  </si>
  <si>
    <t>Total 1FIDEICOMISO</t>
  </si>
  <si>
    <t>Total 1FEDERAL</t>
  </si>
  <si>
    <t>FIDEICOMISO</t>
  </si>
  <si>
    <t>FIDEICOMISO PROGRAMA HABITACIONAL DE FERRONALES EN LA REPUBLICA MEXICANA</t>
  </si>
  <si>
    <t>199809J3W00731</t>
  </si>
  <si>
    <t>FIDEICOMISO PARA EL PAGO DE PENSIONES JUBILATORIAS A LOS TRABAJADORES DE FNM (FERRONALESJUB)</t>
  </si>
  <si>
    <t>JZL</t>
  </si>
  <si>
    <t>AEROPUERTOS Y SERVICIOS AUXILIARES</t>
  </si>
  <si>
    <t>199909JZL00955</t>
  </si>
  <si>
    <t>FIDEICOMISO NUEVO AEROPUERTO</t>
  </si>
  <si>
    <t>ECONOMÍA</t>
  </si>
  <si>
    <t>NACIONAL FINANCIERA, S.N.C.</t>
  </si>
  <si>
    <t>700006HIU145</t>
  </si>
  <si>
    <t>EUROCENTRO NAFIN-MÉXICO 11081</t>
  </si>
  <si>
    <t>GOBIERNO DEL ESTADO DE DURANGO</t>
  </si>
  <si>
    <t>SUBSECRETARÍA DE HACIENDA Y CRÉDITO PÚBLICO</t>
  </si>
  <si>
    <t>MANDATO PARA LA ADMINISTRACION DE LOS RECURSOS DEL PROGRAMA DE COOPERACION ENERGETICA PARA PAISES DE CENTROAMERICA Y EL CARIBE</t>
  </si>
  <si>
    <t>CON CARGO AL PATRIMONIO DEL MISMO SE CUBRAN LAS NECESIDADES DE ADMINISTRACIÓN, FUNCIONAMIENTO Y CONSERVACIÓN DEL MUSEO DE ARTE POPULAR MEXICANO, REALIZANDO LAS OBRAS Y LOS SERVICIOS RELACIONADOS CON LA ADMINISTRACIÓN QUE HABRÁ DE EJECUTARSE. LOS ACTIVOS QUE SE OBTENGAN POR VIRTUD DEL FIDEICOMISO SE DESTINARÁN EXCLUSIVAMENTE A LA REALIZACIÓN DE LOS FINES DEL MISMO</t>
  </si>
  <si>
    <t>BANCO INTERACCIONES S.A</t>
  </si>
  <si>
    <t>FIDEICOMISO PARA IMPULSAR LA CONSTRUCCION Y EL DESARROLLO DEL LABORATORIO NACIONAL DE GENOMICA, PARA LA BIODIVERSIDAD VEGETAL Y MICROBIANA, POR SUS SIGLAS FIDEGENOMICA.</t>
  </si>
  <si>
    <t>CIRILO JOSÉ OCAMPO VERDUGO</t>
  </si>
  <si>
    <t>200006HIU01100</t>
  </si>
  <si>
    <t>FIDEICOMISO CAJAS DE AHORRO 1180-3</t>
  </si>
  <si>
    <t>UNIDAD DE INVERSIONES</t>
  </si>
  <si>
    <t>CENTRO DE ESTUDIOS PARA LA PREPARACIÓN Y EVALUACIÓN SOCIOECONÓMICA DE PROYECTOS (CEPEP)</t>
  </si>
  <si>
    <t>FONDO DE DESINCORPORACIÓN DE ENTIDADES</t>
  </si>
  <si>
    <t>CUBRIR LOS PAGOS QUE SE DERIVEN DE LOS PROCESOS DE DESINCORPORACIÓN DE ENTIDADES.</t>
  </si>
  <si>
    <t>UNIDAD DE POLÍTICA Y CONTROL PRESUPUESTARIO</t>
  </si>
  <si>
    <t>700006GIC049</t>
  </si>
  <si>
    <t>FONDO DE AHORRO CAPITALIZABLE DE LOS TRABAJADORES AL SERVICIO DEL ESTADO (FONAC)</t>
  </si>
  <si>
    <t>BANCA PRIVADA</t>
  </si>
  <si>
    <t>FIDEICOMISO "FONDO DE DESASTRES NATURALES" (FONDEN)</t>
  </si>
  <si>
    <t>FIDEICOMISO PARA LA INFRAESTRUCTURA EN LOS ESTADOS (FIES)</t>
  </si>
  <si>
    <t>GOBIERNO DEL ESTADO DE ZACATECAS</t>
  </si>
  <si>
    <t>INSTITUTO NACIONAL DE INVESTIGACIONES FORESTALES, AGRÍCOLAS Y PECUARIAS</t>
  </si>
  <si>
    <t>200508JAG01396</t>
  </si>
  <si>
    <t>HKI</t>
  </si>
  <si>
    <t>SOCIEDAD HIPOTECARIA FEDERAL, S.N.C.</t>
  </si>
  <si>
    <t>90G</t>
  </si>
  <si>
    <t>CIATEC, A.C.</t>
  </si>
  <si>
    <t>20003890G01111</t>
  </si>
  <si>
    <t>FIDEICOMISO CIATEC</t>
  </si>
  <si>
    <t>20043890G01371</t>
  </si>
  <si>
    <t>FIDEICOMISO PARA PASIVOS LABORALES Y PRIMAS DE ANTIGÜEDAD PARA EL PERSONAL DEL CIATEC</t>
  </si>
  <si>
    <t>CONSTITUIR UN FONDO DE PRIMAS DE ANTIGÜEDAD Y OTRO DE PENSIONES POR JUBILACIÓN EN TÉRMINOS DEL ARTICULO 33 DE LA LEY DEL IMPUESTO SOBRE LA RENTA</t>
  </si>
  <si>
    <t>90I</t>
  </si>
  <si>
    <t>CENTRO DE INVESTIGACIÓN Y ASISTENCIA EN TECNOLOGÍA Y DISEÑO DEL ESTADO DE JALISCO, A.C.</t>
  </si>
  <si>
    <t>20013890I01125</t>
  </si>
  <si>
    <t>FIDEICOMISO DE INVESTIGACIÓN CIENTÍFICA Y DE DESARROLLO TECNOLÓGICO</t>
  </si>
  <si>
    <t>FIDEICOMISO PARA LA ADMINISTRACIÓN DE RECURSOS PARA EL PAGO DE PRIMAS DE SEGUROS Y LA ADMINISTRACIÓN DE UN FONDO DE AHORRO CONTRIBUTORIO INDIVIDUALIZADO CONSTITUIDO COMO PREVISIÓN SOCIAL A LOS TRABAJADORES DE CONFIANZA</t>
  </si>
  <si>
    <t>FIDEICOMISO PARA LA ADMINISTRACIÓN DE RECURSOS PARA EL PAGO DE PRIMAS DE SEGUROS Y LA ADMINISTRACIÓN DE UN FONDO DE AHORRO CONTRIBUTORIO INDIVIDUALIZADO CONSTITUIDO COMO PREVISIÓN SOCIAL A LOS TRABAJADORES SINDICALIZADOS</t>
  </si>
  <si>
    <t>FONDO DE PENSIONES DE CONTRIBUCION DEFINIDA DE BANCOMEXT</t>
  </si>
  <si>
    <t>F/21935-2 "KANTUNIL-CANCUN"</t>
  </si>
  <si>
    <t>FIDEICOMISO FONDO DE INVESTIGACIÓN CIENTÍFICA Y DESARROLLO TECNOLÓGICO DEL IPN</t>
  </si>
  <si>
    <t>200611A0001454</t>
  </si>
  <si>
    <t>UNIVERSIDAD PEDAGÓGICA NACIONAL</t>
  </si>
  <si>
    <t>20003891S01107</t>
  </si>
  <si>
    <t>FONDOS DE INVESTIGACIÓN CIENTÍFICA Y DESARROLLO TECNOLÓGICO 1759-6</t>
  </si>
  <si>
    <t>91U</t>
  </si>
  <si>
    <t>INSTITUTO NACIONAL DE ASTROFÍSICA, OPTICA Y ELECTRÓNICA</t>
  </si>
  <si>
    <t>20003891U01098</t>
  </si>
  <si>
    <t>FIDEICOMISO DE INVESTIGACIÓN CIENTÍFICA Y DESARROLLO TECNOLÓGICO NO. 1750-2</t>
  </si>
  <si>
    <t>FONDO MIXTO DE FOMENTO A LA INVESTIGACIÓN CIENTÍFICA Y TECNOLÓGICA CONACYT-GOBIERNO DEL ESTADO DE QUINTANA ROO</t>
  </si>
  <si>
    <t>FONDO MIXTO DE FOMENTO A LA INVESTIGACIÓN CIENTÍFICA Y TECNOLÓGICA CONACYT-GOBIERNO DEL ESTADO DE SAN LUIS POTOSÍ</t>
  </si>
  <si>
    <t>FONDO MIXTO CONACYT-GOBIERNO DEL ESTADO DE SINALOA</t>
  </si>
  <si>
    <t>FONDO MIXTO DE FOMENTO A LA INVESTIGACIÓN CIENTÍFICA Y TECNOLÓGICA CONACYT-GOBIERNO DEL ESTADO DE SONORA</t>
  </si>
  <si>
    <t>FONDO MIXTO DE FOMENTO A LA INVESTIGACIÓN CIENTÍFICA Y TECNOLÓGICA CONACYT-GOBIERNO DEL ESTADO DE TABASCO</t>
  </si>
  <si>
    <t>91I</t>
  </si>
  <si>
    <t>EL COLEGIO DE MICHOACÁN, A.C.</t>
  </si>
  <si>
    <t>20003891I01108</t>
  </si>
  <si>
    <t>FIDEICOMISO DE CIENCIA Y TECNOLOGÍA DE EL COLEGIO DE MICHOACÁN, A. C.</t>
  </si>
  <si>
    <t>90O</t>
  </si>
  <si>
    <t>CENTRO DE INVESTIGACIONES BIOLÓGICAS DEL NOROESTE, S.C.</t>
  </si>
  <si>
    <t>20003890O01119</t>
  </si>
  <si>
    <t>FIDEICOMISO CENTRO DE INVESTIGACIONES BIOLÓGICAS DEL NOROESTE, S.C.</t>
  </si>
  <si>
    <t>DESTINAR RECURSOS PARA LA CREACIÓN Y MANTENIMIENTO DE INSTALACIONES DE INVESTIGACIÓN, SU EQUIPAMIENTO, EL SUMINISTRO DE MATERIALES, OTORGAMIENTO DE INCENTIVOS AL PERSONAL Y OTROS PROYECTOS CIENTÍFICOS O TECNOLÓGICOS APROBADOS.</t>
  </si>
  <si>
    <t>90S</t>
  </si>
  <si>
    <t>CENTRO DE INVESTIGACIONES EN OPTICA, A.C.</t>
  </si>
  <si>
    <t>20003890S01104</t>
  </si>
  <si>
    <t>FIDEICOMISO CENTRO DE INVESTIGACIONES EN ÓPTICA, A.C. NO. 040026-8</t>
  </si>
  <si>
    <t>RECIBIDOS PARA LA EJECUCIÓN DE PROYECTOS DE INVESTIGACIÓN</t>
  </si>
  <si>
    <t>20043890S01388</t>
  </si>
  <si>
    <t>FINANCIAR O COMPLEMENTAR FINANCIAMIENTO DE PROYECTOS ESPECIFICOS DE INVESTIGACION Y APOYO A LA INFRAESTRUCTURA CIENTIFICA</t>
  </si>
  <si>
    <t>CREAR UN PATRIMONIO AUTONOMO PARA CONTRIBUIR A LOS GASTO QUE SE DERIVEN DE LA RESTAURACION DEL EXCONVENTO DE SANTO DOMINGO</t>
  </si>
  <si>
    <t>MANEJAR CON SEGURIDAD Y TRANSPARENCIA LOS RECURSOS QUE SEAN DESTINADOS PARA LAS "EXPOSICIONES", ASI COMO LOS INGRESOS ADICIONALES PROVENIENTES DE LAS ACTIVIDADES RELACIONADAS CON LAS "EXPOSICIONES".</t>
  </si>
  <si>
    <t>ATENDER LA DEMANDA DE LA CONTINUIDAD ARTISTICA; PROMOVER LA CONCURRENCIA, PRIVILEGIAR LA CALIDAD DE LAS PROPUESTAS COMO ELEMENTO CENTRAL DE VALORACION Y ASIGNACION DE FINANCIAMIENTO; CONSTRUIR CRITERIOS Y ESQUEMAS DE EVLAUCION QUE SON DEL CONOCIMIENTO PUBLICO Y DE APLIACION UNIVERSAL, QUE PERMITAN PROYECTAR EL QUEHACER Y LA CONTRIBUCION DEL ARTE Y LA CULATURA AL DEASRROLLO DEL PAIS. ADMINISTRAR LAS APORTACIONES DE QUE LOS TRES NIVELES DE GOBIERNO Y LA SOCIEDAD CIVIL DESTINAN AL ESTIMULO DE LA CREACION ARTISTICA, A LA DIFUSION DE LOS BIENES ARTISTICOS Y CULTURALES T A LA CONSERVACION DEL PATRIMONIO CULTURAL DEL PAIS</t>
  </si>
  <si>
    <t>FIDEICOMISO FONDO PARA LA PRODUCCIÓN CINEMATOGRÁFICA DE CALIDAD (FOPROCINE)</t>
  </si>
  <si>
    <t>200111MDC01219</t>
  </si>
  <si>
    <t>DESTINO: ESTE FIDEICOMISO SE ENCUENTRA EN PROCESO DE EXTINCIÓN.
CUMPLIMIENTO DE LA MISIÓN:
ESTE FIDEICOMISO SE ENCUENTRA EN PROCESO DE EXTINCIÓN.</t>
  </si>
  <si>
    <t>INSTITUTO POLITÉCNICO NACIONAL</t>
  </si>
  <si>
    <t>200011B0001099</t>
  </si>
  <si>
    <t>LLEVAR A CABO CAMPAÑAS DE DIFUSIÓN Y PROMOCIÓN PARA DARLE PUBLICIDAD A LAS CIUDADES COLONIALES DEL PAÍS.</t>
  </si>
  <si>
    <t>FONDO MIXTO DE ACAPULCO</t>
  </si>
  <si>
    <t>FONDO MIXTO DEL ESTADO DE MORELOS.</t>
  </si>
  <si>
    <t>PROMOVER LA ACTIVIDAD TURÍSTICA DEL ESTADO DE MORELOS, TANTO A NIVEL NACIONAL COMO INTERNACIONAL.</t>
  </si>
  <si>
    <t>FONDO MIXTO DE COZUMEL, QUINTANA ROO</t>
  </si>
  <si>
    <t>CREACIÓN DE UN FONDO AUTÓNOMO QUE PERMITA CUBRIR LOS GASTOS QUE SE DERIVEN DE LA CONTRATACIÓN DE CAMPAÑAS DE PUBLICIDAD Y MEDIOS DE DIFUSIÓN TURÍSTICA EN COZUMEL.</t>
  </si>
  <si>
    <t>BANCO DEL ATLÁNTICO</t>
  </si>
  <si>
    <t>FONDO MIXTO DE MAZATLÁN.</t>
  </si>
  <si>
    <t>CAMPAÑAS DE DIFUSIÓN Y COMERCIALIZACIÓN</t>
  </si>
  <si>
    <t>FONDO MIXTO MUNDO MAYA.</t>
  </si>
  <si>
    <t>ESTIMULAR AL DESARROLLO TURÍSTICO DE LA REGIÓN (CAMPECHE, QUINTANA ROO, CHIAPAS, TABASCO Y YUCATÁN).</t>
  </si>
  <si>
    <t>FONATUR/GOBIERNO DEL ESTADO</t>
  </si>
  <si>
    <t>FIDEICOMISO BARRANCAS DEL COBRE.</t>
  </si>
  <si>
    <t>A00</t>
  </si>
  <si>
    <t>FIDEICOMISO DE BENEFICIOS SOCIALES (FIBESO)</t>
  </si>
  <si>
    <t>ADMINISTRACIÓN Y APROVECHAMIENTO COMERCIAL DE LOS VELATORIOS PROPIEDAD DEL IMSS</t>
  </si>
  <si>
    <t>700019GYR347</t>
  </si>
  <si>
    <t>FIDEICOMISO DE ADMINISTRACIÓN DE TEATROS Y SALAS DE ESPECTÁCULOS IMSS</t>
  </si>
  <si>
    <t>ADMINISTRACIÓN DE TEATROS DEL IMSS</t>
  </si>
  <si>
    <t>2000389ZU01109</t>
  </si>
  <si>
    <t>9ZW</t>
  </si>
  <si>
    <t>REALIZAR LOS ACTOS NECESARIOS PARA LA LIQUIDACIÓN DE LA MÉX.- TEX DEVELOPMENT CORP. POR LA IMPRODUCTIVIDAD DE LA EMPRESA</t>
  </si>
  <si>
    <t>20073890Y01468</t>
  </si>
  <si>
    <t>UNIDAD DE BANCA, VALORES Y AHORRO</t>
  </si>
  <si>
    <t>ADMINISTRACION E INVERSION DE LOS RECURSOS QUE INTEGRAN EL PATRIMONIO FIDEICOMITIDO, PARA SER DESTINADOS A LOS SUJETOS DE APOYO DE PROGRAMAS DE ASISTENCIA PUBLICA.</t>
  </si>
  <si>
    <t>A) OTORGAR APOYOS NO RECUPERABLES A LAS ENTIDADES Y MUNICIPIOS PARA EL DISEÑO, EVALUACIÓN Y EJECUCIÓN DE PROGRAMAS Y PROYECTOS DE INVERSIÓN EN INFRAESTRUCTURA Y EQUIPAMIENTO, DESARROLLO REGIONAL, SOCIAL, URBANO, RURAL, SUSTENTABLE E IMPULSO A LA ACTIVIDAD ECONÓMICA Y EL EMPLEO. B) ENTREGAR A BANOBRAS LAS CANTIDADES QUE ÉSTE NO PUDIESE RECUPERAR CON MOTIVO DE LOS FINANCIAMIENTOS OTORGADOS A MUNICIPIOS. C) ENTREGAR APOYOS NO RECUPERABLES A LOS MUNICIPIOS PARA CUBRIR GASTOS, COMISIONES Y DEMÁS EROGACIONES DE LOS COSTOS ASOCIADOS A OPERACIONES DE CRÉDITO, TALES COMO CALIFICACIONES CREDITICIAS. Y A LAS ENTIDADES Y MUNICIPIOS PARA CUBRIR LOS COSTOS DE ESTUDIOS Y PROYECTOS QUE FACILITEN EL PROCESO DE FINANCIAMIENTO ORIENTADO A LAS PROPIAS ENTIDADES Y MUNICIPIOS.</t>
  </si>
  <si>
    <t>700016EOO105</t>
  </si>
  <si>
    <t>EL OBJETIVO DEL CONVENIO PRIVADO REALIZADO POR SOCIEDAD HIPOTECARIA FEDERAL ES: APOYAR AL DESARROLLO ECONÓMICO DEL FINANCIAMIENTO HIPOTECARIO O INMOBILIARIO EN EL PAÍS; UNIR DENTRO DE UNA AGRUPACIÓN GREMIAL E INCLUYENTE A LOS PARTICIPANTES EN EL MERCADO HIPOTECARIO; REPRESENTAR Y PROMOVER LOS INTERESES DE LOS AGREMIADOS ANTE DISTINTOS SECTORES RELACIONADOS CON EL CRÉDITO HIPOTECARIO O INMOBILIARIO; DESARROLLAR SISTEMAS DE INFORMACIÓN RELACIONADA CON EL SECTOR; COORDINAR, FOMENTAR Y EJECUTAR PROGRAMAS DE CAPACITACIÓN DE SUS AGREMIADOS ASÍ COMO DEMAS PARTICIPANTES EN EL MERCADO HIPOTECARIO, ENTRE OTROS OBJETIVOS.</t>
  </si>
  <si>
    <t>DESTINO: SE HAN INICIADO LOS TRAMITES PARA LA EXTINCIÓN DEL FIDEICOMISO.
CUMPLIMIENTO DE LA MISIÓN:
SE HAN INICIADO LOS TRAMITES PARA LA EXTINCIÓN DEL FIDEICOMISO.</t>
  </si>
  <si>
    <t>700009G1C362</t>
  </si>
  <si>
    <t>EDUCACIÓN PÚBLICA</t>
  </si>
  <si>
    <t>DIRECCIÓN GENERAL DE RELACIONES INTERNACIONALES</t>
  </si>
  <si>
    <t>FIDEICOMISO PARA LA COMISIÓN MÉXICO-ESTADOS UNIDOS F 22927-8</t>
  </si>
  <si>
    <t>PROMOVER Y FOMENTAR TODO TIPO DE ACTIVIDADES CIENTÍFICAS, ARTÍSTICAS, EDUCATIVAS, TECNOLÓGICAS, CÍVICAS, DEPORTIVAS Y CULTURALES SOBRE TODO APOYAR Y PROMOVER INTERCAMBIOS Y CONVENIOS DE COLABORACIÓN A NIVEL INTERNACIONAL EN LOS CAMPOS ARTÍSTICO, ECOLÓGICO Y CULTURAL.</t>
  </si>
  <si>
    <t>700011L5X031</t>
  </si>
  <si>
    <t>FONDO MIXTO DE COOPERACIÓN TÉCNICA Y CIENTÍFICA MÉXICO - ESPAÑA</t>
  </si>
  <si>
    <t>FONDO MIXTO DE FOMENTO A LA INVESTIGACIÓN CIENTÍFICA Y TECNOLÓGICA CONACYT-GOBIERNO DEL ESTADO DE NAYARIT</t>
  </si>
  <si>
    <t>FONDO MIXTO DE FOMENTO A LA INVESTIGACIÓN CIENTÍFICA Y TECNOLÓGICA CONACYT-GOBIERNO DEL ESTADO DE ZACATECAS</t>
  </si>
  <si>
    <t>GOBIERNO MUNICIPAL DE CIUDAD JUÁREZ CHIHUAHUA</t>
  </si>
  <si>
    <t>FONDO MIXTO DE FOMENTO A LA INVESTIGACIÓN CIENTÍFICA Y TECNOLÓGICA CONACYT-GOBIERNO MUNICIPAL DE CIUDAD JUÁREZ CHIHUAHUA</t>
  </si>
  <si>
    <t>20023891U01302</t>
  </si>
  <si>
    <t>PRESTACIONES LABORALES</t>
  </si>
  <si>
    <t>3PRIVADO</t>
  </si>
  <si>
    <t>INCREMENTAR SIGNIFICATIVAMENTE, EN UN HORIZONTE DE SEIS AÑOS LA PROPORCIÓN DE ACADÉMICOS DE CARRERA, CON ESPECIALIDADES, MAESTRÍAS Y DOCTORADOS EN LAS INSTITUCIONES DE EDUCACIÓN SUPERIOR AFILIADAS A LA 'ANUIES' Y ACTUALIZAR AL PERSONAL ACADÉMICO EN SUS RESPECTIVOS CAMPOS DISCIPLINARIOS Y EN METODOLOGÍA EDUCATIVA.</t>
  </si>
  <si>
    <t>GOBIERNO DEL DISTRITO FEDERAL, GOBIERNO DEL ESTADO DE MÉXICO</t>
  </si>
  <si>
    <t>700016BOO068</t>
  </si>
  <si>
    <t>PROTECCIÓN, CONSERVACIÓN, RESTAURACIÓN Y RECUPERACIÓN DE LOS EDIFICIOS, ÁREAS, OBJETOS Y COLECCIONES ARQUEOLÓGICAS, ARTÍSTICAS E HISTÓRICAS QUE INTEGRAN EL PALACIO NACIONAL CONFORME LAS DETERMINACIONES DE LA CONSERVADURÍA, EN TÉRMINOS DE LAS DISPOSICIONES APLICABLES.</t>
  </si>
  <si>
    <t>CONSERVADURÍA DE PALACIO NACIONAL</t>
  </si>
  <si>
    <t>COORDINACIÓN GENERAL DE ADMINISTRACIÓN</t>
  </si>
  <si>
    <t>PROMOTORA DE DESARROLLO URBANO, S.A.</t>
  </si>
  <si>
    <t>700016DOO144</t>
  </si>
  <si>
    <t>FONDO PARA LA BIODIVERSIDAD</t>
  </si>
  <si>
    <t>DIRECCIÓN GENERAL DE PERSONAL</t>
  </si>
  <si>
    <t>FONDO DE RETIRO DE LOS TRABAJADORES DE LA SEP (FORTE)</t>
  </si>
  <si>
    <t>SANTANDER MEXICANO</t>
  </si>
  <si>
    <t>A3Q</t>
  </si>
  <si>
    <t>UNIVERSIDAD NACIONAL AUTÓNOMA DE MÉXICO</t>
  </si>
  <si>
    <t>700011A3Q256</t>
  </si>
  <si>
    <t>FIDEICOMISO SEP-UNAM</t>
  </si>
  <si>
    <t>COMPARTIR CON LOS BANCOS EL RIESGO DE LOS CREDITOS QUE OTORGUEN A LAS MICRO PEQUEÑAS Y MEDIANAS EMPRESAS.</t>
  </si>
  <si>
    <t>AFECTACION DE BIENES EN FIDEICOMISO, PARA GARANTIZAR CREDITOS A CARGO DEL FIDEICOMITENTE.</t>
  </si>
  <si>
    <t>FIDEICOMISO PARA PROMOVER EL DESARROLLO DE PROVEEDORES Y CONTRATISTAS NACIONALES PARA LA INDUSTRIA PETROLERA ESTATAL</t>
  </si>
  <si>
    <t>COADYUVAR EN LA INSTRUMENTACIÓN DE LA ESTRATEGIA, PROMOVIENDO EL DESARROLLO DE LOS PROVEEDORES Y CONTRATISTAS NACIONALES PARA LA INDUSTRIA PETROLERA, CON ESPECIAL ATENCIÓN A LAS PEQUEÑAS Y MEDIANAS EMPRESAS.</t>
  </si>
  <si>
    <t>EL FIDUCIARIO CUSTODIE, INVIERTA Y ADMINISTRE EL FONDO DEL FIDEICOMITENTE EN LOS TERMINOS DEL CONTRATO CELEBRADO Y EFECTUE LOS PAGOS QUE LE INSTRUYA EL COMITE TECNICO, EN BENEFICIO DE LOS PARTICIPANTES Y SUS BENEFICIARIOS.</t>
  </si>
  <si>
    <t>ES LA CREACION DE UN FONDO DE AHORRO EN BENEFICIO DEL PERSONAL SINDICALIZADO DE LA FIDEICOMITENTE Y EN SU CASO DE LOS BENEFICIARIOS CONTINGENTES DE DICHO PERSONAL</t>
  </si>
  <si>
    <t>RESGUARDO Y CUSTODIA DE LAS BODEGAS QUE CONTIENEN LOS ARCHIVOS DE LAS EMPRESAS PARAESTATALES EN DISOLUCION O LIQUIDACION, LOCALIZADAS EN EL NUMERO 935 NTE DE LA AV. CHURRUBUSCO EN LA COLONIA VENUSTIANO CARRANZA EN MONTERREY, NUEVO LEON.</t>
  </si>
  <si>
    <t>200906HIU01516</t>
  </si>
  <si>
    <t>FIDEICOMISO PROGRAMA DE VENTA DE TÍTULOS EN DIRECTO AL PÚBLICO</t>
  </si>
  <si>
    <t>ADMINISTRACIÓN DE LOS RECURSOS FIDEICOMITIDOS PARA QUE SE LLEVEN A CABO LOS ACTOS NECESARIOS PARA DESARROLLAR E INSTRUMENTAR EL PROGRAMA DE VENTA DE TÍTULOS EN DIRECTO AL PÚBLICO.</t>
  </si>
  <si>
    <t>200911L6I01515</t>
  </si>
  <si>
    <t>FIDEICOMISO PARA EL DESARROLLO DE INFRAESTRUCTURA Y EQUIPAMIENTO DEPORTIVO PARA LOS JUEGOS PANAMERICANOS, GUADALAJARA 2011</t>
  </si>
  <si>
    <t>ESTABLECER UN INSTRUMENTO FINANCIERO MECANISMO AGIL Y TRASPARENTE, PARA EL EJERCICIO DE RECURSOS FEDERALES, ESTATALES Y MUNICIPALES QUE EN SU CASO SE LLEGARAN A APORTAR, PARA DESTINARLOS EXCLUSIVAMENTE AL DESARROLLO DE INFRAESTRUCTURA Y EQUIPAMIENTO DEPORTIVO</t>
  </si>
  <si>
    <t>ADMINISTRAR UN FONDO ECONOMICO PARA AUXILIAR A FAMILIARES DE LAS VICTIMAS DE HOMICIDIO DE MUJERES EN EL MUNICIPIO DE JUAREZ, CHIHUAHUA.</t>
  </si>
  <si>
    <t>ES LA CREACION DE UN FONDO DE AHORRO EN BENEFICIO DEL PERSONAL DE CONFIANZA (EMPLEADOS), DE LA FIDEICOMITENTE Y EN SU CASO DE LSO BENEFICIARIOS CONTINGENTES DE DICHO PERSONAL</t>
  </si>
  <si>
    <t>FONDO DE LA AMISTAD MÉXICO-JAPÓN</t>
  </si>
  <si>
    <t>APOYAR PARCIALMENTE LOS PROYECTOS DE CARÁCTER EDUCATIVO, CULTURAL Y ACADÉMICO, QUE AYUDEN A ESTRECHAR LOS LAZOS DE AMISTAD ENTRE LOS DOS PAÍSES, ASÍ COMO INCREMENTAR EL CONOCIMIENTO MUTUO.</t>
  </si>
  <si>
    <t>FINANCIAR PROYECTOS ESPECIFICOS DE INVESTIGACION, LA CREACION DE INSTALACIONES DE INVESTIGACION, SU EQUIPAMIENTO, EL SUMINISTRO DE MATERIALES Y OTROS DIRECTAMENTE VINCULADOS A PROYECTOS CIENTIFICOS Y TECNOLOGICOS.</t>
  </si>
  <si>
    <t>PROCURAR LA OBTENCION DE CREDITOS PROVENIENTES DE INSTITUCIONES PRIVADAS PARA LA CONSTRUCCION DE CASAS SOBRE 518 LOTES DE TERRENOS.</t>
  </si>
  <si>
    <t>PARA EL PAGO DE PENSIONES POR JUBILACION, FALLECIMIENTO E INCAPACIDAD DEL PERSONAL DE PLANTA, EL CUAL INCLUYE PRIMA DE ANTIGUEDAD, CON BASE A LAS POLITICAS VIGENTES.</t>
  </si>
  <si>
    <t>SON FINES DE ESTE FIDEICOMISO LA CREACION DE UN FONDO QUE TENGA COMO OBJETO FINANCIAR O COMPLEMENTAR EL FINANCIAMIENTO DE PROYECTOS CIENTIFICOS DE INVESTIGACION, LA CREACION Y MANTENIMIENTO DE INSTALACIONES DE INVESTIGACION, SU EQUIPAMIENTO, EL SUMINISTRO DE MATERIALES, EL OTORGAMIENTO DE INCENTIVOS EXTRAORDINARIOS A LOS INVESTIGADORES QUE PARTICIPEN EN PROYECTOS, Y OTROS PROPOSITOS DIRECTAMENTE VINCULADOS PARA PROYECTOS CIENTIFICOS O TECNOLOGICOS QUE REALICE LA UNIVERSIDAD PEDAGOGICA NACIONAL. ASI MISMO, PODRA FINANCIARSE LA CONTRATACION DE PERSONAL POR TIEMPO DETERMINADO PARA PROYECTOS CIENTIFICOS O TECNOLOGICOS, SIEMPRE QUE NO SE REGULARICE DICHA CONTRATACION POSTERIORMENTE.</t>
  </si>
  <si>
    <t>QUE EL GOBIERNO FEDERAL POR CONDUCTO DEL CONSEJO NACIONAL PARA LA CULTURA Y LAS ARTES PROMUEVA LA REORDENACION INTEGRAL DEL SISTEMA DE EDUCACION ARTISTICA Y PROFESIONAL QUE CONTEMPLA LA CONSTRUCCION PUESTA EN MARCHA Y DESARROLLO DEL CENTRO NACIONAL DE LAS ARTES, PARA DOTAR DE UN NIVEL DE EXCELENCIA A LA EDUCACION ARTISTICA Y PROFESIONAL DE NUESTRO PAIS, PRINCIPALMENTE A TRAVES DE LA COEXISTENCIA INTERDISCIPLINARIA DE LOS PROCESOS EDUCATIVOS Y PRODUCTIVOS DE LAS DISTINTAS RAMAS DE ARTE, LA INTEGRACION DE INVESTIGADORES, INTERPRETES Y CREADORES CON MAYOR RECONOCIMIENTO AL PROCESO DE FORMACION DE LOS PROFESIONALES DEL ARTE.</t>
  </si>
  <si>
    <t>ADMINISTRACION E INVERSION DE LOS RECURSOS DERIVADOS DE LA APLICACION DEL ARTICULO 19, FRACCION V, INCISO C) DE LA LEY FEDERAL DE PRESUPUESTO Y RESPONSABILIDAD HACENDARIA.</t>
  </si>
  <si>
    <t>CREACION DE UN FONDO DE AHORRO EN BENEFICIO DE LOS TRABAJADORES AFILIADOS AL SINDICATO Y LOS TRABAJADORES DE CONFIANZA, EXCLUYENDO A LOS MANDOS MEDIOS SUPERIORES Y HOMOLOGOS A ÉSTOS.</t>
  </si>
  <si>
    <t>FUNGIR COMO VEHÍCULO DE COORDINACIÓN DE LA ADMINISTRACIÓN PÚBLICA FEDERAL PARA LA INVERSIÓN EN INFRAESTRUCTURA, PRINCIPALMENTE EN LAS ÁREAS DE COMUNICACIONES, TRANSPORTES, HIDRÁULICA, MEDIO AMBIENTE Y TURÍSTICA; QUE AUXILIARÁ EN LA PLANEACIÓN, FOMENTO, CONSTRUCCIÓN, CONSERVACIÓN, OPERACIÓN Y TRANSFERENCIA DE PROYECTOS DE INFRAESTRUCTURA CON IMPACTO SOCIAL O RENTABILIDAD ECONÓMICA, DE ACUERDO CON LOS PROGRAMAS Y RECURSOS PRESUPUESTALES PARA TAL EFECTO.</t>
  </si>
  <si>
    <t>FONDO DE INNOVACIÓN TECNOLÓGICA SECRETARÍA DE ECONOMÍA - CONACYT</t>
  </si>
  <si>
    <t>20083890X01490</t>
  </si>
  <si>
    <t>FONDO DE COOPERACIÓN INTERNACIONAL DE CIENCIA Y TECNOLOGÍA UE-MÉXICO</t>
  </si>
  <si>
    <t>20083890X01493</t>
  </si>
  <si>
    <t>FONDO SECTORIAL CONACYT - SECRETARÍA DE ENERGÍA - HIDROCARBUROS</t>
  </si>
  <si>
    <t>20083890X01494</t>
  </si>
  <si>
    <t>FONDO SECTORIAL CONACYT - SECRETARÍA DE ENERGÍA - SUSTENTABILIDAD ENERGÉTICA</t>
  </si>
  <si>
    <t>A) LA INVESTIGACIÓN CIENTÍFICA Y TECNOLÓGICA APLICADA, TANTO A FUENTES RENOVABLES DE ENERGÍA, EFICIENCIA ENERGÉTICA, USO DE TECNOLOGÍAS LIMPIAS Y DIVERSIFICACIÓN DE FUENTES PRIMARIAS DE ENERGÍA. B) LA ADOPCIÓN, INNOVACIÓN, ASIMILACIÓN Y DESARROLLO TECNOLÓGICO DE LAS MATERIAS SEÑALADAS EN EL INCISO ANTERIOR.</t>
  </si>
  <si>
    <t>EFECTUAR EL SEGUIMIENTO DEL JUICIO INICIADO POR LA EMPRESA INGENIEROS CIVILES ASOCIADOS, S.A. (ICA), EN CONTRA DEL INSTITUTO ECUATORIANO DE ELECTRIFICACIÓN (INECEL) ANTE LA SUPREMA CORTE DE JUSTICIA DE LA REPUBLICA DE ECUADOR Y, ENTREGAR, EN SU CASO, EL PRODUCTO DE LA RECUPERACIÓN QUE OBTENGA AL GOBIERNO FEDERAL.</t>
  </si>
  <si>
    <t>MANDATO DE REESTRUCTURACIÓN FINANCIERA DE LAS AUTOPISTAS CONCESIONADAS (REESTRUCTURADOS POR MEDIO DE UDIS)</t>
  </si>
  <si>
    <t>OFRECER A LA POBLACIÓN EN GENERAL LOS BENEFICIOS DE LA ENSEÑANZA DE LA LENGUA INGLESA</t>
  </si>
  <si>
    <t>INSTITUTO LATINOAMERICANO DE COMUNICACIÓN EDUCATIVA</t>
  </si>
  <si>
    <t>DIRECCIÓN GENERAL DE TELEVISIÓN EDUCATIVA</t>
  </si>
  <si>
    <t>CONVENIO DE COOPERACIÓN PARA LA OPERACIÓN DEL PROGRAMA DE EDUCACIÓN A DISTANCIA II</t>
  </si>
  <si>
    <t>CONJUNTAR EXPERIENCIA, ESFUERZOS Y RECURSOS PARA LLEVAR A CABO, EN EL MARCO DEL PROGRAMA DE EDUCACIÓN A DISTANCIA, EL DESARROLLO DE SEIS PROYECTOS</t>
  </si>
  <si>
    <t>CONVENIO DE COOPERACIÓN PARA LA OPERACIÓN DEL PROGRAMA DE EDUCACIÓN A DISTANCIA</t>
  </si>
  <si>
    <t>CONJUNTAR EXPERIENCIA, ESFUERZOS Y RECURSOS PARA LLEVAR A CABO EN EL MARCO DEL PROGRAMA DE EDUCACIÓN A DISTANCIA EL DESARROLLO DE SEIS PROYECTOS</t>
  </si>
  <si>
    <t>SALUD</t>
  </si>
  <si>
    <t>INSTITUTO DE INVESTIGACIONES "DR. JOSÉ MARÍA LUIS MORA"</t>
  </si>
  <si>
    <t>PROPORCIONAR APOYO AL FIDEICOMITENTE, ENCAMINADO AL FORTALECIMIENTO DE SU CAPITAL EN TÉRMINOS DE LO SEÑALADO EN EL ARTICULO 55 BIS DE LA LEY DE INSTITUCIONES DE CRÉDITO.</t>
  </si>
  <si>
    <t>199806GIH00585</t>
  </si>
  <si>
    <t>M. 133.- FRACCIONAMIENTO AGUA HEDIONDA.</t>
  </si>
  <si>
    <t>ENAJENACIÓN DE 150 LOTES EN EL FRACCIONAMIENTO DE AGUA HEDIONDA, EN CUAUTLA, MORELOS.</t>
  </si>
  <si>
    <t>G1H</t>
  </si>
  <si>
    <t>BANCO NACIONAL DEL EJÉRCITO, FUERZA AÉREA Y ARMADA, S.N.C.</t>
  </si>
  <si>
    <t>200306G1H01348</t>
  </si>
  <si>
    <t>JAG</t>
  </si>
  <si>
    <t>K2N</t>
  </si>
  <si>
    <t>EXPORTADORA DE SAL, S.A. DE C.V.</t>
  </si>
  <si>
    <t>HSBC</t>
  </si>
  <si>
    <t>199806HIU00582</t>
  </si>
  <si>
    <t>FONDO PARA LA PARTICIPACIÓN DE RIESGOS 11480</t>
  </si>
  <si>
    <t>199806HIU00721</t>
  </si>
  <si>
    <t>MARIO RENATO MENÉNDEZ RODRÍGUEZ 7997</t>
  </si>
  <si>
    <t>199806HIU00726</t>
  </si>
  <si>
    <t>FONDO DE APOYO AL MERCADO INTERMEDIO DE VALORES 9173</t>
  </si>
  <si>
    <t>CONSTITUIR UN MECANISMO DE APOYO A EMPRESAS PARA QUE PUEDAN ACCEDER AL DENOMINADO MERCADO INTERMEDIO DE LA BOLSA MEXICANA DE VALORES.</t>
  </si>
  <si>
    <t>SERFIN</t>
  </si>
  <si>
    <t>SOCIEDAD HIPOTECARIA FEDERAL</t>
  </si>
  <si>
    <t>FONDO MIXTO DE FOMENTO A LA INVESTIGACIÓN CIENTÍFICA Y TECNOLÓGICA CONACYT-GOBIERNO DEL ESTADO BAJA CALIFORNIA</t>
  </si>
  <si>
    <t>FONDO MIXTO DE FOMENTO A LA INVESTIGACIÓN CIENTÍFICA Y TECNOLÓGICA CONACYT-GOBIERNO DEL ESTADO DE BAJA CALIFORNIA SUR</t>
  </si>
  <si>
    <t>FONDO MIXTO DE FOMENTO A LA INVESTIGACIÓN CIENTÍFICA Y TECNOLÓGICA CONACYT-GOBIERNO DEL ESTADO DE CAMPECHE</t>
  </si>
  <si>
    <t>FONDO DE ESTABILIZACIÓN DE LOS INGRESOS DE LAS ENTIDADES FEDERATIVAS (FEIEF)</t>
  </si>
  <si>
    <t>SERVIR COMO VEHÍCULO PARA EL FINANCIAMIENTO DE LAS OBLIGACIONES DEL GOBIERNO FEDERAL ASOCIADAS AL CUMPLIMIENTO DE LA LEY DEL ISSSTE, EN TÉRMINOS DE LO DISPUESTO POR EL ARTÍCULO VIGÉSIMO PRIMERO TRANSITORIO, ÚLTIMO PÁRRAFO, DE DICHO ORDENAMIENTO.</t>
  </si>
  <si>
    <t>COMISIÓN PARA LA REGULARIZACIÓN DE LA TENENCIA DE LA TIERRA</t>
  </si>
  <si>
    <t>700020VQX416</t>
  </si>
  <si>
    <t>FONDO DE AHORRO PARA LOS TRABAJADORES DE CORETT</t>
  </si>
  <si>
    <t>VST</t>
  </si>
  <si>
    <t>LICONSA, S.A. DE C.V.</t>
  </si>
  <si>
    <t>200620VST01414</t>
  </si>
  <si>
    <t>200620VST01445</t>
  </si>
  <si>
    <t>200306HIU01335</t>
  </si>
  <si>
    <t>200306HIU01336</t>
  </si>
  <si>
    <t>FIDEICOMISO DE CONTRAGARANTIA PARA EL FINANCIAMIENTO EMPRESARIAL 80139</t>
  </si>
  <si>
    <t>200306HIU01346</t>
  </si>
  <si>
    <t>200506HIU01397</t>
  </si>
  <si>
    <t>700006HIU368</t>
  </si>
  <si>
    <t>HJO</t>
  </si>
  <si>
    <t>BANCO DEL AHORRO NACIONAL Y SERVICIOS FINANCIEROS, S.N.C.</t>
  </si>
  <si>
    <t>200306HJO01320</t>
  </si>
  <si>
    <t>200306HJO01321</t>
  </si>
  <si>
    <t>FONDO DE APOYO AL PROGRAMA INTERSECTORIAL DE EDUCACIÓN SALUDABLE</t>
  </si>
  <si>
    <t>CONTRIBUIR A LA PRESERVACION DEL PATRIMONIO CULTURAL CONTENIDO EN EL CONJUNTO "LA NORIA" Y DESTINAR DICHO CONJUNTO A FUNCIONAR COMO ESPACIO ABIERTO PARA LA EXHIBICION PUBLICA DE DICHO PATRIMONIO CULTURAL</t>
  </si>
  <si>
    <t>DESARROLLAR UN PROGRAMA DE URBANIZACIÓN, LOTIFICACIÓN Y EN SU CASO CONSTRUCCIÓN Y VENTA DE CASAS DE INTERÉS SOCIAL.</t>
  </si>
  <si>
    <t>LA CREACIÓN DE UN PATRIMONIO AUTÓNOMO QUE PERMITA AL FIDEICOMITENTE Y A LOS FIDEICOMITENTES ADHERENTES, LA INTEGRACIÓN DE UN FONDO QUE SERÁ DESTINADO A LA PROMOCIÓN DE LA INVERSIÓN DE CAPITAL DE RIESGO EN TERRITORIO NACIONAL, AL FOMENTO, DESARROLLO Y CONSOLIDACIÓN DE PEQUEÑAS Y MEDIANAS EMPRESAS DEL SECTOR RURAL, SEAN ÉSTAS NUEVAS, DE RECIENTE CREACIÓN, NO LISTADAS EN BOLSA AL MOMENTO DE LA INVERSIÓN, RENTABLES Y GENERADORAS DE EMPLEOS PERMANENTES, EN TERMINOS DE LO PREVISTO POR LOS ARTICULOS 227 Y 228 DE LA LEY DEL IMPUESTO SOBRE LA RENTA Y DISPOSICIONES CORRELATIVAS.</t>
  </si>
  <si>
    <t>LIOFILIZADOS MEXICANOS DE ALTURA S.A. DE C.V.</t>
  </si>
  <si>
    <t>200906HAT01505</t>
  </si>
  <si>
    <t>FONDO DE INVERSION DE CAPITAL EN AGRONEGOCIOS SURESTE (FICA SURESTE)</t>
  </si>
  <si>
    <t>CREACION DE UN PATRIMONIO AUTONOMO QUE PERMITA A LOS FIDEICOMITENTES INICIALES Y ADHERENTES LA INTEGRACION DE UN FONDO CON RECURSOS PRIVADOS, FEDERALES Y ESTATALES, QUE SERA DESTINADO A LA PROMOCION DE LA INVERSION DE CAPITAL DE RIESGO EN EL ESTADO DE CHIAPAS, Y EN SU CASO, TABASCO Y YUCATAN, PARA EL DESARROLLO Y CONSOLIDACION DE EMPRESAS DEL SECTOR RURAL, AGROINDUSTRIAL Y AGRONEGOCIOS, SEA PARA PARTICIPAR EN LA CONSTITUCION DE EMPRESAS, O DE RECIENTE CREACION O DE TIEMPO DE OPERACION QUE APROVECHEN LAS VENTAJAS COMPETITIVAS DE LOS ESTADOS Y QUE CUENTEN CON POTENCIAL DE CRECIMIENTO, NO LISTADAS EN LA BOLSA AL MOMENTO DE LA INVERSION, RENTABLES Y GENERADORAS DE EMPLEOS PERMANENTES.</t>
  </si>
  <si>
    <t>ELABORAR Y SUSCRIBIR POR CUENTA Y ORDEN DEL MANDANTE EL O LOS INSTRUMENTOS JURIDICOS NECESARIOS PARA LLEVAR A CABO LA REESTRUCTURACION FINANCIERA DE LOS PROYECTOS CARRETEROS CONCESIONADOS.</t>
  </si>
  <si>
    <t>FONDO MIXTO DE FOMENTO A LA INVESTIGACIÓN CIENTÍFICA Y TECNOLÓGICA CONACYT-GOBIERNO DEL ESTADO DE COAHUILA DE ZARAGOZA</t>
  </si>
  <si>
    <t>FONDO MIXTO DE FOMENTO A LA INVESTIGACIÓN CIENTÍFICA Y TECNOLÓGICA CONACYT-GOBIERNO DEL ESTADO DE COLIMA</t>
  </si>
  <si>
    <t>FONDO MIXTO DE FOMENTO A LA INVESTIGACIÓN CIENTÍFICA Y TECNOLÓGICA CONACYT-GOBIERNO DEL ESTADO DE DURANGO</t>
  </si>
  <si>
    <t>199811L6L00875</t>
  </si>
  <si>
    <t>GRAN TELESCOPIO CANARIAS EN EL OBSERVATORIO DEL ROQUE DE LOS MUCHACHOS (GTC)</t>
  </si>
  <si>
    <t>INSTITUTO MEXICANO DEL SEGURO SOCIAL</t>
  </si>
  <si>
    <t>GYR</t>
  </si>
  <si>
    <t>200019GYR01054</t>
  </si>
  <si>
    <t>BANOBRAS AFECTA EN FIDEICOMISO SIN RESERVA NI LIMITACIÓN ALGUNA LOS EDIFICIOS RELACIONADOS EN LA DECLARACIÓN PRIMERA INCISO C) DE LA ESCRITURA CONSTITUTIVA Y LOS LOTES SOBRE LOS CUALES ESTÁN CONSTRUIDOS CON LAS SUPERFICIES MEDIDAS Y LINDEROS.</t>
  </si>
  <si>
    <t>200406G1C01356</t>
  </si>
  <si>
    <t>FID. 2065.- PLAN DE PENSIONES DE LOS JUBILADOS DE BANOBRAS.</t>
  </si>
  <si>
    <t>REGULARIZAR LOS ACTIVOS DE DISTRIBUCIÓN Y LOS DERECHOS DE VÍA, ASÍ COMO CUBRIR TODOS LOS GASTOS DE LA CELEBRACIÓN DE LOS ACTOS JURÍDICOS Y ADMINISTRATIVOS NECESARIOS, DE CUALQUIER NATURALEZA CON BASE EN LAS APORTACIONES DE LA FIDEICOMISARIA DE LA ZONA GEOGRÁFICA DE LA LAGUNA-DURANGO</t>
  </si>
  <si>
    <t>T5K</t>
  </si>
  <si>
    <t>EL GOBIERNO DEL DISTRITO FEDERAL CONSTITUYÓ COMO FIDEICOMITENTE EL FIDEICOMISO NO. 2723 DENOMINADO FIDEICOMISO MUSEO DE ARTE POPULAR MEXICANO</t>
  </si>
  <si>
    <t>200711H0001467</t>
  </si>
  <si>
    <t>FIDEICOMISO MUSEO DE ARTE POPULAR MEXICANO</t>
  </si>
  <si>
    <t>SERVICIO DE ADMINISTRACION Y ENAJENACION DE BIENES (SAE)</t>
  </si>
  <si>
    <t>FONDO PARA EL FOMENTO Y APOYO A LA INVESTIGACIÓN CIENTÍFICA Y TECNOLÓGICA EN BIOSEGURIDAD Y BIOTECNOLOGÍA.</t>
  </si>
  <si>
    <t>EL FONDO TIENE COMO FINALIDAD LA ADMINISTRACIÓN DE LOS RECURSOS A QUE SE REFIERE LA CLAUSULA QUE ANTECEDE, A EFECTO DE QUE LOS MISMOS SE DESTINEN AL OTORGAMIENTO DE APOYOS ECONOMICOS Y FINANCIAMIENTOS PARA ACTIVIDADES DIRECTAMENTE VINCULADAS AL PROGRAMA, PARA EL DESARROLLO DE PROYECTOS EN MATERIA DE BIOSEGURIDAD Y BIOTECNOLOGÍA, ORIENTADOS A IMPULSAR PROYECTOS DE INVESTIGACIÓN Y DESARROLLO E INNOVACIÓN, FORMACIÓN DE RECURSOS HUMANOS ESPECIALIZADOS Y FORTALECIMIENTO DE GRUPOS E INFRAESTRUCTURA INSTITUCIONES, QUE SE LLEVEN A CABO PARA RESOLVER NECESIDADES PRODUCTIVAS ESPECIFICAS DEL PAÍS Y QUE BENEFICIEN DIRECTAMENTE A LOS PRODUCTORES NACIONALES; ASÍ COMO OTORGAR APOYOS EN MATERIA DE BIOSEGURIDAD Y BIOTECNOLOGÍA PARA FOMENTAR LA INVESTIGACIÓN PARA OBTENER CONOCIMIENTOS SUFICIENTES QUE PERMITAN EVALUAR LOS POSIBLES RIESGOS DE LOS ORGANISMOS GENÉTICAMENTE MODIFICADOS EN EL MEDIO AMBIENTE, LA DIVERSIDAD BÍOLOGICA, LA SALUD HUMANA Y LA SANIDAD ANIMAL, VEGETAL Y ACUICOLA.</t>
  </si>
  <si>
    <t>CREACION DE UN FONDO DE AHORRO PARA EL PAGO DE PENSIONES Y JUBILACIONES A FAVOR DE LOS TRABAJADORES DE BANSEFI.</t>
  </si>
  <si>
    <t>CREACION DE UN FONDO DE AHORRO PARA EL PAGO DE PRIMAS DE ANTIGÜEDAD A FAVOR DE LOS TRABAJADORES DE BANSEFI.</t>
  </si>
  <si>
    <t>FIDEICOMISO IRREVOCABLE DE ADMINISTRACIÓN Y FUENTE DE PAGO, NO. 1928.- PARA APOYAR EL PROYECTO DE SANEAMIENTO DEL VALLE DE MÉXICO</t>
  </si>
  <si>
    <t>I. EJECUTAR LAS ACCIONES NECESARIAS PARA RESOLVER DE MANERA INTEGRAL LA PROBLEMÁTICA DEL DRENAJE Y EL SANEAMIENTO DE LA "ZONA METROPOLITANA DEL VALLE DE MÉXICO". II. LLEVAR A CABO LAS ACCIONES NECESARIAS PARA RESOLVER LOS PROBLEMAS DE ABASTECIMIENTO DE AGUA POTABLE, CONSERVACIÓN, REHABILITACIÓN, MANTENIMIENTO Y DEMÁS ACCIONES QUE SE REQUIERAN EN MATERIA DE INFRAESTRUCTURA HIDRÁULICA PARA LA "ZMVM". III. EJECUTAR LOS PROYECTOS DE INFRAESTRUCTURA HIDRÁULICA LOCAL QUE SOLICITEN LOS PRESTADORES DEL SERVICIO A QUE SE REFIERE EL "DECRETO PRESIDENCIAL" Y QUE AUTORICE EL COMITÉ TÉCNICO EN TÉRMINOS DE LO ESTABLECIDO EN EL PRESENTE INSTRUMENTO. IV. EN GENERAL, EJECUTAR LAS DEMÁS ACCIONES QUE EL COMITÉ TÉCNICO DETERMINE LLEVAR A CABO PARA EL PROYECTO DE SANEAMIENTO Y ABASTECIMIENTO HIDRÁULICO DE LA ZONA METROPOLITANA DEL VALLE DE MÉXICO.</t>
  </si>
  <si>
    <t>SUBSECRETARÍA DE EGRESOS</t>
  </si>
  <si>
    <t>EN UN FIDEICOMISO IRREVOCABLE EN DONDE EL FIDEICOMITENTE AFECTA RECURSOS PARA EL PAGO DE PRIMAS Y LA FIDUCIARIA INVIERTA, ADMINISTRA Y CUSTODIA DICHOS RECURSOS. LA FIDUCIARIA RECIBE DE SKANDIA VIDA LA SUMA ASEGURADA, PARA QUE LA ADMINISTRE E INVIERTA PARA SU ENTREGA A LOS BENEFICIARIOS CONFORME AL CONTRATO. CONFORMAR AL PATRIMONIO DEL FONDO DE AHORRO, ADMINISTAR Y CUSTODIAR LAS APORTACIONES PARA QUE LAS MISMAS SEAN INVERTIDAS.</t>
  </si>
  <si>
    <t>ESTABLECER LAS BASES PARA LA EJECUCIÓN Y FUNCIONAMIENTO DEL FIDEICOMISO PARA LA ADMINISTRACIÓN DE LOS FONDOS DE RESERVA, DERIVADOS DE LA IMPLEMENTACIÓN DEL SEGURO DE SEPARACIÓN INDIVIDUALIZADO PARA LOS SERVIDORES PÚBLICOS DE MANDOS MEDIOS Y SUPERIORES DE LICONSA QUE HAYAN EXPRESAMENTE ELEGIDO PARICIPAR DENTRO DEL MISMO, CONSTITUIDO POR LAS APORTACIONES DE LOS MISMOS Y DE LAS CANTIDADES QUE DE FORMA EQUIVALENTE APORTE LICONSA COMO UNA PRESTACIÓN A FAVOR DE LOS PARTICIPANTES.</t>
  </si>
  <si>
    <t>ADMINISTRAR LOS RECURSOS, A EFECTO DE QUE SE DESTINEN A FOMENTAR Y CANALIZAR APOYOS A ESTUDIOS Y PROYECTOS QUE HAYAN SIDO IDENTIFICADOS POR LOS FIDEICOMITENTES COMO DETONADORES DE DESARROLLO ECONOMICO Y SOCIAL DE LA MESO REGION SUR SURESTE DE MEXICO.</t>
  </si>
  <si>
    <t>ADMINISTRAR LOS RECURSOS, A EFECTO DE QUE SE DESTINEN A FOMENTAR Y CANALIZAR APOYOS A ESTUDIOS Y PROYECTOS QUE HAYAN SIDO IDENTIFICADOS POR LOS FIDEICOMITENTES COMO DETONADORES DE DESARROLLO ECONOMICO Y SOCIAL DE LA MESO REGION CENTRO-PAIS DE MEXICO.</t>
  </si>
  <si>
    <t>FOMENTAR Y CANALIZAR AL AS INVESTIGACIONES CIENTIFICAS Y LOS DESARROLLOS TECNOLOGICOS DE INTERES DEL ESTADO DE MEXICO</t>
  </si>
  <si>
    <t>QUE EL FIDUCIARIO RECIBA Y ADMINISTRE LOS RECURSOS LÍQUIDOS DEL PATRIMONIO DEL FIDEICOMISO, Y PREVIA INSTRUCCIÓN DEL COMITÉ TÉCNICO, PAGUE CON CARGO A DICHOS RECURSOS LOS SERVICIOS QUE CONTRATE DICHO FIDUCIARIO A PROPUESTA DE LA SSP, PARA LLEVAR A CABO LAS EVALUACIONES DE LAS POLÍTICAS PÚBLICAS EN MATERIA DE SEGURIDAD PÚBLICA, ASÍ COMO LA ACTUACIÓN Y EL DESEMPEÑO DE LA AUTORIDAD POLICIAL, CON BASE EN INDICADORES CAPACES DE GENERAR CONDICIONES DE CREDIBILIDAD Y CONFIANZA EN LA SOCIEDAD CIVIL, DE MANERA QUE LOS CIUDADANOS TENGAN PARÁMETROS CLAROS PARA CALIFICAR LOS RESULTADOS OBTENIDOS Y SEÑALAR LAS ÁREAS DONDE NO SEÁN SATISFACTORIOS, EN LAS DIVERSAS ENTIDADES FEDERATIVAS DE LA REPÚBLICA MEXICANA.</t>
  </si>
  <si>
    <t>FONDO MEXICANO PARA LA CONSERVACIÓN DE LA NATURALEZA</t>
  </si>
  <si>
    <t>DIRECCIÓN GENERAL DE GESTIÓN INTEGRAL DE MATERIALES Y ACTIVIDADES RIESGOSAS</t>
  </si>
  <si>
    <t>700006G1H358</t>
  </si>
  <si>
    <t>FIDEICOMISO PARA LA ASISTENCIA LEGAL DE LOS MIEMBROS DE LA JUNTA DE GOBIERNO, DEL COMITE CONSULTIVO Y DE VIGILANCIA Y SERVIDORES PUBLICOS DE LA COMISION NACIONAL DEL SISTEMA DE AHORRO PARA EL RETIRO, ASI COMO DE LOS INTERVENTORES ADMINISTRATIVOS O GERENTES Y FUNCIONARIOS AUXILIARES DE LAS INTERVENCIONES.</t>
  </si>
  <si>
    <t>FEDERAL</t>
  </si>
  <si>
    <t>CREACION DE UNA RESERVA FINANCIERA, QUE PERMITA AL CIMAT FINANCIAR Y/O COMPLEMENTAR EL FINANCIAMIENTO NECESARIO PARA HACER FRENTE A LAS OBLIGACIONES LABORALES POR EL RETIRO DE SUS TRABADORES.</t>
  </si>
  <si>
    <t>DESTINAR RECURSOS A PROYECTOS ESPECIFICOS DE INVESTIGACION, GASTOS DERIVADOS DE LA CREACION Y MANTENIMIENTO DE INSTALACIONES DE INVESTIGACION, SU EQUIPAMIENTO, EL SUMINISTRO DE MATERIALES, OTORGAMIENTO DE INCENTIVOS A INVESTIGADORES Y OTROS PROPOSITOS DIRECTAMENTE VINCULADOS PARA LOS PROYECTOS CIENTIFICOS O TECNOLOGICOS Y SERVICIOS TECNICOS APROBADOS.</t>
  </si>
  <si>
    <t>APOYAR PROYECTOS DE INVESTIGACIÓN CIENTÍFICA Y TECNOLÓGICA QUE REQUIERE EL SECTOR AGRÍCOLA, PECUARIO, ACUÍCOLA, AGRO BIOTECNOLÓGICO Y FITOGENÉTICO</t>
  </si>
  <si>
    <t>REALIZAR LA CONSTRUCCION, PUESTA EN MARCHA Y OPERACION DEL GTC</t>
  </si>
  <si>
    <t>FIDEICOMISO DE INVESTIGACION EN SALUD</t>
  </si>
  <si>
    <t>ADMINISTRAR LOS RECURSOS DEL FIDEICOMISO A FIN DE QUE SE DESTINEN A CANALIZAR LOS APOYOS FINANCIEROS OTORGADOS PARA LA REALIZACION DE ACTIVIDADES DE INVESTIGACION CIENTIFICA, TECNOLOGICA Y DE SALUD; INNOVACION Y DESARROLLOS TECNOLOGICOS, ASI COMO PARA LA FORMACION DE RECURSOS HUMANOS ESPECIALIZADOS, BECAS, DIVULGACION CIENTIFICA Y TECNOLOGICA, CREACION Y FORMTALECIMIENTO DE GRUPOS O CUERPOS ACADEMICOS Y LA INFRAESTRUTURA RELACIONADA CON LA INVESTIGACION CIENTIFICA Y ACTIVIDADES DEFINIDAS POR TECNOLOGICO EN SALUD</t>
  </si>
  <si>
    <t>ADMINISTRAR LAS APORTACIONES DE PERSONAS FISICAS, INSTITUCIONES, EMPRESAS Y ORGANIZACIONES FILANTROPICAS PRIVADAS NACIONALES Y EXTRANJERAS</t>
  </si>
  <si>
    <t>CELEBRAR CON LA COMISION EUROPEA DIVERSOS CONTRATOS A TRAVES DE LOS CUALES LA UNION EUROPEA SUBVENCIONARA RECURSOS A LA INVESTIGACION PARA SER DESTINADOS A CONSEGUIR ACUERDOS DE COLABORACION INDUSTRIAL Y DE INTERCAMBIO DE EXPERIENCIA Y TECNOLOGIA ENTRE EMPRESAS MEXICANAS Y EUROPEAS.</t>
  </si>
  <si>
    <t>DESTINO: GARANTIZAR LA PRIMA DE ANTIGUEDAD DE LOS TRABAJADORES.
CUMPLIMIENTO DE LA MISIÓN:
GARANTIZAR LA PRIMA DE ANTIGUEDAD DE LOS TRABAJADORES.</t>
  </si>
  <si>
    <t>ADMINISTRACION E INVERSION DE LOS RECURSOS DERIVADOS DE LA APLICACION DEL ARTICULO 25 INCISO N) DEL DECRETO DE PRESUPUESTO DE EGRESOS DE LA FEDERACION PARA EL EJERCICIO FISCAL DE 2006, ASI COMO LO ESTABLECIDO EN EL ARTICULO 1 DE LA LEY DE INGRESOS DE LA FEDERACION PARA EL EJERCICIO FISCAL 2006.</t>
  </si>
  <si>
    <t>APOYAR FINANCIERAMENTE Y/O COMPLEMENTAR EL FINANCIAMIENTO DE PROYECTOS ESPECIFICOS DE INVESTIGACION; LA CREACION Y MANTENIMIENTO DE INSTALACIONES DE INVESTIGACION, SU EQUIPAMIENTO, SUMINISTRO DE MATERIALES; OTORGAMIENTO DE BECAS PARA LA FORMACION DE RECURSOS HUMANOS ESPECIALIZADOS; OTORGAMIENTO DE INCENTIVOS EXTRAORDINARIOS A LOS INVESTIGADORES QUE PARTICIPEN EN LOS PROYECTOS DE INVESTIGACION Y OTROS GASTOS RELACIONADOS CON PROYECTOS CIENTIFICOS O TECNOLOGICOS INSTITUCIONALES</t>
  </si>
  <si>
    <t>QUE EL FIDUCIARIA RECIBA EN PROPIEDAD LAS APORTACIONES DE LA FIDEICOMITENTE, INVIERTA Y ADMINISTRE EL PATRIMONIO DEL FIDEICOMISO EN LOS TERMINOS DEL FIDEICOMISO, EN BENEFICIO DEL FIDEICOMISARIO, CON BASE EN LA INFORMACION QUE RECIBA DEL COMITE TECNICO Y A PETICION DE ESTE, ESTABLEZCA SUBCUENTAS INDIVIDUALES EN DONDE SE REGISTREN LOS PAGOS REALIZADOS A CADA UNO DE LOS PROYECTOS ESPECIFICOS Y APROBADOS.</t>
  </si>
  <si>
    <t>DESTINAR RECURSOS PARA LA CREACION Y MANTENIMIENTO DE INSTALACIONES DE INVESTIGACION, SU EQUIPAMIENTO, EL SUMINISTRO DE MATERIALES Y OTORGAMIENTO DE INCENTIVOS AL PERSONAL</t>
  </si>
  <si>
    <t>CENTRO DE INVESTIGACIÓN CIENTÍFICA Y DE EDUCACIÓN SUPERIOR DE ENSENADA, B.C.</t>
  </si>
  <si>
    <t>PROMUEVE Y FOMENTA EL DEPORTE DE ALTO RENDIMIENTO, CON EL FIN DE BRINDAR APOYO INTEGRAL A LOS MEJORES DEPORTISTAS DEL PAIS POR MEDIO DEL OTORGAMIENTO DE BECAS, CAMPAMENTOS, EQUIPO MILTIDISCIPLINARIO, COMPETENCIAS, EQUIPO DEPORTIVO, COMPLEMENTOS E INSUMOS MEDICOS Y CALZADO DEPORTIVO.</t>
  </si>
  <si>
    <t>FOMENTAR EL DESARROLLO DE LA INDUSTRIA CINEMATOGRAFICA, MEDIANTE LA OPERACION DE UN SISTEMA DE OTORGAMIENTO DE APOYOS FINANCIEROS A LO PRODUCTORES (FOPROCINE)</t>
  </si>
  <si>
    <t>PROPORCIONAR APOYO ECONOMICO A LOS DEUDOS DE MILITARES QUE FALLEZCAN EN ACTOS DEL SERVICIO.</t>
  </si>
  <si>
    <t>ADMINISTRACION Y OPERACION DEL HOTEL PROPIEDAD DEL ISSFAM.</t>
  </si>
  <si>
    <t>CONTRATO DE MANDATO PARA EL PAGO DE HABERES DE RETIRO, PENSIONES Y COMPENSACIONES</t>
  </si>
  <si>
    <t>200807HXA01495</t>
  </si>
  <si>
    <t>PAGO DE HABERES DE RETIRO, PENSIONES Y COMPENSACIONES A QUE TIENEN DERECHO LOS MIEMBROS DE LAS FUERZAS ARMADAS Y SUS DERECHOHABIENTES.</t>
  </si>
  <si>
    <t>ADMINISTRAR LOS RECURSOS DE LA CLÁUSULA QUE ANTECEDE A EFECTO DE QUE SE DESTINEN A PROMOVER ACCIONES CIENTÍFICAS, TECNOLÓGICAS, DE INNOVACIÓN DE ALTO IMPACTO Y LA FORMACIÓN DE RECURSOS HUMANOS ESPECIALIZADOS, QUE CONTRIBUYAN AL DESARROLLO REGIONAL, A LA COLABORACIÓN E INTEGRACIÓN DE LAS REGIONES DEL PAÍS Y AL FORTALECIMIENTO DE LOS SISTEMAS LOCALES DE CIENCIA, TECNOLOGÍA E INNOVACIÓN. PARA ELLO, CON SUJECIÓN A LO QUE AL RESPECTO ESTABLEZCA EL COMITÉ TÉCNICO Y DE ADMINISTRACIÓN Y CON APEGO A LAS REGLAS DE OPERACIÓN DEL FIDEICOMISO.</t>
  </si>
  <si>
    <t>MANDATO FICAH</t>
  </si>
  <si>
    <t>CON FUNDAMENTO EN EL ART. 27 DE LA LEY DEL APROVECHAMIENTO DE ENRGIAS RENOVABLES Y EL FINANCIAMIENTO DE LA TRANSICION ENERGETICA SE CREA EL FIDEICOMISO DE ADMINISTRACION Y PAGO DENOMINADO "FONDO PARA LA TRANSICION ENERGETICA Y EL APROVECHAMIENTO SUSTENTABLE DE LA ENERGIA" CUYO FIN ES: LA ADMINISTRACIÓN DE LOS RECURSOS QUE INTEGREN SU PATRIMONIO, HASTA QUE SE DESTINEN O EROGUEN DE ACUERDO CON LA ASIGNACIÓN Y DISTRIBUCIÓN QUE AL EFECTO SE DETERMINE O ACUERDE POR EL COMITÉ TÉCNICO, EN TÉRMINOS DE LA LEY, DEL CONTRATO Y DE LAS REGLAS DE OPERACIÓN DEL COMITÉ Y DEMÁS NORMATIVA APLICABLE. EN ESE SENTIDO, CON CARGO A LOS RECURSOS DEL FIDEICOMISO SE APOYARÁ A LA ESTRATEGIA NACIONAL PARA LA TRANSICION ENERGETICA Y EL APROVECHAMIENTO SUSTENTABLE DE LA ENERGÍA QUE ENCABEZA LA SENER, CUYO OBJETIVO PRIMORDIAL ES PROMOVER LA UTILIZACIÓN, EL DESARROLLO Y LA INVERSIÓN EN LAS ENERGÍAS RENOVABLES Y LA EFICIENCIA ENERGÉTICA.</t>
  </si>
  <si>
    <t>LA ADMINISTRACIÓN E INVERSIÓN DE LOS RECURSOS QUE INTEGREN SU PATRIMONIO, CON EL FIN DE REALIZAR LOS PAGOS POR LAS CONTRATACIONES DE OBRA PÚBLICA, SERVICIOS Y LA ADQUISICIÓN DE BIENES QUE REALICE LA SECTUR. LO ANTERIOR DERIVADO DE LA PRESTACIÓN DE LOS SERVICIOS INTEGRALES DE INFORMACIÓN, ORIENTACIÓN, ASESORÍA, ASISTENCIA, EMERGENCIA MECÁNICA, SEGURIDAD, PROTECCIÓN Y AUXILIO AL TURISTA NACIONAL Y EXTRANJERO, ASÍ COMO PARA MANTENER, MODERNIZAR E INCREMENTAR LA INFRAESTRUCTURA Y EQUIPAMIENTO A FIN DE HACER MÁS EFICIENTES LOS SERVICIOS TURÍSTICOS. LO ANTERIOR DE ACUERDO CON LAS REGLAS DE OPERACIÓN QUE, EN SU CASO, AUTORICE EL COMITÉ TÉCNICO Y DEMÁS DISPOSICIONES APLICABLES.</t>
  </si>
  <si>
    <t>MANDATO DE ADMINISTRACION PARA RECOMPENSAS DE LA PROCURADURIA GENERAL DE LA REPUBLICA</t>
  </si>
  <si>
    <t>DIRECCIÓN GENERAL DE INVESTIGACIÓN, DESARROLLO TECNOLÓGICO Y MEDIO AMBIENTE</t>
  </si>
  <si>
    <t>FONDO PARA LA TRANSICION ENERGETICA Y EL APROVECHAMIENTO SUSTENTABLE DE LA ENERGIA</t>
  </si>
  <si>
    <t>DIRECCIÓN GENERAL DE COOPERACIÓN TÉCNICA Y CIENTÍFICA</t>
  </si>
  <si>
    <t>FONDO PARA CUBRIR COMPENSACIONES ECONÓMICAS O INDEMNIZACIONES A LOS SERVIDORES PÚBLICOS DE LA ADMINISTRACIÓN PÚBLICA FEDERAL</t>
  </si>
  <si>
    <t>ADMINISTRAR RECURSOS FEDERALES PARA CUBRIR UNA COMPENSACIÓN ECONOMICA A LOS SERVIDORES PÚBLICOS QUE DECIDAN CONCLUIR SUS SERVICIOS EN LA ADMINISTRACIÓN PÚBLICA FEDERAL.</t>
  </si>
  <si>
    <t>MREI 2, S. DE R.L. DE C.V.</t>
  </si>
  <si>
    <t>201006HAT01519</t>
  </si>
  <si>
    <t>FONDO DE INVERSIÓN DE CAPITAL EN AGRONEGOCIOS LOGISTICS (FICA LOGISTICS)</t>
  </si>
  <si>
    <t>I.QUE EL FIDUCIARIO RECIBA POR PARTE DE LOS FIDEICOMITENTES LA APORTACIÓN INICIAL DE CAPITAL Y/O LAS APORTACIONES DE CAPITAL Y/O LAS APORTACIONES DE CAPITAL ADICIONAL Y/O LAS APORTACIONES PREFERENTES Y/O LAS APORTACIONES DE AJUSTE HECHAS DE CONFORMIDAD CON LAS APROBACIONES DEL COMITÉ TÉCNICO CUMPLIENDO EN TODO CASO CON LAS CONDICIONES ESTABLECIDAS EN LOS ARTÍCULOS 227 Y 228 DE LA LEY DEL IMPUESTO SOBRE LA RENTA, APORTACIONES QUE SERÁN ADMINISTRADAS DE ACUERDO A LAS INSTRUCCIONES DEL COMITÉ TÉCNICO Y A LO DISPUESTO EN EL PRESENTE FIDEICOMISO. II.QUE EL FIDUCIARIO, UNA VEZ QUE CONFIRME HABER RECIBIDO LAS APORTACIONES INICIALES DE CAPITAL DE LOS FIDEICOMITENTES, ASÍ COMO CON LOS MONTOS CORRESPONDIENTES AL PRIMER FONDEO DE APORTACIONES DE CAPITAL (SEGÚN ESTE ÚLTIMO SEA DETERMINADO POR EL COMITÉ TÉCNICO) Y HASTA DONDE ALCANCEN LOS MISMOS, PAGUE CUALQUIER GASTO DE CONFORMIDAD CON LAS INSTRUCCIONES POR ESCRITO QUE AL EFECTO EMITA EL COMITÉ TÉCNICO. LOS ADICIONALES SEÑALADOS EN EL CONTRATO</t>
  </si>
  <si>
    <t>SON FINES DEL MANDATO QUE EL MANDATARIO: A) ADMINISTRE LOS RECURSOS REFERIDOS EN LA CLÁUSULA TERCERA, INCISOS ?A? Y ?B?, HASTA EN TANTO, CON BASE EN LOS ACUERDOS QUE CELEBRE CON EL FICAH Y POR LAS VÍAS JURÍDICAS QUE RESULTEN PROCEDENTES EN TÉRMINOS DE LA NORMATIVA APLICABLE, SE DESTINEN PARA LA DEVOLUCIÓN DE LOS DEPÓSITOS DE LOS AHORRADORES QUE PUEDAN RESULTAR BENEFICIADOS EN LOS TÉRMINOS DE DICHO FIDEICOMISO, HASTA POR EL MONTO QUE SE DETERMINE CON BASE EN EL MISMO, Y B) INTERVENGA EN LA EXTINCIÓN DEL FICAH, CON BASE EN LOS ACUERDOS QUE CELEBRE CON DICHO FIDEICOMISO.</t>
  </si>
  <si>
    <t>201009JZL01522</t>
  </si>
  <si>
    <t>MANDATO PARA EL PAGO DE COMPROMISOS DEL PABELLÓN AEROESPACIAL CFE-SCT-ASA</t>
  </si>
  <si>
    <t>REALIZAR LAS LIQUIDACIONES DE PAGO DE LAS OBLIGACIONES CONTRACTUALES QUE EL MANDANTE PREVIAMENTE HUBIERA ADQUIRIDO PARA PAGAR EL PRECIO DERIVADO DE LA REALIZACIÓN DE ESTUDIOS PRELIMINARES Y ASOCIADOS AL PABELLÓN AEROESPACIAL, ASESORÍAS, INVESTIGACIÓN, PROYECTOS (EJECUTIVOS, ARQUITECTÓNICOS, MUSEOGRÁFICOS Y MUSEOLÓGICOS), OBRA CIVIL ARQUITECTÓNICA INTEGRAL, SUPERVISIÓN, DIRECCIÓN, ADMINISTRACIÓN, GASTOS ASOCIADOS AL PAGO DE PERMISOS, AUTORIZACIONES, DERECHOS, LICENCIAS, ADQUISICIÓN Y COLOCACIÓN DE EQUIPO, ASÍ COMO, PROMOCIÓN, DIFUSIÓN, MONTAJE DE SALAS DE EXPOSICIÓN Y TRANSPORTACIÓN DE OBJETOS QUE FORMARÁN PARTE DEL ACERVO DEL PABELLÓN AEROESPACIAL A LOS CONTRATISTAS Y PROVEEDORES DE SERVICIOS QUE REALICEN LOS TRABAJOS NECESARIOS PARA LA CONSTRUCCIÓN, EQUIPAMIENTO, ACONDICIONAMIENTO Y MANTENIMIENTO DEL PABELLÓN AEROESPACIAL.</t>
  </si>
  <si>
    <t>SECRETARÍA</t>
  </si>
  <si>
    <t>F00</t>
  </si>
  <si>
    <t>COMISIÓN NACIONAL DE ÁREAS NATURALES PROTEGIDAS</t>
  </si>
  <si>
    <t>SUBSECRETARÍA DE INNOVACIÓN Y CALIDAD (OFICIALÍA MAYOR)</t>
  </si>
  <si>
    <t>FIDEICOMISO ANGELES VERDES</t>
  </si>
  <si>
    <t>DESTINO: GARANTIZAR LAS PRIMAS DE ANTIGUEDAD DE LOS TRABAJADORES.
CUMPLIMIENTO DE LA MISIÓN:
GARANTIZAR LAS PRIMAS DE ANTIGUEDAD DE LOS TRABAJADORES.</t>
  </si>
  <si>
    <t>FIDEICOMISO PARA LA RESTAURACIÓN, RECUPERACIÓN, SOSTENIMIENTO Y MANTENIMIENTO DE LA ZONA FEDERAL MARÍTIMO TERRESTRE DEL ESTADO DE QUINTANA ROO.</t>
  </si>
  <si>
    <t>CREACIÓN DE UN PATRIMONIO AUTÓNOMO QUE SERÁ DESTINADO A LA REALIZACIÓN Y SUPERVISIÓN DE LAS OBRAS PARA LA RECUPERACIÓN, RESTAURACIÓN, SOSTENIMIENTO, Y MANTENIMIENTO DELA ZONA FEDERAL MARÍTIMO TERRESTRE DEL ESTADO DE QUINTANA ROO.</t>
  </si>
  <si>
    <t>20103890X01521</t>
  </si>
  <si>
    <t>FONDO SECTORIAL CONACYT - INEGI</t>
  </si>
  <si>
    <t>EL FIDEICOMISO TIENE COMO FINES CANALIZAR RECURSOS A LAS ACTIVIDADES, PROGRAMAS Y PROYECTOS QUE SEAN OBJETO DEL FONDO Y QUE APRUEBE EL COMITÉ TÉCNICO. PARA ELLO, CON SUJECION A LO QUE AL RESPECTO ESTABLEZCA EL COMITÉ TÉCNICO DEL FIDEICOMISO Y SUS REGLAS DE OPERACIÓN</t>
  </si>
  <si>
    <t>20083890X01487</t>
  </si>
  <si>
    <t>EL FIDEICOMISO TIENE COMO FINALIDAD ADMINISTRAR LOS RECURSOS DE LA CLÁUSULA QUE ANTECEDE A EFECTO DE QUE SE DESTINEN AL FOMENTO DE LA INVESTIGACIÓN CIENTÍFICA O TECNOLÓGICA, INNOVACIÓN Y DESARROLLOS TECNOLÓGICOS; FORMACIÓN Y DESARROLLO DE RECURSOS HUMANOS ESPECIALIZADOS; DIVULGACIÓN CIENTÍFICA Y TECNOLÓGICA; CREACIÓN Y FORTALECIMIENTO DE GRUPOS O CUERPOS ACADÉMICOS DE INVESTIGACIÓN Y DESARROLLO TECNOLÓGICO; E INFRAESTRUCTURA DE INVESTIGACIÓN Y DESARROLLO, CON EL PROPÓSITO DE CONTRIBUIR AL DESARROLLO ECONÓMICA Y SOCIAL DE INTERÉS PARA ESTADO. PARA ELLO, CON SUJECIÓN A LA QUE AL RESPECTO ESTABLEZCA EL COMITÉ TÉCNICO Y DE ADMINISTRACIÓN Y CON APEGO A LAS REGLAS DE OPERACIÓN DEL FIDEICOMISO.</t>
  </si>
  <si>
    <t>APORTACIÓN INICIAL:   MONTO: $5,000,000.00   FECHA: 26/12/2007
OBSERVACIONES: ESTE FIDEICOMISO FUE REGISTRADO EN EL PASH EL 12 DE DICIEMBRE DE 2007, DE ACUERDO A LAS AUTORIZACIONES DE LAS INSTANCIAS CORRESPONDIENTES.</t>
  </si>
  <si>
    <t>FONDO DE PAVIMENTACIÓN A MUNICIPIOS (FOPAM)</t>
  </si>
  <si>
    <t>FORTALECER EL DESARROLLO Y LA INVERSIÓN EN INFRAESTRUCTURA URBANA QUE PERMITA APOYAR LA REACTIVACIÓN ECON. EN DISTINTAS REGIONES DEL PAÍS OTORGANDO: A) APOYOS ECON. DIRECTOS QUE APRUEBE EL COM.TÉC. PARA EL PAGO TOTAL O PARCIAL DE LAS OBRAS DE PAVIMENTACIÓN QUE CONTRATEN LOS MUN., O EL D.F. TRATÁNDOSE DE LAS DEMARCACIONES TERRIT., O B) APOYOS ECONÓMICOS QUE SEAN AUT. POR EL COM. TÉC., PARA QUE EN NOMBRE Y REPRESENTACIÓN DE LOS MUN., O EL DF TRATÁNDOSE DE LAS DEMARCACIONES TERRIT., ADQUIERA BONOS CUPÓN CERO CON PAGO AL VENCIMIENTO, QUE CUBRAN EL PAGO DEL PRINCIPAL DE LOS CRÉDITOS QUE LES SEAN OTORGADOS MISMOS QUE DEBERÁN CONSIDERAR EL PAGO DEL PRINCIPAL AL VENCIMIENTO DE DICHO BONO. ESTOS CRÉDITOS TENDRÁN COMO DESTINO OBRAS DE PAVIMENTACIÓN, EN LA INTELIGENCIA DE QUE DICHOS BONOS DEBERÁN SER EMITIDOS POR UNA INST. DE CRÉDITO QUE CUENTE CON UNA CALIFICACIÓN CREDITICIA DE DOS AGENCIAS CALIFICADORAS AUTORIZADAS POR LA CNBV EN MONEDA NACIONAL AL MOMENTO DE DICHA EMISIÓN, NO MENOR A AAA.</t>
  </si>
  <si>
    <t>PROPORCIONAR APOYO A LA FIDEICOMITENTE, TENDIENTE AL FORTALECIMIENTO DE SU CAPITAL , SEGÚN LO ESTABLECIDO EN EL ARTICULO 55 BIS DE LA LEY DE INSTITUCIONES DE CRÉDITO.</t>
  </si>
  <si>
    <t>INCUBADORA AGROINDUSTRIAL, S. A. DE C.V.</t>
  </si>
  <si>
    <t>201006HAT01535</t>
  </si>
  <si>
    <t>FONDO DE INVERSIÓN DE CAPITAL EN AGRONEGOCIOS ACTIVA (FICA ACTIVA)</t>
  </si>
  <si>
    <t>LA CREACIÓN DE UN PATRIMONIO AUTÓNOMO QUE PERMITA AL FIDEICOMITENTE INICIAL Y A LOS FIDEICOMITENTES ADHERENTES LA INTEGRACIÓN DE UN FONDO CON RECURSOS PRIVADOS, FEDERALES Y ESTATALES QUE SERÁ DESTINADO A LA PROMOCIÓN DE LA INVERSIÓN DE CAPITAL DE RIESGO EN EL PARQUE AGROINDUSTRIAL ACTIVA, EN EL ESTADO DE QUERETARO, ASÍ COMO EN AQUELLOS ESTADOS EN LOS QUE SE AUTORICE COMPROMETER RECURSOS PARA EL FOMENTO, DESARROLLO Y CONSOLIDACIÓN DE EMPRESAS DEL SECTOR RURAL, AGROINDUSTRIAL Y DE AGRONEGOCIOS, SEA PARA PARTICIPAR EN LA CONSTITUCIÓN DE EMPRESAS, O BIEN SEAN EMPRESAS DE RECIENTE CREACIÓN Y/O DE TIEMPO EN OPERACIÓN, QUE APROVECHEN LAS VENTAJAS COMPARATIVAS DE LOS ESTADOS Y QUE CUENTEN CON POTENCIAL DE CRECIMIENTO, NO LISTADAS EN BOLSA AL MOMENTO DE LA INVERSIÓN, RENTABLES Y GENERADORAS DE EMPLEOS PERMANENTES</t>
  </si>
  <si>
    <t>MIFEL</t>
  </si>
  <si>
    <t>- EL DESARROLLO DE PROYECTOS DE INVESTIGACIÓN, PROTECCIÓN, CONSERVACIÓN, RESTAURACIÓN, PRESERVACIÓN Y DIFUSIÓN EN LAS MATERIAS DE ANTROPOLOGÍA, ARQUEOLOGÍA E HISTORIA, Y - EL DESARROLLO DE PROYECTOS DE INVESTIGACIÓN, PROTECCIÓN, CONSERVACIÓN, RESTAURACIÓN, PRESERVACIÓN Y DIFUSIÓN DEL PATRIMONIO SUMERGIDO, TANTO EN AGUAS INTERIORES DE LOS ESTADOS UNIDOS MEXICANOS, COMO EN EL MAR TERRITORIAL Y LA ZONA ECONÓMICA EXCLUSIVA.</t>
  </si>
  <si>
    <t>201011L6I01525</t>
  </si>
  <si>
    <t>FIDEICOMISO DE ADMINISTRACION E INVERSION PARA EL DESARROLLO Y FOMENTO DEL DEPORTE EN EL ESTADO DE PUEBLA</t>
  </si>
  <si>
    <t>APOYAR LA ORGANIZACIÓN, OPERACIÓN (ALIMENTACIÓN, HOSPEDAJE Y TRANSPORTACIÓN), INFRAESTRUCTURA Y EQUIPO DEPORTIVO PARA LOS II JUEGOS DEPORTIVOS ESCOLARES CENTROAMERICANOS Y DEL CARIBE 2009.</t>
  </si>
  <si>
    <t>201011L6I01526</t>
  </si>
  <si>
    <t>FIDEICOMISO PARA LA INFRAESTRUCTURA DEPORTIVA</t>
  </si>
  <si>
    <t>APOYAR LA CONSTRUCCIÓN Y EQUIPAMIENTO DE INFRAESTRUCTURA DEPORTIVA DIRIGIDA A LA POBLACIÓN DEL ESTADO DE GUANAJUATO Y, EN ESPECÍFICO, A LAS PERSONAS CON ALGÚN TIPO DE DISCAPACIDAD.</t>
  </si>
  <si>
    <t>201011L6I01527</t>
  </si>
  <si>
    <t>FIDEICOMISO DE INVERSION Y ADMINISTRACION (FINDEPO)</t>
  </si>
  <si>
    <t>FORTALECER EL DESARROLLO DEL DEPORTE PARA FOMENTAR LA ESTRUCTURA DE PLANEACIÓN Y PARTICIPACIÓN ORGANIZADA EN MATERIA DE DEPORTE Y CULTURA FÍSICA, LO CUAL IMPLICA, DE MANERA ENUNCIATIVA MÁS NO LIMITATIVA, LA EJECUCIÓN DE LAS SIGUIENTES ACCIONES: 1. DESARROLLAR LA INFRAESTRUCTURA Y EQUIPAMIENTO RELACIONADO CON EL DEPORTE Y TODAS AQUELLAS ACCIONES INHERENTES A DICHO RUBRO, EN EL ESTADO DE HIDALGO, QUE SEAN AUTORIZADOS POR EL COMITÉ TÉCNICO. 2. REALIZAR ACTIVIDADES PARA LA FORMACIÓN DE UNA CULTURA FÍSICA QUE PERMITA EL ACCESO MASIVO DE LA POBLACIÓN A LA PRÁCTICA SISTEMÁTICA DE ACTIVIDADES FÍSICAS, RECREATIVAS Y DEPORTIVAS. 3. APOYAR DE MANERA INTEGRAL EL DESARROLLO DE LOS DEPORTISTAS DE ALTO RENDIMIENTO. 4. EJECUTAR UN MODELO DE DESARROLLO DEL DEPORTE QUE FOMENTE UNA ESTRUCTURA DE PLANEACIÓN Y PARTICIPACIÓN MASIVA ORGANIZADA ENTRE LA POBLACIÓN. 5. APOYAR LOS PROYECTOS DEPORTIVOS QUE SE PRESENTEN Y SEAN APROBADOS POR EL COMITÉ TÉCNICO.</t>
  </si>
  <si>
    <t>201011L6I01528</t>
  </si>
  <si>
    <t>FIDEICOMISO PARA LA INFRAESTRUCTURA DEPORTIVA (FINDEPO)</t>
  </si>
  <si>
    <t>FORTALECER EL DESARROLLO DEL DEPORTE PARA FOMENTAR LA ESTRUCTURA DE PLANEACIÓN Y PARTICIPACIÓN ORGANIZADA EN MATERIA DE DEPORTE Y CULTURA FÍSICA, LO CUAL IMPLICA, DE MANERA ENUNCIATIVA MÁS NO LIMITATIVA, LA EJECUCIÓN DE LAS SIGUIENTES ACCIONES: 1. DESARROLLAR LA INFRAESTRUCTURA Y EQUIPAMIENTO RELACIONADO CON EL DEPORTE Y TODAS AQUELLAS ACCIONES INHERENTES A DICHO RUBRO, EN EL ESTADO DE SINALOA, QUE SEAN AUTORIZADOS POR EL COMITÉ TÉCNICO. 2. REALIZAR ACTIVIDADES PARA LA FORMACIÓN DE UNA CULTURA FÍSICA QUE PERMITA EL ACCESO MASIVO DE LA POBLACIÓN A LA PRÁCTICA SISTEMÁTICA DE ACTIVIDADES FÍSICAS, RECREATIVAS Y DEPORTIVAS. 3. APOYAR DE MANERA INTEGRAL EL DESARROLLO DE LOS DEPORTISTAS DE ALTO RENDIMIENTO. 4. EJECUTAR UN MODELO DE DESARROLLO DEL DEPORTE QUE FOMENTE UNA ESTRUCTURA DE PLANEACIÓN Y PARTICIPACIÓN MASIVA ORGANIZADA ENTRE LA POBLACIÓN. 5. APOYAR LOS PROYECTOS DEPORTIVOS QUE SE PRESENTEN Y SEAN APROBADOS POR EL COMITÉ TÉCNICO.</t>
  </si>
  <si>
    <t>PROGRAMA DE TECNOLOGÍAS EDUCATIVAS Y DE LA INFORMACIÓN PARA MAESTROS DE EDUCACIÓN BÁSICA</t>
  </si>
  <si>
    <t>OTORGAR POR ÚNICA VEZ EN PROPIEDAD Y SIN COSTO ALGUNO, UN EQUIPO DE CÓMPUTO, PARA TODOS LOS MIEMBROS DEL PERSONAL DOCENTE CON PLAZA DE BASE EN ACTIVO, AL SERVICIO DE LA EDUCACIÓN BÁSICA, AFILIADOS AL SINDICATO NACIONAL DE TRABAJADORES DE LA EDUCACIÓN Y ADSCRITOS A LA ADMNISTRACIÓN FEDERAL DE SERVICIOS EDUCATIVOS EN EL DISTRITO FEDERAL.</t>
  </si>
  <si>
    <t>DR. JOSÉ A. SARUKHAN KERMES, DR. JORGE SOBERON MAINERO, M EN Z. JORGE LLORENTE BOUSQUETS.</t>
  </si>
  <si>
    <t>91W</t>
  </si>
  <si>
    <t>INSTITUTO POTOSINO DE INVESTIGACIÓN CIENTÍFICA Y TECNOLÓGICA, A.C.</t>
  </si>
  <si>
    <t>20103891W01534</t>
  </si>
  <si>
    <t>FONDO DE INVESTIGACIÓN CIENTÍFICA Y DESARROLLO TECNOLÓGICO DEL INSTITUTO POTOSINO DE INVESTIGACIÓN CIENTÍFICA Y TECNOLÓGICA IPICYT, A.C.</t>
  </si>
  <si>
    <t>EL OBJETO DEL PRESENTE FIDEICOMISO ES ADMINISTRAR Y APLICAR DE UNA FORMA ORDENADA Y TRANSPARENTE LOS RECURSOS QUE APORTE EL FIDEICOMITENTE, CON EL FIN DE DESTINARLOS A FINANCIAR O COMPLEMENTAR FINANCIAMIENTO DE PROYECTOS ESPECÍFICOS DE INVESTIGACIÓN, LA CREACIÓN Y MANTENIMIENTO DE INSTALACIONES DE INVESTIGACIÓN, SU EQUIPAMIENTO, EL SUMINISTRO DE MATERIALES, EL OTORGAMIENTO DE BECAS Y FORMACIÓN DE RECURSOS HUMANOS ESPECIALIZADOS, EL OTORGAMIENTO DE INCENTIVOS EXTRAORDINARIOS AL PERSONAL ACADÉMICO QUE PARTICIPE EN LOS PROYECTOS, Y OTROS PROPÓSITOS DIRECTAMENTE VINCULADOS PARA PROYECTOS CIENTÍFICOS O TECNOLÓGICOS APROBADOS, ASÍ COMO LA CONTRATACIÓN DE PERSONAL QUE REALICE EL FIDEICOMITENTE POR TIEMPO DETERMINADO PARA PROYECTOS CIENTÍFICOS O TECNOLÓGICOS.</t>
  </si>
  <si>
    <t>FOMENTAR Y CANALIZAR APOYOS PARA LA REALIZACIÓN DE INVESTIGACIONES CIENTÍFICAS O TECNOLÓGICAS , INNOVACIÓN Y DESARROLLOS TECNOLÓOGICOS; FORMACIÓN Y DESARROLLO DE RECURSOS HUMANOS ESPECIALIZADOS; DIVULGACIÓN CIENTÍFICA Y TECNOLÓGICAS, Y DESARROLLO TECNOLÓGICO E INGRAESTRUCTURA DE INESTIGACIÓN Y DESARROLLO, CON EL PROPOSITO DE CONTRIBUIR AL DESARROLLO ECONÓMICO Y SOCIAL DE INETERESES PARA EL GOBIERNO DEL ESTADO.</t>
  </si>
  <si>
    <t>201011L6I01529</t>
  </si>
  <si>
    <t>201011L6I01532</t>
  </si>
  <si>
    <t>FIDEICOMISO DE INVERSIÓN Y ADMINISTRACIÓN DENOMINADO "WORLD CUP IN SHOTGUN ACAPULCO 2010"</t>
  </si>
  <si>
    <t>EL FIDEICOMISO TENDRÁ COMO FIN PRIMORDIAL LA ADMINISTRACIÓN DE LOS RECURSOS QUE DESTINA EL FIDEICOMITENTE CON EL OBJETO DE ADQUIRIR MATERIAL DEPORTIVO PARA EL EVENTO DENOMINADO "WORLD CUP IN SHOTGUN ACAPULCO 2010".</t>
  </si>
  <si>
    <t>UNIDAD DE RELACIONES ECONÓMICAS Y COOPERACIÓN INTERNACIONAL</t>
  </si>
  <si>
    <t>CONTRATO DE MANDATO</t>
  </si>
  <si>
    <t>CONTRIBUIR AL FORTALECIMIENTO INSTITUCIONAL DE HAITI Y ATENDER NECESIDADES DE POBLACIÓN EN VIRTUD DEL TERREMOTO DEL 12 DE ENERO DE 2010.</t>
  </si>
  <si>
    <t>201006HIU01536</t>
  </si>
  <si>
    <t>FIDEICOMISO ATISBOS</t>
  </si>
  <si>
    <t>ADMINISTRACIÓN DE LOS RECURSOS FIDEICOMITIDOS PARA QUE SE LLEVEN A CABO LOS ACTOS NECESARIOS PARA REGULARIZAR LA SOCIEDAD DENOMINADA EDITORIAL ATISBOS, S.A., Y TRANSMITIR SU PATRIMONIO A LA FIDEICOMITENTE O A LA PERSONA QUE EL COMITÉ TÉCNICO LE INDIQUE.</t>
  </si>
  <si>
    <t>FONDO DE APOYO PARA LA REESTRUCTURA DE PENSIONES (FARP)</t>
  </si>
  <si>
    <t>FIDEICOMISO PARA BECAS Y APOYOS DEPORTIVOS "CHELITO ZAMORA"</t>
  </si>
  <si>
    <t>FORTALECER EL DESARROLLO DEL DEPORTE PARA FOMENTAR LA ESTRUCTURA DE PLANEACIÓN Y PARTICIPACIÓN ORGANIZADA EN MATERIA DE DEPORTE Y CULTURA FÍSICA, LO CUAL IMPLICA, DE MANERA ENUNCIATIVA MÁS NO LIMITATIVA, LA EJECUCIÓN DE LAS SIGUIENTES ACCIONES: 1. DESARROLLAR LA INFRAESTRUCTURA Y EQUIPAMIENTO RELACIONADO CON EL DEPORTE Y TODAS AQUELLAS ACCIONES INHERENTES A DICHO RUBRO, EN EL ESTADO DE DURANGO, QUE SEAN AUTORIZADOS POR EL COMITÉ TÉCNICO. 2. REALIZAR ACTIVIDADES PARA LA FORMACIÓN DE UNA CULTURA FÍSICA QUE PERMITA EL ACCESO MASIVO DE LA POBLACIÓN A LA PRÁCTICA SISTEMÁTICA DE ACTIVIDADES FÍSICAS, RECREATIVAS Y DEPORTIVAS. 3. APOYAR DE MANERA INTEGRAL EL DESARROLLO DE LOS DEPORTISTAS DE ALTO RENDIMIENTO. 4. EJECUTAR UN MODELO DE DESARROLLO DEL DEPORTE QUE FOMENTE UNA ESTRUCTURA DE PLANEACIÓN Y PARTICIPACIÓN MASIVA ORGANIZADA ENTRE LA POBLACIÓN. 5. APOYAR LOS PROYECTOS DEPORTIVOS QUE SE PRESENTEN Y SEAN APROBADOS POR EL COMITÉ TÉCNICO.</t>
  </si>
  <si>
    <t>201011L6I01539</t>
  </si>
  <si>
    <t>FORTALECER EL DESARROLLO DEL DEPORTE PARA FOMENTAR LA ESTRUCTURA DE PLANEACIÓN Y PARTICIPACIÓN ORGANIZADA EN MATERIA DE DEPORTE Y CULTURA FÍSICA, LO CUAL IMPLICA, DE MANERA ENUNCIATIVA MÁS NO LIMITATIVA, LA EJECUCIÓN DE LAS SIGUIENTES ACCIONES: 1. DESARROLLAR LA INFRAESTRUCTURA Y EQUIPAMIENTO RELACIONADO CON EL DEPORTE Y TODAS AQUELLAS ACCIONES INHERENTES A DICHO RUBRO, EN EL ESTADO DE TAMAULIPAS, QUE SEAN AUTORIZADOS POR EL COMITÉ TÉCNICO. 2. REALIZAR ACTIVIDADES PARA LA FORMACIÓN DE UNA CULTURA FÍSICA QUE PERMITA EL ACCESO MASIVO DE LA POBLACIÓN A LA PRÁCTICA SISTEMÁTICA DE ACTIVIDADES FÍSICAS, RECREATIVAS Y DEPORTIVAS. 3. APOYAR DE MANERA INTEGRAL EL DESARROLLO DE LOS DEPORTISTAS DE ALTO RENDIMIENTO. 4. EJECUTAR UN MODELO DE DESARROLLO DEL DEPORTE QUE FOMENTE UNA ESTRUCTURA DE PLANEACIÓN Y PARTICIPACIÓN MASIVA ORGANIZADA ENTRE LA POBLACIÓN. 5. APOYAR LOS PROYECTOS DEPORTIVOS QUE SE PRESENTEN Y SEAN APROBADOS POR EL COMITÉ TÉCNICO.</t>
  </si>
  <si>
    <t>GOBIERNO DEL ESTADO DE VERACRUZ DE IGNACIO DE LA LLAVE</t>
  </si>
  <si>
    <t>201011L6I01540</t>
  </si>
  <si>
    <t>FIDEICOMISO PÚBLICO DE ADMINISTRACIÓN E INVERSIÓN PARA EL DESARROLLO DE LA INFRAESTRUCTURA Y EQUIPAMIENTO DEPORTIVO EN EL ESTADO DE VERACRUZ DE IGNACIO DE LA LLAVE PARA LOS JUEGOS DEPORTIVOS CENTROAMERICANOS Y DEL CARIBE VERACRUZ 2014</t>
  </si>
  <si>
    <t>APLICAR EN LA CONSTRUCCIÓN, DESARROLLO, REMODELACIÓN Y FORTALECIMIENTO DE LA INFRAESTRUCTURA DEPORTIVA A CARGO DEL ESTADO DE VERACRUZ DE IGNACIO DE LA LLAVE, PARA LA REALIZACIÓN DE LOS JUEGOS DEPORTIVOS PARACENTROAMERICANOS Y DEL CARIBE VERACRUZ 2014. DIFUNDIR, PROMOVER, FOMENTAR, PATROCINAR, COLABORAR O CONTRIBUIR EN ACTIVIDADES DEPORTIVAS, EN BENEFICIO DE LA COLECTIVIDAD. REALIZAR TODO TIPO DE EVENTOS DEPORTIVOS. DESTINAR A LAS OBRAS PROPUESTAS POR EL COMITÉ TÉCNICO DEL FIDEICOMISO. ASEGURAR QUE LOS FONDOS Y RECURSOS QUE CONFORMAN EL PATRIMONIO FIDEICOMITIDO SÓLO SE UTILICEN PARA LA CONSTRUCCIÓN, REMODELACIÓN, FORTALECIMIENTO, OPERACIÓN, MEJORAS, EQUIPAMIENTO, ADQUISICIONES, APLICACIONES DE LA INFRAESTRUCTURA DEPORTIVA EN LA ENTIDAD PARA LA REALIZACIÓN DE LOS JUEGOS DEPORTIVOS CENTROAMERICANOS Y DEL CARIBE VERACRUZ 2014 Y PARACENTROAMERICANOS. ADMINISTRAR Y ORGANIZAR LA REALIZACIÓN DE LOS JUEGOS DEPORTIVOS CENTROAMERICANOS Y LOS PARACENTROAMERICANOS.</t>
  </si>
  <si>
    <t>201050GYR01537</t>
  </si>
  <si>
    <t>FONDO PARA AYUDAS EXTRAORDINARIAS CON MOTIVO DEL INCENDIO DE LA GUARDERÍA ABC</t>
  </si>
  <si>
    <t>DE CONFORMIDAD CON LA CLÁUSULA TERCERA, DEL CONTRATO DE FIDEICOMISO PÚBLICO IRREVOCABLE PARA LA CONSTITUCIÓN Y ADMINISTRACIÓN E INVERSIÓN DE LOS RECUSOS QUE SE APORTAN PARA EL DENOMINADO “FONDO PARA AYUDAS EXTRAORDINARIAS CON MOTIVO DEL INCENDIO DE LA GUARDERÍA ABC”, LOS FINES DEL FIDEICOMISO SON: 1.- EL FIDUCIARIO RECIBA Y ADMINISTRE LOS RECURSOS APORTADOS POR “EL FIDEICOMITENTE”. 2.- EL FIDUCIARIO” ENTREGUE A LOS FIDEICOMISARIOS, LOS BENEFICIOS Y/O AYUDAS A QUE SE REFIEREN LOS INCISO DE LA A) A LA K).</t>
  </si>
  <si>
    <t>K2W</t>
  </si>
  <si>
    <t>PROMÉXICO</t>
  </si>
  <si>
    <t>201010K2W01542</t>
  </si>
  <si>
    <t>MANDATO PARA LA ADMINISTRACIÓN DE LOS RECURSOS DEL PROGRAMA DE APOYO A LA INDUSTRIA CINEMATOGRÁFICA Y AUDIOVISUAL, FONDO</t>
  </si>
  <si>
    <t>ADMINISTRAR E INVERTIR LOS RECURSOS DEL FONDO PROAUDIOVISUAL HASTA QUE LOS DESTINE AL PAGO DE LOS APOYOS ECONÓMICOS CONSISTENTES EN EL REEMBOLSO DE GASTOS IDENTIFICADOS COMO GASTOS ELEGIBLES EN LOS LINEAMIENTOS DE APOYO A LA INDUSTRIA AUDIOVISUAL Y CINEMATOGRÁFICA.</t>
  </si>
  <si>
    <t>DESTINO: A FIN DE MANTENERLOS EN ADMINISTRACIÓN E INVERSIONES, HASTA QUE, EN TERMINOS DE LO ESTABLECIDO EM EL MANDATO, SE DESTINEN PARA EL PAGO DE APOYOS.
CUMPLIMIENTO DE LA MISIÓN:
A FIN DE MANTENERLOS EN ADMINISTRACIÓN E INVERSIONES, HASTA QUE, EN TERMINOS DE LO ESTABLECIDO EM EL MANDATO, SE DESTINEN PARA EL PAGO DE APOYOS.</t>
  </si>
  <si>
    <t>DIRECCIÓN GENERAL DE POLÍTICA Y PLANEACIÓN AGRARIA</t>
  </si>
  <si>
    <t>MANDATO DE FINANCIAMIENTO A JOVENES EMPRENDEDORES RURALES</t>
  </si>
  <si>
    <t>LA DIRECCIÓN GENERAL DE RECURSOS FINANCIEROS CON FUNDAMENTO EN LA FRACCIÓN XIII DEL ARTICULO 17 DEL REGLAMENTO INTERIOR DE LA REFORMA AGRARIA PROMUEVE EL REGISTRO DEL CONTRATO PARA SEGUN SUS FINES QUE EL MANDATARIO CONSTITUYA, EN LA FORMA Y TÉRMINOS QUE EL MANDANTE LE INSTRUYA, LAS RESERVAS RESPECTIVAS PARA LA CONSTITUCIÓN DE LAS GARANTÍAS LÍQUIDAS DEL "JOVEN EMPRENDEDOR RURAL" QUE CORRESPONDA, A FAVOR DE LA FINANCIERA RURAL EN SU CARÁCTER DE BENEFICIARIO DEL MANDATO Y OTORGANTE DEL CRÉDITO, LAS CUÁLES SE DOCUMENTARÁN A TRAVÉS DE CONSTANCIAS DE DERECHOS DE BENEFICIARIO DEL MANDATO RESPECTIVAS Y QUE EMITA EL MANDATARIO.</t>
  </si>
  <si>
    <t>ACTINVER CASA DE BOLSA, S.A.</t>
  </si>
  <si>
    <t>91A</t>
  </si>
  <si>
    <t>CORPORACIÓN MEXICANA DE INVESTIGACIÓN EN MATERIALES, S.A. DE C.V.</t>
  </si>
  <si>
    <t>20103891A01543</t>
  </si>
  <si>
    <t>FONDO DE INVESTIGACION CIENTIFICA Y DESARROLLO TECNOLOGICO DE COMIMSA</t>
  </si>
  <si>
    <t>FINANCIAR O COMPLEMENTAR FINANCIAMIENTO DE PROYECTOS ESPECÍFICOS DE INVESTIGACIÓN, DE DESARROLLO TECNOLÓGICO Y DE INNOVACIÓN, LA CREACIÓN Y MANTENIMIENTO DE INSTALACIONES DE INVESTIGACIÓN, SU EQUIPAMIENTO, EL SUMINISTRO DE MATERIALES, EL OTORGAMIENTO DE BECAS Y FORMACIÓN DE RECURSOS HUMANOS ESPECIALIZADOS, LA GENERACIÓN DE PROPIEDAD INTELECTUAL Y DE INVERSIÓN ASOCIADA PARA SU POTENCIAL EXPLOTACIÓN COMERCIAL, LA CREACIÓN Y APOYO DE LAS UNIDADES DE VINCULACIÓN Y TRANSFERENCIA DE CONOCIMIENTO, EL OTORGAMIENTO DE INCENTIVOS EXTRAORDINARIOS A LOS INVESTIGADORES QUE PARTICIPEN EN LOS PROYECTOS, EN LOS TÉRMINOS QUE EL FIDEICOMITENTE TENGA APROBADOS PARA EL EFECTO POR SU ORGANO DE GOBIERNO Y OTROS PROPÓSITOS DIRECTAMENTE VINCULADOS PARA PROYECTOS CIENTÍFICOS O TECNOLÓGICOS O DE INNOVACIÓN, APROBADOS. ASIMISMO, PODRÁ FINANCIARSE LA CONTRATACIÓN DE PERSONAL POR TIEMPO DETERMINADO PARA PROYECTOS CIENTÍFICOS, TECNOLÓGICOS O DE INNOVACIÓN SIEMPRE QUE NO SE REGULARICE DICHA CONTRATACIÓN.</t>
  </si>
  <si>
    <t>BANREGIO</t>
  </si>
  <si>
    <t>DISPONER DE LOS BIENES MUEBLES E INMUEBLES QUE FORMAN PARTE DEL PATRIMONIO DEL FIDEICOMISO PARA SU ADMINISTRACIÓN, ALQUILER O VENTA, ASÍ COMO HACER EFECTIVA LA CARTERA CASTIGADA, Y CON EL PRODUCTO QUE SE OBTENGA POR ESTOS CONCEPTOS, SE DEBERÁN PAGAR LOS PROPIOS HONORARIOS FIDUCIARIOS, GASTOS Y HONORARIOS DE LA ESCRITURA CONSTITUTIVA DEL FIDEICOMISO, ASÍ COMO LOS QUEBRANTOS QUE BANOBRAS PUDIERA SUFRIR, DERIVADO DE LAS OPERACIONES REALIZADAS SOBRE CONTRATOS DE CESIÓN DE CRÉDITOS Y DEUDAS CELEBRADOS CON EL BANCO NACIONAL DE TRANSPORTES, S.A.</t>
  </si>
  <si>
    <t>CIATEC, A.C. "CENTRO DE INNOVACIÓN APLICADA EN TECNOLOGÍAS COMPETITIVAS"</t>
  </si>
  <si>
    <t>REUNIR RECURSOS PARA EL DESARROLLO DE PROYECTOS DE ALTO IMPACTO PARA LA INDUSTRIA Y PARA LA MODERNIZACIÓN DE LAS INSTLACIONES INCLUYENDO SU EQUIPAMIENTO</t>
  </si>
  <si>
    <t>20113890X01544</t>
  </si>
  <si>
    <t>FONDO SECTORIAL DE INNOVACIÓN SECRETARÍA DE ECONOMÍA - CONACYT</t>
  </si>
  <si>
    <t>EL FIDEICOMISO TIENE COMO FINES CANALIZAR RECURSOS A LAS ACTIVIDADES, PROGRAMAS Y PROYECTOS QUE SEAN OBJETO DEL FONDO Y QUE APRUEBE EL COMITÉ TÉCNICO. PARA ELLO, CON SUJECION A LO QUE AL RESPECTO ESTABLEZCA EL COMITÉ TÉCNICO DEL FIDEICOMISO Y SUS REGLAS DE OPERACIÓN.</t>
  </si>
  <si>
    <t>FONDO DE RECONSTRUCCIÓN DE ENTIDADES FEDERATIVAS</t>
  </si>
  <si>
    <t>OTORGAR APOYOS FINANCIEROS A LOS ESTADOS Y AL DISTRITO FEDERAL CUYOS MUNICIPIOS Y DEMARCACIONES TERRITORIALES HUBIEREN SIDO AFECTADOS A PARTIR DE ENERO DE 2010, POR DESASTRES NATURALES INCLUIDOS EN LA CORRESPONDIENTE DECLARATORIA QUE PARA TAL EFECTO HAYA EMITIDO LA SEGOB, PREVIA EXHIBICIÓN DEL CONVENIO DE COORDINACIÓN Y SUS ANEXOS QUE HUBIEREN CELEBRADO EN TÉRMINOS DEL ARTÍCULO 22 DE LAS REGLAS GENERALES DEL FONDO DE DESASTRES NATURALES, SUSCRITAS EL 25 DE NOVIEMBRE DE 2010.</t>
  </si>
  <si>
    <t>AMINORAR EL EFECTO SOBRE LAS FINANZAS PÚBLICAS Y LA ECONOMÍA NACIONAL CUANDO OCURRA LA DISMINUCIÓN DE LOS INGRESOS TOTALES DEL GOBIERNO FEDERAL, ASOCIADA A UNA MENOR RECAUDACIÓN DE INGRESOS TRIBUTARIOS NO PETROLEROS, A DISMINUCIONES EN EL PRECIO PROMEDIO PONDERADO DE BARRIL DE PETRÓLEO CRUDO MEXICANO Y DE OTROS HIDROCARBUROS O DE SU PLATAFORMA DE PRODUCCIÓN, O A MOVIMIENTOS DEL TIPO DE CAMBIO DEL PESO FRENTE AL DÓLAR DE LOS ESTADOS UNIDOS DE AMÉRICA, CON RESPECTO A LOS ESTIMADOS EN LA LEY DE INGRESOS DE LA FEDERACIÓN DEL EJERCICIO FISCAL DE QUE SE TRATE, PARA PROPICIAR CONDICIONES QUE PERMITAN CUBRIR EL GASTO PREVISTO EN EL PRESUPUESTO DE EGRESOS DE LA FEDERACIÓN CORRESPONDIENTE, CONFORME A LO ESTABLECIDO EN EL ARTÍCULO 21 DE LA LEY FEDERAL DE PRESUPUESTO Y RESPONSABILIDAD HACENDARIA (LFPRH).</t>
  </si>
  <si>
    <t>FIDEICOMISO DE CAPITAL EMPRENDEDOR</t>
  </si>
  <si>
    <t>LA INVERSIÓN Y ADMINISTRACIÓN DE RECURSOS QUE INTEGRAN SU PATRIMONIO, PARA DESTINARLOS AL FINANCIAMIENTO Y/O APOYO DE PROYECTOS INNOVADORES, YA SEA DE MANERA DIRECTA O INDIRECTA A TRAVÉS DE FONDOS PRIVADOS DE INVERSION.</t>
  </si>
  <si>
    <t>CONSEJO NACIONAL AGROPECUARIO</t>
  </si>
  <si>
    <t>201106HAT01546</t>
  </si>
  <si>
    <t>FONDO DE INVERSIÓN DE CAPITAL EN AGRONEGOCIOS 2 (FICA 2)</t>
  </si>
  <si>
    <t>INTEGRACION DE UN FONDO QUE SERA DESTINADO A LA PROMOCION DE LA INVERSION DE CAPITAL DE RIESGO EN TERRITORIO NACIONAL, AL FOMENTO, DESARROLLO Y CONSOLIDACION DE EMPRESAS DEL SECTOR RURAL, AGROINDUSTRIAL Y DE AGRONEGOCIOS, SEN ESTAS NUEVAS, DE RECIENTE CREACION Y/O DE TIEMPO DE OPERACION PERO CON POTENCIAL DE CRECIMIENTO, NO LISTADAS EN BOLSA AL MOMENTO DE LA INVERSION, RENTABLES Y GENERADORAS DE EMPLEOS PERMANENTES.</t>
  </si>
  <si>
    <t>FIDEICOMISO PARA LA COMPETITIVIDAD E INNOVACIÓN MÉXICO-UNIÓN EUROPEA Y/O FIDEICOMISO PROCEI</t>
  </si>
  <si>
    <t>IDENTIFICAR Y PROMOVER LA COOPERACIÓN CON LOS ORG. COMPETENTES PARA LA ASIG. DE APOYOS EN INNOVACIONES PARA LAS EMPRESAS EXP.; IDENTIFICAR Y GESTIONAR LA TRANSFERENCIA DE LA TECNOLOGIA IDONEA PARA OPERADORES Y GRUPOS SECTORIALES; IDENTIFICACIÓN DE PY DE PATENTE CON POTENCIAL DE COMERCIALIZACIÓN EN LA UE; ELABORAR PARA GRUPOS SECTORIALES UN PLAN ESTRATEGICO BASADO EN INTELIGENCIA DE NEGOCIOS Y TRANSFERENCIA DE TECNOLOGIA; DIAGNOSTICO E IDENTIFICACIÓN DE GRUPOS SECTORIALES ESTRATEGICOS QUE REQUIEREN CERTIFICACIONES INTER; SENSIBILIZAR, EVALUAR Y CERTIFICAR A EMPRESAS EN SECTORES ESTRATEGICOS; ASISTENCIA TEC. EN MATERIA DE PROCESOS DE CERTIFICACIÓN PARA LA INTEGRACIÓN DE PROVEEDORES-PYMES LOCALES A LAS CADENAS DE PRODUCCIÓN DE EMPRESAS EUROPEAS ESTABLECIDAS EN MÉX; DIAGNOSTICO SOBRE DEFICITS DE INFORMACIÓN E IDENTIFICACIÓN DE LA TECNOLOGIA REQUERIDA PARA EL DESARROLLO E IMPLEMENTACIÓN DEL SISTEMA DE INTELIGENCIA COMERCIAL UE-MÉX.</t>
  </si>
  <si>
    <t>I. LA ADQUISICIÓN DE PREDIOS UBICADOS EN LA APRN A FAVOR DEL FIDEICOMITENTE, A EFECTO DE QUE ESTE ÚLTIMO DE CABAL CUMPLIMIENTO A LOS COMPROMISOS ADQUIRIDOS EN LOS ANEXOS DE EJECUCIÓN A QUE SE REFIEREN LOS NUMERALES 1 Y 2 DEL INCISO H) DE LA FRACCIÓN I DEL RUBRO DE DECLARACIONES DEL PRESENTE INSTRUMENTO. II. COADYUVAR CON EL GOBIERNO DEL ESTADO DE MÉXICO EN LA SOLVENTACIÓN DE LOS ADEUDOS PENDIENTES POR CONCEPTO DE INDEMNIZACIÓN O REUBICACIÓN DE LAS COMUNIDADES ASENTADAS DENTRO DÉ LA POLIGONAL DEL APRN. III. LA REALIZACIÓN DE CUALQUIER ACCIÓN, OBRA O PROYECTO QUE TENGA COMO OBJETIVO LA PROTECCIÓN, RECUPERACIÓN O CONSERVACIÓN DE LOS, RECURSOS NATURALES EXISTENTES EN EL APRN.</t>
  </si>
  <si>
    <t>BANCO MONEX, S.A. INSTITUCIÓN DE BANCA MÚLTIPLE, MONEX GRUPO FINANCIERO.</t>
  </si>
  <si>
    <t>ADMINISTRAR LOS RECURSOS DEL MANDATO A EFECTO DE QUE SEAN APLICADOS POR LA PROCURADURIA PARA PAGAR LAS RECOMPENSAS DE CONFORMIDAD CON LOS ACUERDOS A/255/08 Y A/004/10 DEL PROCURADOR GENERAL DE LA REPUBLICA Y DEMAS DISPOSICIONES APLICABLES</t>
  </si>
  <si>
    <t>FIDEICOMISO CENTRO DE INGENIERÍA Y DESARROLLO INDUSTRIAL NO. 135826-8</t>
  </si>
  <si>
    <t>F/11025590 (ANTES 4483-0)</t>
  </si>
  <si>
    <t>PAGAR CON CARGO AL PATRIMONIO FIDEICOMITIDO LOS GASTOS PREVIOS, AUTORIZADOS POR EL COMITE TECNICO DEL FIDEICOMISO Y QUE LA COMISION FEDERAL DE ELECTRICIDAD, POR CONDUCTO DEL COORDINADOR TECNICO O DEL COORDINADOR TECNICO II, HAYA IDENTIFICADO PARA CADA PROYECTO O PARA LA ADQUISICIÓN DE LOS TURBOGENERADORES QUE CADA PROYECTO CRITICO REQUIERA, SEGUN CORRESPONDA.</t>
  </si>
  <si>
    <t>APORTACIÓN INICIAL:   MONTO: $1,000.00   FECHA: 25/05/1992
OBSERVACIONES: A PARTIR DEL AÑO 2000 LAS APORTACIONES A ESTE FIDEICOMISO CORRESPONDEN UNICAMENTE A LAS REALIZADAS POR EL PERSONAL CIVIL Y MILITAR ADSCRITO AL EMP. LA APORTACIÓN INICIAL FUE CON RECURSOS FEDERALES POR $751,000.00 EN LOS AÑOS DE 1992-1993, ADEMÁS DE APORTACIONES DE ALGUNAS ENTIDADES FEDERATIVAS Y EL D.F. POR $980,000.00 EN 1992-1995 Y LAS CORRESPONDIENTES AL PERSONAL ADSCRITO AL EMP, LOS RENDIMIENTOS FINANCIEROS Y LAS OTRAS APORTACIONES CORRESPONDEN AL PERSONAL DEL EMP.</t>
  </si>
  <si>
    <t>APORTACIÓN INICIAL:   MONTO: $36,000,000.00   FECHA: 28/11/2000
OBSERVACIONES: EL OBJETO DEL FIDEICOMISO CONSISTE EN SER EL INSTRUMENTO PARA REFORZAR Y MODERNIZAR LOS SISTEMAS ACTUALES DE OBSERVACIÓN SÍSMICA EN MÉXICO E INTEGRARLOS A LA RED SÍSMICA MEXICANA.</t>
  </si>
  <si>
    <t>APORTACIÓN INICIAL:   MONTO: $100,000.00   FECHA: 31/12/2003
OBSERVACIONES: EL FIDEICOMISO PREVENTIVO TIENE POR OBJETO ADMINISTRAR LOS RECURSOS DESTINADOS A LA REALIZACION DE ACTIVIDADES PREVENTIVAS NO PROGRAMADAS EN CUMPLIMIENTO A LO DISPUESTO EN EL ARTÍCULO 32 DE LA LEY GENERAL DE PROTECCIÓN CIVIL.</t>
  </si>
  <si>
    <t>APORTACIÓN INICIAL:   MONTO: $12,468.01   FECHA: 23/01/1969
OBSERVACIONES: EL PATRIMONIO DEL FIDEICOMISO ES DE $0.00 Y LA FIDUCIARIA HA REPORTADO QUE EL NEGOCIO HA CUMPLIDO CON LOS FINES PARA LOS QUE FUE CREADO. EN EL CONTRATO DE FIDEICOMISO NO SE PRECISA NINGÚN MONTO COMO APORTACION DEL FIDEICOMITENTE, SIN EMBARGO, PARA EFECTOS DEL REPORTE SE INDICA COMO APORTACIÓN INICIAL EL MONTO QUE SE REGISTRA EN EL ESTADO FINANCIERO Y COMO FECHA DE APORTACIÓN LA DEL CONTRATO DEL FIDEICOMISO.</t>
  </si>
  <si>
    <t>APORTACIÓN INICIAL:   MONTO: $1,000,000.00   FECHA: 28/02/2002
OBSERVACIONES: N/A</t>
  </si>
  <si>
    <t>APORTACIÓN INICIAL:   MONTO: $1,000,000.00   FECHA: 23/04/2003
OBSERVACIONES: LA DISPONIBILIDAD DEL FIDEICOMISO DIFIERE DEL ESTADO DE POSICIÓN FINANCIERA EMITIDO POR EL FIDUCIARIO, EN RAZÓN DE QUE NO INCLUYE LAS CUENTAS DE ACREEDORES Y DEUDORES DIVERSOS.</t>
  </si>
  <si>
    <t>APORTACIÓN INICIAL:   MONTO: $300,000.00   FECHA: 31/12/2008
OBSERVACIONES: CONFORME A LO ESTABLECIDO EN EL CONTRATO DE FIDEICOMISO YA SE ENTERÓ A LA TESOFE EL ÚLTIMO VENCIMIENTO.</t>
  </si>
  <si>
    <t>APORTACIÓN INICIAL:   MONTO: $7,000,000.00   FECHA: 05/09/2006
OBSERVACIONES: A LA FECHA NO SE HAN PRESENTADO CASOS QUE HAYAN REQUERIDO LA APLICACIÓN DE LOS RECURSOS</t>
  </si>
  <si>
    <t>APORTACIÓN INICIAL:   MONTO: $1,000.00   FECHA: 29/01/2003
OBSERVACIONES: LAS APORTACIONES QUE SE DEPOSITAN A LA FIDUCIARIA, CORRESPONDEN A LOS EGRESOS PRESUPUESTALES DEL SAT, AUTORIZADOS POR S.H.C.P. DE LOS APROVECHAMIENTO DE LOS ARTÍCULOS 16-A Y 16-B DE LA LEY ADUANERA.</t>
  </si>
  <si>
    <t>APORTACIÓN INICIAL:   MONTO: $1,000.00   FECHA: 22/06/2004
OBSERVACIONES: PARA LA CONSTITUCIÓN DEL FIDEICOMISO SE APORTARON ÚNICAMENTE $1,000.00 PESOS CON CARGO A LA PARTIDA 7801 APORTACIONES A FIDEICOMISOS PÚBLICOS. LAS APORTACIONES QUE SE TRANSFIEREN MENSUALMENTE AL FIDEICOMISO SON APORTADAS MENSUALMENTE POR LA TESOFE.</t>
  </si>
  <si>
    <t>APORTACIÓN INICIAL:   MONTO: $1,384,492,717.41   FECHA: 01/03/1999
OBSERVACIONES: EL FIDEICOMISO QUE SE REPORTA NO SE ADHIERE A NINGUN PROGRAMA.</t>
  </si>
  <si>
    <t>APORTACIÓN INICIAL:   MONTO: $1,000.00   FECHA: 11/11/2002
OBSERVACIONES: EL FIDEICOMISO SE ADHIERE AL PROGRAMA DENOMINADO: ESQUEMA DE OTORGAMIENTO DE CREDITO A PYMES EN SEGUNDO PISO PRESENTADO POR EL FIDEICOMISO Y AL PROGRAMA DE FINANCIAMIENTO A LA CADENA DE EXPORTACIÓN DEL SECTOR AUTOMOTRIZ A TRAVES DE SOFOLES´PYME.</t>
  </si>
  <si>
    <t>APORTACIÓN INICIAL:   MONTO: $1,000.00   FECHA: 19/11/2002
OBSERVACIONES: EL FIDEICOMISO QUE SE REPORTA NO SE ADHIERE A NINGUN PROGRAMA</t>
  </si>
  <si>
    <t>APORTACIÓN INICIAL:   MONTO: $10,000.00   FECHA: 07/01/2006
OBSERVACIONES: FIDEICOMISO CONSTITUIDO EL 16 DE DICIEMBRE DE 2005, APORTACION INICIAL RECIBIDA EL 7 DE ENERO DE 2006 CLAVE DE REGISTRO ASIGNADA EN ENERO 2006.</t>
  </si>
  <si>
    <t>APORTACIÓN INICIAL:   MONTO: $117,047,420.00   FECHA: 01/03/2007
OBSERVACIONES: FIDEICOMISO FORMALIZADO EN 2007.</t>
  </si>
  <si>
    <t>APORTACIÓN INICIAL:   MONTO: $77,491,019.03   FECHA: 11/12/2003
OBSERVACIONES: ESTE FIDEICOMISO NO HA RECIBIDO APORTACIONES PRESUPUESTARIAS DEL GOBIERNO FEDERAL. LOS RECURSOS PROVIENEN DE APORTACIONES EFECTUADAS POR BANOBRAS.</t>
  </si>
  <si>
    <t>APORTACIÓN INICIAL:   MONTO: $1,000.00   FECHA: 19/11/2002
OBSERVACIONES: EN VIRTUD DE LA SUFICIENCIA DE CAPITAL DE BANOBRAS, ASÍ COMO DE LA BAJA VOLATILIDAD EN EL ÍNDICE DE CAPITALIZACIÓN, NO FUE NECESARIO QUE BANOBRAS REALIZARA APORTACIONES AL PATRIMONIO DE DICHO FIDEICOMISO.</t>
  </si>
  <si>
    <t>APORTACIÓN INICIAL:   MONTO: $1.00   FECHA: 24/05/1972
OBSERVACIONES: NO SE APORTARON RECURSOS PÚBLICOS FEDERALES A ESTE FIDEICOMISO.</t>
  </si>
  <si>
    <t>APORTACIÓN INICIAL:   MONTO: $176,817,025.75   FECHA: 22/12/2004
OBSERVACIONES: EL IMPORTE EN DISPONIBILIDAD SE REFIERE A VALORES DE FÁCIL REALIZACIÓN, REGISTRADOS EN EL ESTADO DE POSICIÓN O SITUACIÓN FINANCIERA.</t>
  </si>
  <si>
    <t>APORTACIÓN INICIAL:   MONTO: $2.00   FECHA: 24/04/2008
OBSERVACIONES: EL FIDEICOMISO FUE CONSTITUIDO EL 31 DE MARZO DEL 2008.</t>
  </si>
  <si>
    <t>APORTACIÓN INICIAL:   MONTO: $1,000.00   FECHA: 31/10/1997
OBSERVACIONES: PROGRAMA DE GARANTIAS NAFIN.</t>
  </si>
  <si>
    <t>APORTACIÓN INICIAL:   MONTO: $62,890,122.00   FECHA: 31/07/1995
OBSERVACIONES: SIN OBSERVACIONES</t>
  </si>
  <si>
    <t>APORTACIÓN INICIAL:   MONTO: $1,000.00   FECHA: 06/10/2003
OBSERVACIONES: NINGUNO</t>
  </si>
  <si>
    <t>APORTACIÓN INICIAL:   MONTO: $20,000,000.00   FECHA: 07/12/2001
OBSERVACIONES: NINGUNA</t>
  </si>
  <si>
    <t>APORTACIÓN INICIAL:   MONTO: $3,069,000.00   FECHA: 05/05/2003
OBSERVACIONES: SIN COMENTARIOS</t>
  </si>
  <si>
    <t>APORTACIÓN INICIAL:   MONTO: $12,000,000.00   FECHA: 01/04/2005
OBSERVACIONES: INICIO OPERACIONES EN MAYO 2005.</t>
  </si>
  <si>
    <t>APORTACIÓN INICIAL:   MONTO: $1,000.00   FECHA: 01/06/1995
OBSERVACIONES: SIN OBSERVACIONES.</t>
  </si>
  <si>
    <t>APORTACIÓN INICIAL:   MONTO: $68,500,000.00   FECHA: 09/08/2002
OBSERVACIONES: EL FIDUCIARIO ES BANSEFI. LA PARTIDA PRESUPUESTAL AFECTADA ES 46101</t>
  </si>
  <si>
    <t>APORTACIÓN INICIAL:   MONTO: $9,750,000.00   FECHA: 09/08/2002
OBSERVACIONES: EL FIDUCIARIO ES BANSEFI. LA PARTIDA PRESUPUESTAL AFECTADA ES 46101</t>
  </si>
  <si>
    <t>APORTACIÓN INICIAL:   MONTO: $47,000,000.00   FECHA: 14/02/2002
OBSERVACIONES: LOS SALDOS SE INTEGRAN CON LA INFORMACION RECIBIDA RESPONSABILIDAD DEL FIDUCIARIO SANTANDER SERFIN.</t>
  </si>
  <si>
    <t>APORTACIÓN INICIAL:   MONTO: $1.00   FECHA: 12/12/1963
OBSERVACIONES: NO SE APORTARON RECURSOS PÚBLICOS FEDERALES A ESTE FIDEICOMISO.</t>
  </si>
  <si>
    <t>APORTACIÓN INICIAL:   MONTO: $155,928.67   FECHA: 31/05/1991
OBSERVACIONES: POR LO ANTIGUO DEL NEGOCIO FIDUCIARIO, Y EN VIRTUD DE QUE NO SE CUENTA CON ANTECEDENTES, COMO APORTACIÓN INICIAL SE CONSIDERÓ EL MONTO QUE SE REGISTRA EN EL CONTRATO DE MANDATO Y COMO FECHA DE LA APORTACIÓN INICIAL, LA FECHA DE SUSCRIPCIÓN DEL MISMO. ES DE PRECISAR QUE DICHA CANTIDAD ESTÁ EN NUEVOS PESOS.</t>
  </si>
  <si>
    <t>APORTACIÓN INICIAL:   MONTO: $1.00   FECHA: 15/05/1964
OBSERVACIONES: NO SE APORTARON RECURSOS PÚBLICOS FEDERALES A ESTE MANDATO.</t>
  </si>
  <si>
    <t>APORTACIÓN INICIAL:   MONTO: $44,928,182.64   FECHA: 13/09/2007
OBSERVACIONES: SE REGISTRA LA PRESENTE INFORMACION A FIN DE DAR CUMPLIMIENTO A LAS DISPOSICIONES HACENDARIAS</t>
  </si>
  <si>
    <t>APORTACIÓN INICIAL:   MONTO: $3,000,000.00   FECHA: 06/11/1990
OBSERVACIONES: SE PRESENTA ESTA INFORMACION A FIN DE DAR CUMPLIMIENTO A LA NORMATIVIDAD HACENDARIA</t>
  </si>
  <si>
    <t>APORTACIÓN INICIAL:   MONTO: $5,000,000.00   FECHA: 14/06/1994
OBSERVACIONES: SE PRESENTA ESTA INFORMACION A FIN DE DAR CUMPLIMIENTO A LA NORMATIVIDAD HACENDARIA</t>
  </si>
  <si>
    <t>APORTACIÓN INICIAL:   MONTO: $0.10   FECHA: 07/08/2008
OBSERVACIONES: SE REGISTRA LA PRESENTE INFORMACION A FIN DE DAR CUMPLIMIENTO A LA NORMATIVIDAD HACENDARIA</t>
  </si>
  <si>
    <t>APORTACIÓN INICIAL:   MONTO: $95,185,675.57   FECHA: 31/12/2004
OBSERVACIONES: FINANCIAR LA REALIZACIÓN DE PROYECTOS ESPECÍFICOS, LA CREACIÓN Y MANTENIMIENTO DE INSTALACIONES DE INVESTIGACIÓN; OTORGAMIENTO DE BECAS, LA FORMACIÓN DE RECURSOS HUMANOS ESPECIALIZADOS Y DE INCENTIVOS EXTRAORDINARIOS A LOS INVESTIGADORES QUE PARTICIPEN EN LOS PROYECTOS.</t>
  </si>
  <si>
    <t>APORTACIÓN INICIAL:   MONTO: $20,000.00   FECHA: 21/02/1996
OBSERVACIONES: ESTE FIDEICOMISO RECIBE RECURSOS FEDERALES A TRAVÉS DEL INAPESCA Y CONAPESCA.</t>
  </si>
  <si>
    <t>APORTACIÓN INICIAL:   MONTO: $120,000,000.00   FECHA: 29/07/2002
OBSERVACIONES: EN LA DISPONIBILDAD ESTAN INCLUIDOS LOS IMPORTES AUTORIZADOS POR EL COMITÉ TECNICO PARA EL DESARROLLO DE PROYECTOS INHERENTES AL SISTEMA NACIONAL E-MÉXICO</t>
  </si>
  <si>
    <t>APORTACIÓN INICIAL:   MONTO: $1.00   FECHA: 01/06/2006
OBSERVACIONES: CON OFICIO 5.1.-2944 DE FECHA 13 DE SEPTIEMBRE DE 2010, SE ENVIÓ A LA SHCP EL PROYECTO DE CONVENIO DE EXTINCIÓN DEL FIDEICOMISO BENJAMÍN HILL-FERROCARRIL SONORA-BAJA CALIFORNIA, A FIN DE OBTENER LA OPINIÓN CORRESPONDIENTE, A LA FECHA NO SE HA TENIDO RESPUESTA.</t>
  </si>
  <si>
    <t>APORTACIÓN INICIAL:   MONTO: $750,000,000.00   FECHA: 04/11/2002
OBSERVACIONES: EN LA DISPONIBILIDAD ESTAN INCLUIDOS LOS IMPORTES AUTORIZADOS POR EL COMITE TECNICO PARA EL DESARROLLO DEL PROGRAMA DE COBERTURA SOCIAL DE TELECOMUNICACIONES, PRIMERA Y SEGUNDA ETAPA Y PARA EL PROYECTO DE RED COMPLEMENTARIA SATELITAL.</t>
  </si>
  <si>
    <t>APORTACIÓN INICIAL:   MONTO: $4,000,000.00   FECHA: 27/01/2000
OBSERVACIONES: LA DISPONIBILIDAD CORRESPONDE AL ACTIVO TOTAL. LOS INGRESOS CORRESPONDEN A RECUPERACIONES DE CAPITAL E INTERESES Y APORTACIONES DE LOS TRABAJADORES AL FONDO.</t>
  </si>
  <si>
    <t>APORTACIÓN INICIAL:   MONTO: $10,000.00   FECHA: 22/09/2005
OBSERVACIONES: LAS APORTACIONES PROVIENEN DE LOS REMANENTES DE LOS INGRESOS DE PEAJE DEL TRAMO CARRETERO ENTRONQUE CUAUHTÉMOC-ENTRONQUE OSIRIS, CUYA CONCESIÓN LE FUE OTORGADA A CAPUFE POR EL GOBIERNO FEDERAL A TRAVÉS DE LA SCT EL 18 DE MARZO DE 2003.</t>
  </si>
  <si>
    <t>APORTACIÓN INICIAL:   MONTO: $1.00   FECHA: 17/08/1987
OBSERVACIONES: BANOBRAS NO REPORTA DISPONIBILIDAD, EN VIRTUD DE QUE NO SE HAN REALIZADO APORTACIONES DE RECURSOS PUBLICOS.</t>
  </si>
  <si>
    <t>APORTACIÓN INICIAL:   MONTO: $1,649,510,490.00   FECHA: 06/02/2009
OBSERVACIONES: .</t>
  </si>
  <si>
    <t>APORTACIÓN INICIAL:   MONTO: $5,464,683.00   FECHA: 11/01/1976
OBSERVACIONES: NINGUNA</t>
  </si>
  <si>
    <t>APORTACIÓN INICIAL:   MONTO: $34,100,000.00   FECHA: 01/10/2004
OBSERVACIONES: CON FECHA 29 DE MARZO DE 2011 SE FIRMO SEGUNDO CONVENIO MODIFICATORIO AL FIDEICOMISO PIAPYME POR MEDIO DEL CUAL SE CONSTITUYE EL FIDEICOMISO DENOMINADO "FIDEICOMISO PARA LA COMPETITIVIDAD E INOVACION MEXICO- UNION EUROPEA" Y O "FIDEICOMISO PROCEI".</t>
  </si>
  <si>
    <t>APORTACIÓN INICIAL:   MONTO: $1,554,507.45   FECHA: 20/01/1981
OBSERVACIONES: NINGUNA</t>
  </si>
  <si>
    <t>APORTACIÓN INICIAL:   MONTO: $1,236,182.00   FECHA: 22/02/1982
OBSERVACIONES: SE TOMO LA DECISION DE EXTINGUIRLO E INCORPORAR A LOS EMPLEADOS AL FIDEICOMISO DE LOS OBREROS REGISTRADO BAJO EL NUMERO 200610K2N01416, PARA HACER MAS EFICIENTE LA ADMINISTRACION DE LOS RECURSOS.</t>
  </si>
  <si>
    <t>APORTACIÓN INICIAL:   MONTO: $300,000.00   FECHA: 10/09/2010
OBSERVACIONES: INICIO OPERACIONES EN 2010</t>
  </si>
  <si>
    <t>APORTACIÓN INICIAL:   MONTO: $32,978,793.00   FECHA: 18/12/2001
OBSERVACIONES: EN LOS INDICADORES DEL CUMPLIMIENTO DE LAS METAS, NO SE DA LA OPCIÓN DE OTROS O DE ACREDITADO QUE ES LA UNIDAD DE MEDIDA UTILIZADO EN EL SUBSISTEMA.</t>
  </si>
  <si>
    <t>APORTACIÓN INICIAL:   MONTO: $72,000,000.00   FECHA: 15/11/1994
OBSERVACIONES: LOS DATOS CONTENIDOS SON RESPONSABILIDAD DE LA UR.</t>
  </si>
  <si>
    <t>APORTACIÓN INICIAL:   MONTO: $3,194,287.01   FECHA: 29/09/2006
OBSERVACIONES: EN BASE A SUS PROPOSITOS EL FIDEICOMISO SE ENMARCA EN LA LEY DE CIENCIA Y TECNOLOGIA, Y POR SU CONDUCTO DESARROLLA LA TOTALIDAD DE LA INVESTIGACION EDUCATIVA EN LA UNIVERSIDAD LO QUE GARANTIZA ADICIONALMENTE UN SISTEMA UNICO, Y SU ADECUADA EVALUACION Y SEGUIMIENTO PERIODICO SOBRE LOS RESULTADOS SUSTANTIVOS Y FINANCIEROS.</t>
  </si>
  <si>
    <t>APORTACIÓN INICIAL:   MONTO: $6,500,000.00   FECHA: 10/12/1993
OBSERVACIONES: ESTE FIDEICOMISO ES DE VITAL IMPORTANCIA,PORQUE SU OBJETIVO ES APOYAR A LAS INSTITUCIONES DE EDUCACIÓN SUPERIOR, EN EL ÁREA DE TELECOMUNICACIONES. POR LO CUAL UN GRUPO DE EXPERTOS DE LA UNAM. SE ENCUENTRA TRABAJANDO EN SU EJECUCIÓN.</t>
  </si>
  <si>
    <t>APORTACIÓN INICIAL:   MONTO: $63,337.00   FECHA: 19/12/1997
OBSERVACIONES: LA FINALIDAD DEL CONTRATO DE FIDEICOMISO ES LA CREACIÓN DE UNA RESERVA FINANCIERA, QUE PERMITA A LA FIDEICOMITENTE EFECTUAR PAGOS DE PRIMA DE ANTIGÜEDAD, QUE LE CORRESPONDE A LOS BENEFICIARIOS DE ESTE INSTRUMENTO.</t>
  </si>
  <si>
    <t>APORTACIÓN INICIAL:   MONTO: $27,048,246.00   FECHA: 10/12/1992
OBSERVACIONES: EL PATRIMONIO ESTA CONSTITUIDO POR LAS APORTACIONES DE LOS TRABAJADORES MÁS UNA CANTIDAD IGUAL QUE APORTA EL FONDO DE CULTURA ECONÓMICA. EL IMPORTE DE LA APORTACIÓN INICIAL ESTA EN VIEJOS PESOS. EL SOPORTE DOCUMENTAL INCLUYE: BALANCE Y ESTADO DE RESULTADOS.</t>
  </si>
  <si>
    <t>APORTACIÓN INICIAL:   MONTO: $46,980,846.00   FECHA: 28/03/1990
OBSERVACIONES: EL IMPORTE DE LA APORTACIÓN INICIAL ESTA EN VIEJOS PESOS. EL SOPORTE DOCUMENTAL INCLUYE: BALANCE Y ESTADO DE RESULTADOS.</t>
  </si>
  <si>
    <t>APORTACIÓN INICIAL:   MONTO: $185,007,660.00   FECHA: 28/03/1990
OBSERVACIONES: EL IMPORTE DE LA APORTACIÓN INICIAL ESTA EN VIEJOS PESOS. EL SOPORTE DOCUMENTAL INCLUYE: BALANCE Y ESTADO DE RESULTADOS.</t>
  </si>
  <si>
    <t>APORTACIÓN INICIAL:   MONTO: $3,000,000.00   FECHA: 31/08/2000
OBSERVACIONES: SE ENCUENTRA PENDIENTE LA CANCELACIÓN DE LA CLAVE DE ESTE FIDEICOMISO.</t>
  </si>
  <si>
    <t>APORTACIÓN INICIAL:   MONTO: $500,000.00   FECHA: 24/07/1998
OBSERVACIONES: NO SE PRESENTAN ESTADOS DE CUENTA NI BALANCE, TODA VEZ QUE EL FIDUCIARIO NO EMITE ESTADOS DE CUENTA CON SALDO EN CEROS, QUE ES EL CASO DE LA SUBCUENTA.</t>
  </si>
  <si>
    <t>APORTACIÓN INICIAL:   MONTO: $325,113,182.43   FECHA: 31/05/2010
OBSERVACIONES: LOS DATOS CONTENIDOS SON RESPONSABILIDAD DE LA UR</t>
  </si>
  <si>
    <t>APORTACIÓN INICIAL:   MONTO: $1,229,400.00   FECHA: 04/10/1991
OBSERVACIONES: EL 30 DE MARZO DE 2001 SE SUSCRIBIÓ EL CONVENIO DE EXTINCIÓN DEL CONTRATO DE FIDEICOMISO. EL 19 DE DIC DE 2005, SE ENVIÓ SOLICITUD DE BAJA DE LA CLAVE DE REGISTRO A LA SECRETARÍA DE HACIENDA Y CRÉDITO PÚBLICO ASIGNANDOLE ÉSTA EL FOLIO 2345. A SOLICITUD DE LA SHCP SE ENVIÓ INFORMACIÓN ACLARATORIA DEL FONCA A TRAVÉS DEL PIPP, CON NO. DE CLAVE 2345. SE SOLICITÓ UNA REUNIÓN CON LA PARTICIPACIÓN DE LA SEP, SHCP, SFP Y EL CNCA A FIN DE REVISAR LA INFORMACIÓN PARA LA CONCLUSIÓN DE BAJA DE LA CLAVE, ESTÁ SIN AVANCE EL PROCESO</t>
  </si>
  <si>
    <t>APORTACIÓN INICIAL:   MONTO: $68,705,554.00   FECHA: 13/06/2000
OBSERVACIONES: CONVENIO EN PROCESO DE EXTINCIÓN</t>
  </si>
  <si>
    <t>APORTACIÓN INICIAL:   MONTO: $141,732,752.00   FECHA: 15/05/2002
OBSERVACIONES: CONVENIO EN PROCESO DE EXTINCIÓN</t>
  </si>
  <si>
    <t>APORTACIÓN INICIAL:   MONTO: $3,136,815.00   FECHA: 25/11/2003
OBSERVACIONES: ESTE FIDEICOMISO SE CONSTITUYÓ COMO GARANTÍA DE PAGO, PARA UN ARRENDAMIENTO FINANCIERO POR LA ADQUISICIÓN DE UN ACELERADOR LINEAL PARA EL ÁREA DE ONCOLOGÍA DEL HOSPITAL, SITUACIÓN QUE SE CUMPLIÓ EN EL MES DE ABRIL DEL 2010.</t>
  </si>
  <si>
    <t>APORTACIÓN INICIAL:   MONTO: $3,849,970.01   FECHA: 30/10/2007
OBSERVACIONES: EL FIDEICOMISO NO CUENTA CON COMITÉ TÉCNICO. ASÍ MISMO ESTE FIDEICOMISO HA CUMPLIDO CON SUS FINES POR LO QUE SE DIÓ POR TERMINADO EL CONTRATO CORRESPONDIENTE.</t>
  </si>
  <si>
    <t>APORTACIÓN INICIAL:   MONTO: $14,000,000.00   FECHA: 25/08/1993
OBSERVACIONES: NINGUNA</t>
  </si>
  <si>
    <t>APORTACIÓN INICIAL:   MONTO: $0.01   FECHA: 13/03/1976
OBSERVACIONES: SE LLEVARONA A CABO DOS REUNIONES DE TRABAJO CON PERSONAL DE LA DGPOP SALUD, SHCP Y DIF, EN LAS QUE SE ACORDARON QUE EL DIF HARÁ LA CONVOCATORIA PARA REACTIVAR AL COMITÉ TÉCNICO DEL FIDEICOMISO Y QUE A SU VEZ ESTE PUEDA DEFINIR LOS CRITERIOS PARA SEGUIR CON EL PROCESO DE EXTINCIÓN.</t>
  </si>
  <si>
    <t>APORTACIÓN INICIAL:   MONTO: $125,000.00   FECHA: 17/11/2004
OBSERVACIONES: LAS CIFRAS CORRESPONDEN A LO QUE REFLEJA EL ESTADO DE CUENTA DEL FIDUCIARIO.</t>
  </si>
  <si>
    <t>APORTACIÓN INICIAL:   MONTO: $20,000,000.00   FECHA: 21/06/2002
OBSERVACIONES: EL CONVENIO DE EXTINCIÓN SE SUSCRIBIÓ EL 27 DE JULIO DE 2005, NO OBSTANTE POR CIRCUNSTANCIAS AJENAS A LA PRESENTE ADMINISTRACIÓN NO SE PROCEDIÓ A DARLO DE BAJA EN EL MODULO DE FIDEICOMISOS. SE ADJUNTA NOTA INFORMATIVA Y CONVENIO SUSCRITO QUE DETALLA LA EVOLUCIÓN DE LOS TRAMITES.</t>
  </si>
  <si>
    <t>APORTACIÓN INICIAL:   MONTO: $500,000,000.00   FECHA: 20/12/1996
OBSERVACIONES: YA QUE EL CONVENIO DE EXTINCIÓN FUE AUTORIZADO POR LA SHCP SEGUN OFICIO 312-A-1-0469 DE FECHA 1 DE FEBRERO DE 2006 Y QUE NO FUE FIRMADO POR EL SUBSECRETARIO DE EGRESOS Y POR EL OFICIAL MAYOR EN LA SRA DEBIDO A LA EXISTENCIA DE UNA DIFERENCIA EN LOS RECURSOS ENTERADOS A LA TESOFE POR $ 2,341.97, SE ESTÁ ACLARANDO LA DIFERENCIA CON NAFIN Y SE REPONDRA EL PROCESO DE FIRMA DEL CONVENIO CON LAS NUEVAS AUTORIDADES, INICIANDO LA DECLARATORIO DE EXTINCIÓN EN EL MENU EXTINCIÓN DE ESTE MODULO DEL PIPP</t>
  </si>
  <si>
    <t>APORTACIÓN INICIAL:   MONTO: $87,500,000.00   FECHA: 13/08/2010
OBSERVACIONES: DE ACUERDO CON LAS REGLAS DE OPERACION DEL PROGRAMA JOVEN EMPRENDEDOR RURAL Y FONDO DE TIERRAS SE ESPECIFICAN LOS REQUISITOS, PROCEDIMIENTOS PARA ACCEDER A LOS APOYOS.</t>
  </si>
  <si>
    <t>APORTACIÓN INICIAL:   MONTO: $15,353,864.00   FECHA: 28/11/1994
OBSERVACIONES: NINGUNA.</t>
  </si>
  <si>
    <t>APORTACIÓN INICIAL:   MONTO: $30,000,000.00   FECHA: 20/01/2005
OBSERVACIONES: EL FONDO DE CONSTITUYÓ EN 2004 CON APORTACIONES DEL GOBIERNO FEDERAL Y DEL ESTADO DE CHIHUAHUA POR $25,000,000 Y $5,000,000 RSPECTIVAMENTE, CON EL OBJETO DE APOYAR A LOS FAMILIARES DE LAS MUJERES VÍCTIMAS DE HOMICIDIO ACACEIDAS EN CIUDAD JUÁREZ, EL CUAL DESPUÉS DE SU DOCEAVA SESIÓN CONTINUA CON LA INTEGRACIÓN DE EXPEDIENTES PARA EL POSTERIOR OTORGAMIENTO DE LOS BENEFICIOS. EN JULIO DE 2011, SE REALIZÓ UNA APORTACIÓN ADICIONAL DE $5,000,000.00.</t>
  </si>
  <si>
    <t>APORTACIÓN INICIAL:   MONTO: $746,579,503.00   FECHA: 10/12/2007
OBSERVACIONES: SIN OBSERVACIONES</t>
  </si>
  <si>
    <t>APORTACIÓN INICIAL:   MONTO: $391,322,372.00   FECHA: 22/07/2009
OBSERVACIONES: SIN OBSERVACIONES</t>
  </si>
  <si>
    <t>APORTACIÓN INICIAL:   MONTO: $35,000,000.00   FECHA: 28/02/2002
OBSERVACIONES: LA DISPONIBILIDAD CORRESPONDE A LA REPORTADA POR EL FIDUCIARIO.</t>
  </si>
  <si>
    <t>APORTACIÓN INICIAL:   MONTO: $5,000,000.00   FECHA: 20/12/2005
OBSERVACIONES: LA DISPONIBILIDAD CORRESPONDE A LA REPORTADA POR EL FIDUCIARIO</t>
  </si>
  <si>
    <t>APORTACIÓN INICIAL:   MONTO: $163,499,803.42   FECHA: 16/11/2000
OBSERVACIONES: .</t>
  </si>
  <si>
    <t>APORTACIÓN INICIAL:   MONTO: $5,953,797.10   FECHA: 16/11/2000
OBSERVACIONES: .</t>
  </si>
  <si>
    <t>APORTACIÓN INICIAL:   MONTO: $3,182,838.78   FECHA: 21/12/2005
OBSERVACIONES: .</t>
  </si>
  <si>
    <t>APORTACIÓN INICIAL:   MONTO: $1,139,400,000.00   FECHA: 17/12/1997
OBSERVACIONES: LA APORTACION INICIAL CORRESPONDE A LA CONSTITUCION DEL FIDEICOMISO.</t>
  </si>
  <si>
    <t>APORTACIÓN INICIAL:   MONTO: $3,000.00   FECHA: 15/07/1999
OBSERVACIONES: FIDEICOMISO EN OPERACION PRESENTA UN AVANCE EN LA REGULARIZACION DE LOS DERECHOS DE VIA DE 97.26%.</t>
  </si>
  <si>
    <t>APORTACIÓN INICIAL:   MONTO: $150,000.00   FECHA: 30/06/2000
OBSERVACIONES: NINGUNA</t>
  </si>
  <si>
    <t>APORTACIÓN INICIAL:   MONTO: $10,000,000.00   FECHA: 15/08/2003
OBSERVACIONES: NINGUNA</t>
  </si>
  <si>
    <t>APORTACIÓN INICIAL:   MONTO: $500,000.00   FECHA: 10/10/1990
OBSERVACIONES: NINGUNA</t>
  </si>
  <si>
    <t>APORTACIÓN INICIAL:   MONTO: $1,000.00   FECHA: 28/11/1997
OBSERVACIONES: LA SOCIEDAD EN SU CARACTER DE FIDEICOMITENTE APORTÓ LA CANTIDAD INICIAL DE MIL DOLARES (US 1,000) HACIENDO ENTREGA DE LA MISMA AL FIDUCIARIO. NO SON RECURSOS PUBLICOS (SON RECURSOS PRIVADOS). EL PATRIMONIO CORRESPONDE A LOS ACTIVOS FIJOS DEL FIDEICOMISO REGISTRADOS EN LOS ESTADOS FINANCIEROS ELABORADOS POR EL FIDUCIARIO.</t>
  </si>
  <si>
    <t>APORTACIÓN INICIAL:   MONTO: $1,000.00   FECHA: 17/10/1997
OBSERVACIONES: LA SOCIEDAD EN SU CARACTER DE FIDEICOMITENTE APORTÓ LA CANTIDAD INICIAL DE MIL DOLARES (US 1,000) HACIENDO ENTREGA DE LA MISMA AL FIDUCIARIO. NO SON RECURSOS PUBLICOS (SON RECURSOS PRIVADOS). EL PATRIMONIO CORRESPONDE A LOS ACTIVOS FIJOS DEL FIDEICOMISO REGISTRADOS EN LOS ESTADOS FINANCIEROS ELABORADOS POR EL FIDUCIARIO.</t>
  </si>
  <si>
    <t>APORTACIÓN INICIAL:   MONTO: $1,000.00   FECHA: 08/12/1997
OBSERVACIONES: LA SOCIEDAD EN SU CARACTER DE FIDEICOMITENTE APORTÓ LA CANTIDAD INICIAL DE MIL DOLARES (US 1,000) HACIENDO ENTREGA DE LA MISMA AL FIDUCIARIO. NO SON RECURSOS PUBLICOS (SON RECURSOS PRIVADOS). EL PATRIMONIO CORRESPONDE A LOS ACTIVOS FIJOS DEL FIDEICOMISO REGISTRADOS EN LOS ESTADOS FINANCIEROS ELABORADOS POR EL FIDUCIARIO.</t>
  </si>
  <si>
    <t>APORTACIÓN INICIAL:   MONTO: $1,050,000.00   FECHA: 27/12/2001
OBSERVACIONES: INFORMACIÓN DEFINITIVA.</t>
  </si>
  <si>
    <t>APORTACIÓN INICIAL:   MONTO: $999,996.00   FECHA: 27/12/2001
OBSERVACIONES: INFORMACIÓN DEFINITIVA.</t>
  </si>
  <si>
    <t>APORTACIÓN INICIAL:   MONTO: $500,000.00   FECHA: 27/12/2001
OBSERVACIONES: INFORMACIÓN DEFINITIVA.</t>
  </si>
  <si>
    <t>APORTACIÓN INICIAL:   MONTO: $750,000.00   FECHA: 27/12/2001
OBSERVACIONES: INFORMACIÓN DEFINITIVA.</t>
  </si>
  <si>
    <t>APORTACIÓN INICIAL:   MONTO: $36,292,238.00   FECHA: 08/01/2010
OBSERVACIONES: EL DEPOSITO DE LA APORTACION INICIAL SE PAGO COMO ADEFAS, CORRESPONDIENTE A EJERCICIO FISCAL 2009 Y SE REALIZO EL DIA 8 DE ENERO DE 2010.</t>
  </si>
  <si>
    <t>APORTACIÓN INICIAL:   MONTO: $870,519.00   FECHA: 26/01/1984
OBSERVACIONES: LA DISPONIBILIDAD CORRESPONDE AL INCISO F) ESTOS RECURSOS RESGUARDAN EL PAGO DE LAS OBLIGACIONES LABORALES EN FAVOR DE LOS TRABAJADORES DEL HOTEL CONOCIDO COMO EX-CONVENTO DE SANTA CATARINA.</t>
  </si>
  <si>
    <t>APORTACIÓN INICIAL:   MONTO: $11,017,019.00   FECHA: 16/06/1978
OBSERVACIONES: LA DISPONIBILIDAD CORRESPONDE AL INCISO F) CON LA FINALIDAD DE CUBRIR LAS PRIMAS DE ANTIGUEDAD PAGADERAS A EMPLEADOS CON QUINCE AÑOS O MAS DE SERVICIO ESTABLECIDAS EN LAS POLITICAS.</t>
  </si>
  <si>
    <t>APORTACIÓN INICIAL:   MONTO: $1,394.20   FECHA: 24/01/1984
OBSERVACIONES: LA DISPONIBILIDAD CORRESPONDE A LOS RECURSOS DESTINADOS AL PAGO DE OBLIGACIONES LABORALES (PRIMA DE ANTIGUEDAD) PARA LOS TRABAJADORES DE LOS HOTELES DESERT INN, ADMINISTRADOS POR FONATUR MANTENIMIENTO TURÍSTICO, S.A. DE C.V.</t>
  </si>
  <si>
    <t>APORTACIÓN INICIAL:   MONTO: $0.01   FECHA: 15/05/1994
OBSERVACIONES: EL SALDO SE REPORTA HASTA EL MES DE ABRIL DE 2009, YA QUE LA INSTITUCIION FIDUCIARIA NO HA ENTREGADO LOS DEMAS ESTADOS DE CUENTA CORRESPONDIENTES.</t>
  </si>
  <si>
    <t>APORTACIÓN INICIAL:   MONTO: $1,500,000.00   FECHA: 03/05/1991
OBSERVACIONES: SE REPORTA EL PATRIMONIO AL 30 DE ABRIL DE 2009. EL TIPO DE CAMBIO ES DE 13.8443, POR SER UNA SUBCUENTA EN DOLARES POR $117,936.07 USD DE PATRIMONIO. EXISTE SUBCUENTA EN MONEDA NACIONAL POR $795.87 M.N., EN PATRIMONIO TOTAL AL 31 DE OCTUBRE DE 2008. EL GOBIERNO DEL ESTADO NO HA ENVIADO LOS ESTADOS DE CUENTA POSTERIORES A LOS REPORTADOS.</t>
  </si>
  <si>
    <t>APORTACIÓN INICIAL:   MONTO: $104,000.00   FECHA: 07/11/1997
OBSERVACIONES: COADYUVAR EN LA PROMOCION DEL DESARROLLO ECONOMICO DE LA ZONA DE INFLUENCIA, MEDIANTE EL FOMENTO A LA ACTIVIDAD TURISTICA, IMPULSANDO PROYECTOS QUE APROVECHEN EL IMPACTO DE LA INVERSION TURISTICA, FAVORECIENDO EL BIENESTAR DE LAS COMUNIDADES Y EL DESARROLLO REGIONAL. LA APORTACION INICIAL CORRESPONDE UNICAMENTE A LOS RECURSOS DISPONIBLES SOLICITADOS CONFORME A LOS LINEAMIENTOS PUBLICADOS PARA TAL EFECTO.</t>
  </si>
  <si>
    <t>APORTACIÓN INICIAL:   MONTO: $50,000,000.00   FECHA: 28/09/2007
OBSERVACIONES: SE ANEXA DOCUMENTACIÓN SOPORTE.</t>
  </si>
  <si>
    <t>APORTACIÓN INICIAL:   MONTO: $776,000,000.00   FECHA: 28/09/2007
OBSERVACIONES: SE ANEXA DOCUMENTACIÓN SOPORTE.</t>
  </si>
  <si>
    <t>APORTACIÓN INICIAL:   MONTO: $100,000.00   FECHA: 03/11/2000
OBSERVACIONES: NINGUNA</t>
  </si>
  <si>
    <t>APORTACIÓN INICIAL:   MONTO: $2,500,000.00   FECHA: 30/10/2007
OBSERVACIONES: NINGUNA</t>
  </si>
  <si>
    <t>APORTACIÓN INICIAL:   MONTO: $10,000.00   FECHA: 20/10/2005
OBSERVACIONES: ---LA DISPONIBILIDAD QUE SE REPORTO EN EL RENGLÓN ANTERIOR ES DEL EJERCICIO 2010.</t>
  </si>
  <si>
    <t>APORTACIÓN INICIAL:   MONTO: $511,500.00   FECHA: 15/12/2004
OBSERVACIONES: NO HAY</t>
  </si>
  <si>
    <t>APORTACIÓN INICIAL:   MONTO: $5,000.00   FECHA: 28/11/2007
OBSERVACIONES: SIN OBSERVACIONES</t>
  </si>
  <si>
    <t>APORTACIÓN INICIAL:   MONTO: $150,000.00   FECHA: 04/08/1992
OBSERVACIONES: SIN OBSERVACIONES</t>
  </si>
  <si>
    <t>APORTACIÓN INICIAL:   MONTO: $100,001.00   FECHA: 26/12/2000
OBSERVACIONES: RECURSOS EN INSTRUMENTOS DE INVERSION</t>
  </si>
  <si>
    <t>APORTACIÓN INICIAL:   MONTO: $20,000,000.00   FECHA: 02/10/1991
OBSERVACIONES: - APROBACIÓN DEL COMITÉ TÉCNICO PARA EXTINGUIR EL FONDO. - INSTRUCCIÓN AL FIDUCIARIO DEL BANCO PARA QUE ELABORE EL PROYECTO DE CONVENIO DE EXTINCIÓN. - EL CONACYT RECIBIÓ Y REVISO EL PROYECTO DE CONVENIO ELABORADO POR EL FIDUCIARIO Y LE TURNO UNA CONTRAPROPUESTA DE CONVENIO AL FIDUCIARIO CON ALGUNAS MODIFICACIONES. -EL FIDUCIARIO APROBÓ EL PROYECTO MODIFICADO Y LO ENVIÓ AL CONACYT. ACTUALMENTE EL ÁREA JURÍDICA DEL CONACYT REVISA Y REQUISITA ESTE ÚLTIMO PROYECTO, Y UNA VEZ QUE SE HAYAN CONCLUIDO CON LOS COMPROMISOS CONTRAÍDOS, SE INICIARAN LOS TRÁMITES PARA QUE EN COORDINACIÓN CON EL FIDUCIARIO SE FORMALICE MANCOMUNADAMENTE CON EL FIDEICOMITENTE. -LA FECHA PARA EXTINGUIR EL FIDETEC ESTA RELACIONADA CON LA CONCLUSIÓN DE LOS JUICIOS POR RECUPERACIÓN DEL PATRIMONIO DEL FIDEICOMISO Y LA VENTA DE LOS INMUEBLES QUE SE RECUPEREN, ESTAS ACCIONES SON A CARGO DE TERCEROS, COMO SON LOS JUECES, PERITOS, ABOGADOS, SAE, ENTRE OTROS, POR LO QUE NO ES POSIBLE DETERMINAR UNA FECHA.</t>
  </si>
  <si>
    <t>APORTACIÓN INICIAL:   MONTO: $1,000,000.00   FECHA: 13/11/2000
OBSERVACIONES: N/A</t>
  </si>
  <si>
    <t>APORTACIÓN INICIAL:   MONTO: $688,639.00   FECHA: 28/01/2008
OBSERVACIONES: ESTE FIDEICOMISO FUNCIONA UNICAMENTE CON RECURSOS AUTOGENERADOS</t>
  </si>
  <si>
    <t>APORTACIÓN INICIAL:   MONTO: $18,050.00   FECHA: 07/11/2000
OBSERVACIONES: EL SALDO DE "APORTACIONES DE RECURSOS FISCALES", "APORTACIONES DE RECURSOS PROPIOS (PÚBLICOS FEDERALES)", "OTROS PRODUCTOS Y BENEFICIOS", "ENTEROS A LA TESOFE" POR LA CANTIDAD DE $0.00 (CERO PESOS MN) RESPECTIVAMENTE, OBEDECE A QUE ESTE FIDEICOMISO NO HA RECIBIDO DURANTE ESTE PERIODO CANTIDAD ALGUNA POR ESTOS CONCEPTOS, NO SE HAN REALIZADO EROGACIONES ACUMULADAS NI ENTEROS A LA TESOFE. EL SALDO DE DISPONIBILIDAD A DICIEMBRE DE 2009 CORRESPONDE A LA DISPONIBILIDAD PATRIMONIAL FINAL DE ESE EJERCICIO.</t>
  </si>
  <si>
    <t>APORTACIÓN INICIAL:   MONTO: $1,000,000.00   FECHA: 25/03/2010
OBSERVACIONES: SE TURNA REPORTE DEL FIDEICOMISO PARA AUTORIZACIÓN</t>
  </si>
  <si>
    <t>APORTACIÓN INICIAL:   MONTO: $25,000.00   FECHA: 19/04/2001
OBSERVACIONES: APLICACIÓN DE ACUERDO A LO QUE SE ESTABLECE EN EL ARTICULO 50 DE LA LEY DE CIENCIA Y TECNOLOGÍA VIGENTE.</t>
  </si>
  <si>
    <t>APORTACIÓN INICIAL:   MONTO: $5,291,955.55   FECHA: 21/08/2002
OBSERVACIONES: EL FONDO DE AHORRO ES UNA PRESTACIÓN AUTORIZADA POR LA SHCP EN BENEFICIO DE LOS EMPLEADOS DE LA INSTITUCIÓN, CUENTA CON REGLAMENTO EN LA MATERIA Y SE APEGA A LAS DISPOSICIONES JURÍDICAS LABORALES Y DISCALES VIGENTES.</t>
  </si>
  <si>
    <t>APORTACIÓN INICIAL:   MONTO: $5,000,000.00   FECHA: 05/09/2005
OBSERVACIONES: EL CONACYT Y EL GOBIERNO DEL ESTADO DE CHIHUAHUA PARICIPAN COMO FIDEICOMITENTES EN EL FONDO.</t>
  </si>
  <si>
    <t>APORTACIÓN INICIAL:   MONTO: $346,000.00   FECHA: 18/07/2000
OBSERVACIONES: -</t>
  </si>
  <si>
    <t>APORTACIÓN INICIAL:   MONTO: $250,000,000.00   FECHA: 04/08/2010
OBSERVACIONES: -</t>
  </si>
  <si>
    <t>APORTACIÓN INICIAL:   MONTO: $10,553,923.00   FECHA: 01/02/1983
OBSERVACIONES: -</t>
  </si>
  <si>
    <t>APORTACIÓN INICIAL:   MONTO: $1.00   FECHA: 24/02/1988
OBSERVACIONES: -</t>
  </si>
  <si>
    <t>APORTACIÓN INICIAL:   MONTO: $2,085,030,000.00   FECHA: 28/06/2010
OBSERVACIONES: .</t>
  </si>
  <si>
    <t>APORTACIÓN INICIAL:   MONTO: $0.01   FECHA: 10/12/2002
OBSERVACIONES: EL H. COMITÉ TÉCNICO DE ESTE FIDEICOMISO DETERMINÓ EN SU DECIMA QUINTA SESIÓN ORDINARIA CELEBRADA EL 14 DE DICIEMBRE DE 2011, QUE NO ES NECESARIO REALIZAR APORTACIONES AL MISMO, EN VIRTUD DEL ELEVADO INDICE DE CAPITALIZACIÓN DEL BANCO.</t>
  </si>
  <si>
    <t>APORTACIÓN INICIAL:   MONTO: $8,739,720.00   FECHA: 20/07/1994
OBSERVACIONES: ES IMPORTANTE MENCIONAR QUE ESTE ORGANISMO DESCENTRALIZADO NO TIENE LA LEGITIMIDAD JURÍDICA DE ESTE ACTO. PARA ESTE TRIMESTRE EL FIDUCIARIO BANORTE NO REMITIO NINGUN TIPO DE INFORMACIÓN FINANCIERA, NO OBSTANTE ELLO, SE PRETENDE LLEVAR A CABO UNA REUNIÓN DE TRABAJO, CON EL PROPÓSITO DE ACORDAR DE MANERA INTEGRAL LA FORMA EN QUE SE ESTARÍAN ATENDIENDO LOS TEMAS RESIDUALES CORRESPONDIENTES.</t>
  </si>
  <si>
    <t>APORTACIÓN INICIAL:   MONTO: $125,000,000.00   FECHA: 18/09/1978
OBSERVACIONES: NO SE APORTARON RECURSOS PÚBLICOS FEDERALES A ESTE FIDEICOMISO. EN PROCESO DE EXTINCIÓN.</t>
  </si>
  <si>
    <t>APORTACIÓN INICIAL:   MONTO: $100,000,000.00   FECHA: 03/08/2009
OBSERVACIONES: INFORMACIÓN PROPORCIONADA POR LA GERENCIA DE COORDINACIÓN TÉCNICA DE PROYECTOS DEL VALLE DE MÉXICO DE LA CONAGUA.</t>
  </si>
  <si>
    <t>APORTACIÓN INICIAL:   MONTO: $1,750,000.00   FECHA: 29/07/1994
OBSERVACIONES: EL PATRIMONIO REPORTADO ES A SEPTIEMBRE DE 2007. DERIVADO DEL ESCRITO DE LA FIDUCIARIA EN EL CUAL INFORMA QUE EL PATRIMONIO SE AGOTO, POR LO QUE A PARTIR DEL MES DE SEPTIEMBRE SE HA VENIDO GENERANDO CARTERA VENCIDA CORRESPONDIENTE A LOS HONORARIOS FIDUCIARIOS, SIN EMBARGO, TODA VEZ QUE NO SE HAN RECIBIDO ESTADOS DE CUENTA A PARTIR DE DICHO MES, NO ES POSIBLE DETERMINAR EL SALDO EN CONTRA DEL FIDEICOMISO.</t>
  </si>
  <si>
    <t>90A</t>
  </si>
  <si>
    <t>CENTRO DE INVESTIGACIÓN EN GEOGRAFÍA Y GEOMÁTICA, "ING. JORGE L. TAMAYO", A.C.</t>
  </si>
  <si>
    <t>20113890A01547</t>
  </si>
  <si>
    <t>FONDO DE INVESTIGACIÓN CIENTÍFICA Y DESARROLLO TECNOLÓGICO DEL CENTRO DE INVESTIGACIÓN EN GEOGRAFÍA Y GEOMATICA, ING. .JORGE L. TAMAVO, A.C.</t>
  </si>
  <si>
    <t>MEDIANTE EL CUAL SE DESEA FINANCIAR O COMPLEMENTAR FINANCIAMIENTO DE PROYECTOS ESPECÍFICOS DE INVESTIGACIÓN, DE DESARROLLO TECNOLÓGICO Y DE INNOVACIÓN, ASÍ COMO LA CREACIÓN Y MANTENIMIENTO DE INSTALACIONES DE INVESTIGACIÓN, SU EQUIPAMIENTO, EL SUMINISTRO DE MATERIALES, EL OTORGAMIENTO DE BECAS Y FORMACIÓN DE RECURSOS HUMANOS ESPECIALIZADOS, LA GENERACIÓN DE PROPIEDAD INTELECTUAL Y DE INVERSIÓN ASOCIADA PARA SU POTENCIAL EXPLOTACIÓN COMERCIAL, LA CREACIÓN Y APOYO DE LAS UNIDADES DE VINCULACIÓN Y TRANSFERENCIA DEL CONOCIMIENTO, EL OTORGAMIENTO DE INCENTIVOS EXTRAORDINARIOS A LOS INVESTIGADORES DEL FIDEICOMITENTE QUE PARTICIPEN EN LOS PROYECTOS, Y OTROS PROPÓSITOS DIRECTAMENTE VINCULADOS PARA PROYECTOS CIENTÍFICOS, TECNOLÓGICOS O DE INNOVACIÓN APROBADOS, ASÍ COMO LA CONTRATACIÓN DE PERSONAL POR TIEMPO DETERMINADO PARA PROYECTOS CIENTÍFICOS, TECNOLÓGICO O DE INNOVACIÓN, SIEMPRE QUE NO SE REGULARICE DICHA CONTRATACIÓN POSTERIORMENTE.</t>
  </si>
  <si>
    <t>ACTINVER CASA DE BOLSA S.A. DE C.V.</t>
  </si>
  <si>
    <t>APORTACIÓN INICIAL:   MONTO: $3,304,597.31   FECHA: 16/08/2011
OBSERVACIONES: SIN OBSERVACIONES</t>
  </si>
  <si>
    <t>APORTACIÓN INICIAL:   MONTO: $10,559.00   FECHA: 17/11/2003
OBSERVACIONES: NO SE EFECTUARON RETIROS DEL FONDO POR CONCEPTO DE EROGACIONES DISTINTAS A LOS HONORARIOS FIDUCIARIOS,</t>
  </si>
  <si>
    <t>APORTACIÓN INICIAL:   MONTO: $10,000.00   FECHA: 06/11/2000
OBSERVACIONES: NINGUNA</t>
  </si>
  <si>
    <t>90Q</t>
  </si>
  <si>
    <t>CENTRO DE INVESTIGACIÓN CIENTÍFICA DE YUCATÁN, A.C.</t>
  </si>
  <si>
    <t>20113890Q01548</t>
  </si>
  <si>
    <t>FONDO DE INVESTIGACION CIENTIFICA Y DESARROLLO TECNOLOGICO DEL CENTRO DE INVESTIGACION CIENTIFICA DE YUCATAN, AC</t>
  </si>
  <si>
    <t>DE CONFORMIDAD CON LO ESTABLECIDO EN EL ART 50, FRACCION IV DE LA LEY DE CIENCIA Y TECNOLOGIA, FINANCIAR O COMPLEMENTAR FINANCIAMIENTO DE PROYECTOS ESPECÍFICOS DE INVESTIGACION, LA CREACION Y MANTENIMIENTO DE INSTALACIONES DE INVESTIGACION, SU EQUIPAMIENTO, EL SUMINISTRO DE MATERIALES, EL OTORGAMIENTO DE INCENTIVOS EXTRAORDINARIOS A LOS INVESTIGADORES QUE PARTICIPEN EN PROYECTOS Y OTROS PROPOSITOS DIRECTAMENTE VINCULADOS PARA PROYECTOS CIENTIFICOS O TECNOLOGICOS, SIEMPRE QUE NO SE REGULARICE DICHA CONTRATACION POSTERIORMENTE.</t>
  </si>
  <si>
    <t>ACTINVER CASA DE BOLSA SA</t>
  </si>
  <si>
    <t>APORTACIÓN INICIAL:   MONTO: $30,000.00   FECHA: 15/11/2011
OBSERVACIONES: NO HAY OBSERVACIONES</t>
  </si>
  <si>
    <t>DESTINO: SE DESTINARAN PARA CUBRIR EROGACIONES PARA LA PROTECCIÓN, CONSERVACIÓN, RESTAURACIÓN Y RECUPERACIÓN DE LOS EDIFICIOS, ÁREAS, OBJETOS Y COLECCIONES ARQUEOLÓGICAS, ARTÍSTICAS E HISTÓRICAS QUE INTEGRAN EL PALACIO NACIONAL.
CUMPLIMIENTO DE LA MISIÓN:
LA ACTIVIDAD PRIORITARIA CONSISTE EN LA PROTECCIÓN, CONSERVACIÓN, RESTAURACIÓN Y RECUPERACIÓN DEL PALACIO NACIONAL COMO MONUMENTO HISTÓRICO, QUE CON FRECUENCIA REQUIERE DE RENOVACIONES, REPARACIONES, REACONDICIONAMIENTOS, CONSTRUCCIONES Y REMODELACIONES.</t>
  </si>
  <si>
    <t>DESTINO: APOYOS PARA BENEFICIAR A LOS HIJOS DE LOS MIEMBROS DEL EMP QUE SUFRAN UNA INCAPACIDAD TOTAL O PERMANENTE O BIEN FALLEZCAN COMO CONSECUENCIA DE UN ACCIDENTE EN EL EJERCICIO DE SUS FUNCIONES.
CUMPLIMIENTO DE LA MISIÓN:
DURANTE 2011 SE APOYARON EN PROMEDIO A 40 HIJOS DE LOS MILITARES PERTENECIENTES AL EMP QUE FALLECIERON EN EL EJERCICIO DE SUS FUNCIONES, CORRESPONDIENTES A: NIVEL PREESCOLAR, PRIMARIA, SECUNDARIA, PREPARATORIA Y EQUIVALENTE Y A NIVEL PROFESIONAL. CABE SEÑALAR QUE NO ES POSIBLE PREVER EL NÙMERO DE BENEFICIARIOS QUE PUEDAN INCREMENTAR LA META.</t>
  </si>
  <si>
    <t>APORTACIÓN INICIAL:   MONTO: $298,500,000.00   FECHA: 03/10/2005
OBSERVACIONES: EL OBJETIVO DE ESTE FIDEICOMISO CONSISTE EN OTORGAR UN APOYO SOCIAL A LOS EX-TRABAJADORES MIGRATORIOS MEXICANOS QUE HAYAN PRESTADO SUS SERVICIOS EN LOS ESTADOS UNIDOS DE AMÉRICA DURANTE LOS AÑOS DE 1942 A 1964. EXISTEN EN DEUDORES DIVERSOS $210,296,242.69 POR ENCONTRARSE EN PROCESO DE ENTREGA A LOS EX TRABAJADORES. LA INFORMACION QUE CONTIENE ESTE REPORTE ES RESPONSABILIDAD DEL FIDUCIARIO Y NO ES GENERADA POR QUIEN LO REALIZA.</t>
  </si>
  <si>
    <t>DESTINO: PROYECTOS ENCAMINADOS AL APOYO DEL GOBIERNO HAITIANO Y LAS NECESIDADES DE LA POBLACIÓN DE ESE PAÍS.
CUMPLIMIENTO DE LA MISIÓN:
SE APROBARON PROYECTOS PRESENTADOS PARA EL CUMPLIMIENTO DE LAS ACTIVIDADES DEL MANDATO</t>
  </si>
  <si>
    <t>APORTACIÓN INICIAL:   MONTO: $101,168,800.00   FECHA: 13/08/2010
OBSERVACIONES: PARA EFECTOS DE LA FECHA DE FIRMA DEL MANDATO ESTE ES EL SEPTIMO INFORME QUE SE PRESENTA.</t>
  </si>
  <si>
    <t>APORTACIÓN INICIAL:   MONTO: $45,270,637.70   FECHA: 22/09/2006
OBSERVACIONES: EL MANDATO ESTA CONSTITUIDO EN DÓLARES AMERICANOS, PARA LA PRESENTACIÓN DE ESTE INFORME TRIMESTRAL EN MONEDA NACIONAL, SE CONSIDERA EL TIPO DE CAMBIO DE $12.8093 M.N. REPORTADO POR EL BANCO AL 31/MARZO/2012, AL APLICAR ESTE TIPO DE CAMBIO AL MONTO DE LOS RECURSOS DISPONIBLES EN DÓLARES AL CIERRE DEL AÑO ANTERIOR SE GENERA DIFERENCIA NEGATIVA ACUMULADA POR $1,356,331.47 M.N.</t>
  </si>
  <si>
    <t>APORTACIÓN INICIAL:   MONTO: $4,500,000,000.00   FECHA: 30/03/2011
OBSERVACIONES: DADOS LOS FINES ESTABLECIDOS EN EL CONTRATO DE FIDEICOMISO, NO SE GENERA ESTADO DE RESULTADOS, LOS INTERESES SE REGISTRAN EN CUENTAS DE BALANCE (PATRIMONIO) Y LAS EROGACIONES (HONORARIOS Y COMISIONES BANCARIAS) EN SALIDAS PATRIMONIALES (APLICACIONES PATRIMONIALES). CABE MENCIONAR QUE LA APORTACIÓN INICIAL SE REALIZÓ EL 30 DE MARZO DE 2011 Y EL SALDO DEL ACTIVO ACUMULADO AL 31 DE MARZO DE 2012 SE COMPONE POR CAJA Y BANCOS, ASÍ COMO INVERSIONES EN VALORES.</t>
  </si>
  <si>
    <t>FONDO DE APOYO PARA INFRAESTRUCTURA Y SEGURIDAD</t>
  </si>
  <si>
    <t>OTORGAR APOYOS FINANCIEROS ASOCIADOS A INFRAESTRUCTURA EN LAS ENTIDADES FEDERATIVAS, INCLUYENDO LA DESTINADA A SEGURIDAD PÚBLICA, QUE SIRVAN COMO FUENTE DE PAGO AL COMPONENTE DE CAPITAL DE LOS CRÉDITOS QUE OTORGUE BANOBRAS EN TÉRMINOS DEL TRANSITORIO VIGÉSIMO SEXTO DEL DECRETO DE PRESUPUESTO DE EGRESOS DE LA FEDERACIÓN PARA EL EJERCICIO FISCAL 2012</t>
  </si>
  <si>
    <t>APORTACIÓN INICIAL:   MONTO: $9,455,074,200.01   FECHA: 27/04/2001
OBSERVACIONES: PARA EFECTOS PRESUPUESTARIOS, LAS APORTACIONES AL FEIP SE REALIZAN CON CARGO AL RAMO 23 "PROVISIONES SALARIALES Y ECONÓMICAS" POR CONDUCTO DE LA UNIDAD DE POLÍTICA Y CONTROL PRESUPUESTARIO. LA UNIDAD DE PLANEACIÓN ECONÓMICA DE LA HACIENDA PÚBLICA TIENE A SU CARGO LA SECRETARÍA DE ACTAS DEL FIDEICOMISO. LOS MOVIMIENTOS QUE SE REPORTAN CORRESPONDEN A LO OBSERVADO DURANTE ENERO-MARZO DE 2012 EN TÉRMINOS DE FLUJO DE EFECTIVO. LOS RECURSOS DEL FEIP SE EXPRESAN EN MONEDA NACIONAL. LAS DISCREPANCIAS QUE SE OBSERVAN ENTRE LOS RESULTADOS DE LOS ESTADOS FINANCIEROS Y LOS REPORTADOS EN EL SISTEMA DEL PROCESO INTEGRAL DE PROGRAMACIÓN Y PRESUPUESTO (PIPP) SE EXPLICAN POR LOS ASPECTOS METODOLÓGICOS QUE SE CONSIDERAN EN CADA CASO PARA EL REGISTRO DE LAS OPERACIONES. POR UN LADO, EN EL PIPP LOS RESULTADOS QUE SE PRESENTAN CORRESPONDEN A FLUJO DE EFECTIVO Y, POR OTRO, LOS ESTADOS FINANCIEROS REPORTAN INFORMACIÓN DEVENGADA. LO ANTERIOR, DEBIDO A LOS CRITERIOS CONTABLES QUE DEBEN ADOPTAR LA TESOFE Y LA FIDUCIARIA. LOS DECIMALES PUEDEN NO COINCIDIR DEBIDO AL REDONDEO.</t>
  </si>
  <si>
    <t>APORTACIÓN INICIAL:   MONTO: $70,000,000.00   FECHA: 20/12/1991
OBSERVACIONES: COMO FECHA DE APORTACIÓN INICIAL, SE CONSIDERÓ LA FECHA DE SUSCRIPCIÓN DEL CONTRATO DE FIDEICOMISO Y COMO APORTACIÓN INICIAL LA QUE SE CONSIGNA EN EL MISMO. ES DE PRECISAR QUE DICHA CANTIDAD SE REGISTRÓ EN NUEVOS PESOS.</t>
  </si>
  <si>
    <t>APORTACIÓN INICIAL:   MONTO: $1,785,000,000.00   FECHA: 19/02/2001
OBSERVACIONES: AL TRIMESTRE QUE SE INFORMA, EL FIDEICOMISO PAGO NO RECIBIÓ RECURSOS FEDERALES. PARA CONTINUAR CON EL OBJETO PARA EL QUE FUE CREADO, ES CONVENIENTE SEÑALAR QUE LA DISPONIBILIDAD DEL FIDEICOMISO SE INTEGRA DE LOS INGRESOS QUE SE REPORTAN DEL RESULTADO DE APORTACIONES ESTATALES, RENDIMIENTOS FINANCIEROS, ASÍ COMO DE LOS REMANENTES DE APORTACIONES FEDERALES.</t>
  </si>
  <si>
    <t>FONDO DE INFRAESTRUCTURA PARA PAÍSES DE MESOAMÉRICA Y EL CARIBE</t>
  </si>
  <si>
    <t>OTORGAR APOYOS FINANCIEROS A PROGRAMAS Y PROYECTOS DE INFRAESTRUCTURA, ASÍ COMO ASISTENCIA TÉCNICA E INTERCAMBIO COMERCIAL DE BIENES Y SERVICIOS RELACIONADOS CON INFRAESTRUCTURA, ENTRE OTROS, CON EL OBJETO DE CONTRIBUIR AL DESARROLLO ECONÓMICO, SOCIAL E INSTITUCIONAL DE LAS REGIONES DE MESOAMÉRICA Y EL CARIBE, ASÍ COMO DE FORTALECER SUS CAPACIDADES NACIONALES Y ESTRECHAR RELACIONES SOBRE BASES MUTUAMENTE PROVECHOSAS.</t>
  </si>
  <si>
    <t>APORTACIÓN INICIAL:   MONTO: $1,000.00   FECHA: 25/01/2012
OBSERVACIONES: NO APLICA</t>
  </si>
  <si>
    <t>APORTACIÓN INICIAL:   MONTO: $1,000,000.00   FECHA: 26/11/1992
OBSERVACIONES: LOS EGRESOS ACUMULADOS DURANTE LA VIDA DEL FIDEICOMISO PARA FINANCIAR PROYECTOS SE REGISTRAN EN LOS ESTADOS FINANCIEROS COMO APLICACIONES PATRIMONIALES.</t>
  </si>
  <si>
    <t>DESTINO: CUBRIR UNA COMPESACIÓN ECONÓMICA A LOS SERVIDORES PÚBLICOS QUE DECIDAN CONCLUIR LA PRESTACIÓN DE SUS SERVICIOS EN LA ADMINISTRACIÓN PÚBLICA FEDERAL, SIN PERJUICIO DE LAS PRESTACIONES QUE LE CORRESPONDAN EN MATERIA DE SEGURIDAD SOCIAL.
CUMPLIMIENTO DE LA MISIÓN:
CONFORME A LAS CLÁUSULA TERCERA, INCISOS A) Y B) DEL CONVENIO DE SUSTITUCIÓN FIDUCIARIA Y SEGUNDO MODIFICATORIO AL CONTRATO DEL FIDEICOMISO PÚBLICO DE ADMINISTRACIÓN, SE MINISTRARAN A LAS CUENTAS BANCARIAS DE LAS DEPENDENCIAS Y ENTIDADES, LOS RECURSOS PARA CUBRIR EL PAGO DE LA COMPENSACIÓN ECONÓMICA O INDEMINIZACIÓN A LOS SERVIDORES PÚBLICOS QUE DECIDIERON CONCLUIR Y TERMINAR LA PRESTACIÓN DE SUS SERVICIOS Y RELACIÓN LABORAL, RESPECTIVAMENTE, EN LA ADMINISTRACIÓN PÚBLICA FEDERAL.</t>
  </si>
  <si>
    <t>APORTACIÓN INICIAL:   MONTO: $50,000.00   FECHA: 16/05/2006
OBSERVACIONES: LOS INGRESOS SE COMPONEN DE: APORTACIONES AL FIDEICOMISO+APORTACIONES PAGO HONORARIOS FIDUCIARIOS+DEVOLUCIÓN DE RECURSOS NO UTILIZADOS POR DEPENDENCIAS Y ENTIDADES. LOS EGRESOS SE COMPONEN DE: PAGO DE HONORARIOS FIDUCIARIOS + PAGO DE COMPENSACIONES ECONÓMICAS + COMISIONES BANCARIAS + ENTEROS A LA TESOFE POR CONCEPTO DE REINTEGRO PRESUPUESTARIO DEL EJERCICIO FISCAL 2010</t>
  </si>
  <si>
    <t>APORTACIÓN INICIAL:   MONTO: $30,700,000.00   FECHA: 15/05/1991
OBSERVACIONES: .</t>
  </si>
  <si>
    <t>APORTACIÓN INICIAL:   MONTO: $250,000.00   FECHA: 05/05/2006
OBSERVACIONES: AL 1° TRIM DE 2012, LOS RECURSOS DEL FEIEF INCLUYEN EL 4° DE 2011 POR 8,495.4 MP DEL ANTICIPO TRIM DE 2011 DEL DEEP QUE REFIERE ART 257 DE LA LFD. CABE ACLARAR QUE DICHOS RECURSOS INVIRTIERÓNSE EN EL FEIEF.</t>
  </si>
  <si>
    <t>DESTINO: ENTREGA DE LAS APORTACIONES DEL FONDO DE AHORRO A LOS SERVIDORES PUBLICOS DE LOS TRES PODERES DE LA UNIÓN, POR CONCEPTO DE LA LIQUIDACIÓN ANUAL NETA AL TERMINO DEL CICLO DEL FONDO DE AHORRO.
CUMPLIMIENTO DE LA MISIÓN:
SE ALCANZÓ LA META DEL FONDO DE AHORRO CAPITALIZABLE DE LOS TRABAJADORES AL SERVICIO DEL ESTADO (FONAC), YA QUE DE 312,295, SERVIDORES PÚBLICOS QUE INICIARON Y TERMINARON EL VIGÉSIMO SEGUNDO CICLO DEL FONAC, AL MISMO NÚMERO DE SERVIDORES PÚBLICOS LE FUE ENTREGADO EL PAGO DE SUS AHORROS, TODA VEZ QUE LAS 87 DEPENDENCIAS Y ENTIDADES AFILIADAS REALIZARON DURANTE EL MES DE AGOSTO DE 2011, EL TRÁMITE Y PAGO CORRESPONDIENTE A SU LIQUIDACIÓN</t>
  </si>
  <si>
    <t>DIRECCIÓN GENERAL DE PROGRAMACIÓN Y PRESUPUESTO "B"</t>
  </si>
  <si>
    <t>DESTINO: PAGO DE HONORARIOS FIDUCIARIOS.
CUMPLIMIENTO DE LA MISIÓN:
NO SE SOLICITARON PAGOS A LAS SUBCUENTAS ESPECÍFICAS Y SE ESTÁ EN ESPERA DE QUE SUS COORDINADORAS SECTORIALES INFORMEN AL COMITÉ TÉCNICO DE LA NECESIDAD DE MANTENER LAS MISMAS PARA PAGO DE OBLIGACIONES.</t>
  </si>
  <si>
    <t>APORTACIÓN INICIAL:   MONTO: $49,282,069.66   FECHA: 28/09/2006
OBSERVACIONES: LA DISPONIBILIDAD REPORTADA SE ENCUENTRA INTEGRADA POR LA DISPONIBILIDAD AL 31 DE DICIEMBRE DE 2011 POR $59,599,503.87 MÁS MOVIMIENTOS DEL PERIODO DEL 1° DE ENERO AL 31 DE MARZO DE 2012 POR CONCEPTO DE RENDIMIENTOS FINANCIEROS POR $654,534.00 MENOS EGRESOS POR $468,980.00, ESTE ULTIMO IMPORTE INCLUYE HONORARIOS FIDUCIARIOS POR $15,000.00, IVA SOBRE COMISIONES Y HONORARIOS POR $2,400.00 Y PAGO POR PRIMA DE ANTIGUEDAD POR $451,580.00; ASIMISMO EN EL CIRCULANTE SE INCLUYEN PAGOS ANTICIPADOS POR $34,800.00.</t>
  </si>
  <si>
    <t>APORTACIÓN INICIAL:   MONTO: $20,000,000.00   FECHA: 20/12/2005
OBSERVACIONES: LA DISPONIBILIDAD REPORTADA SE ENCUENTRA INTEGRADA POR LA DISPONIBILIDAD AL 31 DE DICIEMBRE DE 2011 POR $37,569,800.78, MÁS MOVIMIENTOS DEL PERIODO DEL 1° DE ENERO AL 31 DE MARZO DE 2012 POR LOS SIGUIENTES CONCEPTOS: RENDIMIENTOS FINANCIEROS POR $425,313.27 MENOS EGRESOS POR $174,000.00, ESTE ULTIMO IMPORTE INCLUYE HONORARIOS FIDUCIARIOS POR $150,000.00 E IMPUESTOS DIVERSOS POR $24,000.00</t>
  </si>
  <si>
    <t>APORTACIÓN INICIAL:   MONTO: $688,000,000.00   FECHA: 08/01/2003
OBSERVACIONES: LA DISPONIBILIDAD REPORTADA SE ENCUENTRA INTEGRADA POR LA DISPONIBILIDAD AL 31 DE DICIEMBRE DE 2011 POR $1,184,932,519.47, MÁS MOVIMIENTOS DEL PERIODO DEL 1° DE ENERO AL 31 DE MARZO DE 2012 POR LOS SIGUIENTES CONCEPTOS: RENDIMIENTOS FINANCIEROS POR $14,599,503.74 Y EGRESOS POR $8,591,979.30, ESTE ULTIMO IMPORTE INCLUYE: $8,161,343.60 POR PAGO A LOS EMPLEADOS DE SUS CUENTAS INDIVIDUALES, HONORARIOS AL FIDUCIARIO POR $371,237.67 E IMPUESTOS DIVERSOS POR $59,398.03. ASI COMO EL IMPUESTO SOBRE LA RENTA RETENIDO PARA SU ENTERO A LAS AUTORIDADES HACENDARIAS, LOS CUALES AL 31 DE MARZO DE 2012 ASCIENDEN A $362,285.78 Y QUE SE MUESTRAN EN EL PASIVO EN EL BALANCE GENERAL.</t>
  </si>
  <si>
    <t>DESTINO: PROPORCIONAR ASISTENCIA LEGAL A LOS MIEMBROS DE LA JUNTA DE GOBIERNO Y SERVIDORES PÚBLICOS DE LA CNSF, PARA ATENDER LA DEFENSA LEGAL CUANDO SE PRESENTEN DEMANDAS EN SU CONTRA, CON EL MOTIVO DEL DESEMPEÑO DE SUS FUNCIONES OFICIALES
CUMPLIMIENTO DE LA MISIÓN:
EXISTEN LOS RECURSOS PARA SER UTILIZADOS EN EL MOMENTO QUE SE REQUIERA LA ASESORIA O DEFENSA LEGAL</t>
  </si>
  <si>
    <t>APORTACIÓN INICIAL:   MONTO: $10,000,000.00   FECHA: 04/11/2004
OBSERVACIONES: EL DICTAMEN DE ESTADOS FINANCIEROS DE LA CONSAR AL 31 DE DICIEMBRE DE 2011 Y AL 31 DE DICIEMBRE DE 2010 ELABORADO POR EL AUDITOR EXTERNO INCLUYE, DENTRO DE SUS NOTAS, LA INFORMACIÓN DEL REGISTRO Y EL SALDO DEL FIDEICOMISO.</t>
  </si>
  <si>
    <t>DESTINO: ISR RETENIDO
CUMPLIMIENTO DE LA MISIÓN:
INTERCAMBIO DE EXPERIENCIA Y TECNOLOGIA ENTRE EMPRESAS MEXICANAS Y EUROPEAS A TRAVES DE FERIAS Y EXPOSICIONES.</t>
  </si>
  <si>
    <t>DESTINO: IMPUESTOS DIVERSOS, HONORARIOS
CUMPLIMIENTO DE LA MISIÓN:
EL FIDEICOMISO CUENTA CON RECURSOS QUE CONSTITUYEN FONDOS DE GARANTIAS QUE PERMITIRAN ACCEDER A CREDITOS A DIVERSAS MPYMES</t>
  </si>
  <si>
    <t>DESTINO: NO HUBO EROGACIONES EN EL PERIODO QUE SE REPORTA
CUMPLIMIENTO DE LA MISIÓN:
SE PROPORCIONO APOYO A LOS FIDEICOMITENTES PARA EL FORTALECIMIENTO DE SU CAPITAL, EN TERMINOS DE LO SEÑALADO EN EL ART 55 BIS DE LA LEY DE INSTITUCIONES DE CREDITO.</t>
  </si>
  <si>
    <t>DESTINO: VALUACION CAMBIARIA
CUMPLIMIENTO DE LA MISIÓN:
ASIGNACION DE LOS RECURSOS A DIVERSOS PROGRAMAS EN CUMPLIMIENTO DE LOS FINES PARA LOS QUE FUE CONSTITUIDO EL FIDEICOMISO.</t>
  </si>
  <si>
    <t>APORTACIÓN INICIAL:   MONTO: $1,010,000.00   FECHA: 22/11/2006
OBSERVACIONES: FIDEICOMISO FORMALIZADO EN 2006. EL MONTO DE ENTEROS A LA TESOFE, CORRESPONDE A RETENCIONES DE IVA Y DE ISR, ACUMULADO DE ENERO A MARZO 2012.</t>
  </si>
  <si>
    <t>DESTINO: PENSIONES, JUBILACIONES, VALES DE DESPENSA, HONORARIOS MEDICOS, DEPORTIVOS, VIUDEZ Y ORFANDAD, MEDICINAS, HOSPITALES, REEMBOLSOS POR GASTOS MEDICOS Y PRIMAS DE ANTIGUEDAD. LOS EGRESOS INCLUYEN VALUACION DE MERCADO.
CUMPLIMIENTO DE LA MISIÓN:
SE PAGARON EN EL PERIODO REPORTADO, PENSIONES, JUBILACIONES, VALES DE DESPENSA, HONORARIOS MEDICOS, DEPORTIVOS, VIUDEZ Y ORFANDAD, MEDICINAS HOSPITALES, REEMBOLSOS POR GASTOS MEDICOS Y PRIMAS DE ANTIGUEDAD</t>
  </si>
  <si>
    <t>DESTINO: CORRESPONDE A VALUACION DE MERCADO
CUMPLIMIENTO DE LA MISIÓN:
EN EL PERIODO QUE SE REPORTA SE CUMPLIO LA MISION Y FINES DEL FIDEICOMISO.</t>
  </si>
  <si>
    <t>DESTINO: INTERESES PAGADOS, MÁS VALUACION DE MERCADO
CUMPLIMIENTO DE LA MISIÓN:
EN EL PERIODO QUE SE REPORTA SE EROGARON RECURSOS PARA CUMPLIMIENTO DE LA MISION Y FINES DEL FIDEICOMISO</t>
  </si>
  <si>
    <t>APORTACIÓN INICIAL:   MONTO: $1,000.00   FECHA: 27/04/2009
OBSERVACIONES: SE REPORTA INFORMACION AL 31 DE MARZO 2012</t>
  </si>
  <si>
    <t>DESTINO: IMPUESTOS DIVERSOS, COMISIONES PAGADAS Y GASTOS DE ADMINISTRACION, DEPRECIACIONES, HONORARIOS
CUMPLIMIENTO DE LA MISIÓN:
SE PARTICIPO EN CAPACITACION Y EDUCACION ENCAMINADAS AL MEJORAMIENTO DE LA CULTURA DE DISEÑO A NIVEL NACIONAL.</t>
  </si>
  <si>
    <t>APORTACIÓN INICIAL:   MONTO: $16,580.00   FECHA: 08/07/1994
OBSERVACIONES: EL FIDEICOMISO QUE SE REPORTA NO SE ADHIERE A NINGUN PROGRAMA. EL MONTO REPORTADO EN EL RUBRO DE OTRAS APORTACIONES, SE REFIERE A INGRESOS GENERADOS POR LA PROPIA OPERATIVA DEL FIDEICOMISO.EL MONTO REPORTADO EN DISPONIBILIDAD AL 31 DE DICIEMBRE 2010 CORRESPONE AL ACTIVO TOTAL SEGUN ESTADO FINANCIERO-</t>
  </si>
  <si>
    <t>DESTINO: GASTOS DE ADMINISTRACION, GASTOS FINANCIEROS Y GASTOS DE VENTA
CUMPLIMIENTO DE LA MISIÓN:
SE APOYO LA DIVULGACION DE DIVERSAS MANIFESTACIONES ARTISTICAS EN MEXICO.</t>
  </si>
  <si>
    <t>DESTINO: OTROS GASTOS DE ADMINISTRACION.
CUMPLIMIENTO DE LA MISIÓN:
EMITIR, ENAJENAR Y ENTREGAR LOS CERTIFICADOS DE PARTICIPACIÓN INMOBILIARIA NO AMORTIZABLES, CUANDO ÉSTOS HAYAN SIDO INTEGRAMENTE CUBIERTOS.</t>
  </si>
  <si>
    <t>DESTINO: NO APLICA.
CUMPLIMIENTO DE LA MISIÓN:
EN VIRTUD DE LA SUFICIENCIA DE CAPITAL DE BANOBRAS, ASÍ COMO DE LA BAJA VOLATILIDAD EN EL ÍNDICE DE CAPITALIZACIÓN, NO FUE NECESARIO QUE BANOBRAS REALIZARA APORTACIONES AL PATRIMONIO DE DICHO FIDEICOMISO.</t>
  </si>
  <si>
    <t>DESTINO: PAGO DE PENSIONES, SERVICIO MEDICO, PRIMAS DE ANTIGUEDAD, FONDO DE AHORRO Y BENEFICIOS POSTERIORES AL RETIRO.
CUMPLIMIENTO DE LA MISIÓN:
SE ADMINISTRA EL PATRIMONIO Y CON CARGO AL MISMO SE LIQUIDAN TODAS LAS OBLIGACIONES A LAS QUE TIENEN DERECHO LOS FIDEICOMISARIOS (JUBILADOS DE BANOBRAS), ASÍ MISMO, SE RECIBEN LOS RECURSOS ADICIONALES DERIVADOS DE LOS CÁLCULOS ACTUARIALES PREPARADOS POR VALUADORES INDEPENDIENTES, PARA SU INVERSIÓN Y ADMINISTRACIÓN.</t>
  </si>
  <si>
    <t>DESTINO: PROPORCIONAR APOYOS A LA PROPIA INSTITUCIÓN ENCAMINADOS AL FORTALECIMIENTO DE SU CAPITAL.
CUMPLIMIENTO DE LA MISIÓN:
FORTALECIMIENTO DEL CAPITAL.</t>
  </si>
  <si>
    <t>DESTINO: PAGO DE PENSIONES, PRIMAS DE ANTIGÜEDAD,BENEFICIOS POSTERIORES AL RETIRO Y COMISIONES FIDUCIARIAS
CUMPLIMIENTO DE LA MISIÓN:
GARANTIZAR EL PAGO DE PENSIÓNES Y JUBILACIONES ASÍ COMO PRESTAMOS Y PRIMAS DE ANTIGUEDAD A LOS EMPLEADOS BANJERCITO.</t>
  </si>
  <si>
    <t>APORTACIÓN INICIAL:   MONTO: $110,000,000.00   FECHA: 18/10/2001
OBSERVACIONES: NINGUNA</t>
  </si>
  <si>
    <t>DESTINO: AFECTACION DE BIENES EN FIDEICOMISO, PARA GARANTIZAR CREDITOS A CARGO DEL FIDEICOMITENTE MARIO RENATO MENENDEZ RODRIGUEZ.
CUMPLIMIENTO DE LA MISIÓN:
ANTE LA IMPOSIBILIDAD DE LLEVAR A CABO LA RECUPERACIÓN POR LA VÍA JUDICIAL DEL ADEUDO CONTRAÍDO POR MARIO RENATO MENÉNDEZ RODRÍGUEZ CON NACIONAL FINANCIERA, S.N.C, EL ÁREA JURÍDICA DE NACIONAL FINANCIERA S.N.C. ESTA ELABORADO EL CORRESPONDIENTE DICTAMEN DE CASTIGO DEL MISMO. UNA VEZ QUE SE TENGA CONOCIMIENTO QUE HA SIDO CONCLUIDO EL CITADO DICTAMEN, SE PROMOVERÁ ANTE ESA ÁREA JURÍDICA, EL QUE SEAN REALIZADAS LAS ACCIONES CONDUCENTES PARA FORMALIZAR LA EXTINCIÓN DEL FIDEICOMISO.</t>
  </si>
  <si>
    <t>DESTINO: APOYO A EMPRESAS PARA QUE ACCEDAN AL MERCADO INTERMEDIO DE LA BOLSA MEXICANA DE VALORES.
CUMPLIMIENTO DE LA MISIÓN:
NO SE AHN CONCLUIDO LAS GESTIONES PARA RECUPERAR POR LA VIA LEGAL LOS SALDOS DE CUENTAS POR COBRAR QUE ESTÁN EN CARTERA VENCIDA. SE RESERVARON POR CONTAR CON OPINIÓN DEL COMITÉ TÉCNICO DE DIFICIL RECUPERACIÓN.</t>
  </si>
  <si>
    <t>DESTINO: NINGUNO
CUMPLIMIENTO DE LA MISIÓN:
POR MANTENERSE EL INDICE DE CAPITALIZACION ICAP, POR ARRIBA DEL MINIMO ESTABLECIDO, NO HA SIDO NECESARIO APORTAR RECURSOS AL FIDEICOMISO.</t>
  </si>
  <si>
    <t>DESTINO: - HONORARIOS - IMPUESTOS DIVERSOS - OTROS GASTOS DE OPERACIÓN
CUMPLIMIENTO DE LA MISIÓN:
- PARA EL FINANCIAMIENTO EMPRESARIAL DE LAS MICROS, PEQUEÑAS Y MEDIANAS EMPRESAS NACIONALES. - CUMPLIMIENTO DE FINES/METAS EN APEGO AL CONTRATO DE FIDEICOMISO.</t>
  </si>
  <si>
    <t>APORTACIÓN INICIAL:   MONTO: $1.00   FECHA: 01/01/2010
OBSERVACIONES: EL FISO REPORTO EN EL 4TO TRIMESTE DEL 2011 UN IMPORTE DE $68,631,455; EL IMPORTE CORRECTO ES DE $42,529,752.68 YA QUE NO SE CONSIDERO EL DEFICIENTE DEL AÑO 2010 POR $26,101,702.32</t>
  </si>
  <si>
    <t>APORTACIÓN INICIAL:   MONTO: $1,000,000.00   FECHA: 31/07/2010
OBSERVACIONES: EL PATRIMONIO APORTADO POR $1,000,000 SE INTEGRO COMO SIGUE: $600,000 POR 600 ACCIONES REPRESENTATIVAS DEL CAPITAL SOCIAL DE EDITORIAL ATISBOS, S.A. ; $400,000 POR RECURSOS MONETARIOS APORTADOS POR NACIONAL FINANCIERA, S.N.C., A LA FECHA EN EL BALANCE EXISTEN $25,050.84 DE REMANENTE DE EJERCICIOS ANTERIORES Y $4,784.96 PRODUCTO DE LA INVERSIÓN DE LOS RECURSOS EN EL EJERCICIO 2012.</t>
  </si>
  <si>
    <t>APORTACIÓN INICIAL:   MONTO: $18,349.44   FECHA: 29/12/2006
OBSERVACIONES: EN ARCHIVOS ANEXOS SE ENVIAN LOS ESTADOS FINANCIEROS Y LOS ESTADOS DE CUENTA DEL PRIMER TRIMESTRE DE 2012.</t>
  </si>
  <si>
    <t>APORTACIÓN INICIAL:   MONTO: $1,000.00   FECHA: 15/05/2009
OBSERVACIONES: EN ARCHIVOS ANEXOS SE ENVIAN LOS ESTADOS FINANCIEROS DEL FIDEICOMISO Y ESTADO DE CUENTA DEL PRIMER TRIMESTRE DE 2012.</t>
  </si>
  <si>
    <t>DESTINO: GARANTIZAR LOS INCUMPLIMIENTOS DE PAGO QUE SE DERIVEN DE LOS FINANCIAMIENTOS QUE ALGUN INTERMEDIARIO FINANCIERO OTORGUE A LAS EMPRESAS, ESPECIALMENTE MICRO, PEQUEÑAS Y MEDIANAS, AL AMPARO DE LOS PRODUCTOS ESPECIFICOS ADHERIDOS AL PROGRAMA DE GARANTIAS DE NAFIN.
CUMPLIMIENTO DE LA MISIÓN:
SE LOGRO LA META DEL TRIMESTRE DE CANALIZACION DE CREDITO POR PARTE DE LOS INTERMEDIARIOS FINANCIEROS A LAS EMPRESAS, EN MEJORES DE FINANCIAMIENTO, ASI COMO APOYOS A SECTORES ESTRATEGICOS.</t>
  </si>
  <si>
    <t>DESTINO: PARA EL PAGO DE PENSIONES Y JUBILACIONES POR ANTIGÜEDAD E INVALIDEZ A EXTRABAJADORES DE BANSEFI DE CONFORMIDAD CON LO ESTABLECIDO EN LOS ARTÍCULOS 44 Y 51 DE LAS CONDICIONES GENERALES DE TRABAJO DE LA INSTITUCIÓN.
CUMPLIMIENTO DE LA MISIÓN:
SE LOGRO TENER UNA RESERVA DE CONTINGENCIA Y UN MEJOR CONTROL INTERNO, ASÍ COMO GARANTIZAR A LOS BENEFICIARIOS DE ESTE FIDEICOMISO EL PAGO DE LAS OBLIGACIONES CONTRACTUALES QUE TIENE EL BANCO ANTE LOS MISMOS.</t>
  </si>
  <si>
    <t>DESTINO: PARA EL PAGO DE PRIMAS DE ANTIGÜEDAD A LOS TRABAJADORES DE BANSEFI DE CONFORMIDAD CON LO ESTABLECIDO EN EL ARTÍCULO 133 DE LAS CONDICIONES GENERALES DE TRABAJO DE LA INSTITUCIÓN.
CUMPLIMIENTO DE LA MISIÓN:
LAS METAS EN ESTE PERIODO SE CUMPLIERON, DEBIDO A QUE SE LOGRO TENER UNA RESERVA DE CONTINGENCIA Y UN MEJOR CONTROL INTERNO AL NO MEZCLAR LOS RECURSOS DE TERCEROS CON LOS DEL BANCO, ASÍ COMO GARANTIZAR A LOS BENEFICIARIOS DE ESTE FIDEICOMISO EL PAGO DE LAS OBLIGACIONES CONTRACTUALES QUE TIENE EL BANCO ANTE LOS MISMOS.</t>
  </si>
  <si>
    <t>APORTACIÓN INICIAL:   MONTO: $122,486,095.27   FECHA: 14/05/1993
OBSERVACIONES: LOS SALDOS SE INTEGRAN CON LA INFORMACION RECIBIDA RESPONSABILIDAD DEL FIDUCIARIO BBVA BANCOMER, LOS CUALES SE INTEGRAN CON CIFRAS PRELIMINARES</t>
  </si>
  <si>
    <t>DESTINO: OPERACIÓN DEL FIDEICOMISO 7694 (CUSTODIA DE ARCHIVOS DE EMPRESAS PARAESTATALES LIQUIDADAS).
CUMPLIMIENTO DE LA MISIÓN:
PARA ESTE TRIMESTRE NO SE RECIBIO INFORMACION FINANCIERA POR PARTE DEL FIDUCIARIO BANORTE.</t>
  </si>
  <si>
    <t>APORTACIÓN INICIAL:   MONTO: $85,600,000.00   FECHA: 19/11/2002
OBSERVACIONES: LA INFORMACION REPORTADA ES DE ACUERDO A LOS ESTADOS FINANCIEROS CON CIFRAS AL 31 DE MARZO DE 2012, GENERADOS POR NACIONAL FINANCIERA, DIRECCION FIDUCIARIA.</t>
  </si>
  <si>
    <t>DESTINO: PAGO OPORTUNO DE: OBLIGACIONES DE PENSIONES Y/O JUBILACIONES, GASTOS DE SERVICIO MÉDICO Y BENEFICIOS AL FALLECIMIENTO.
CUMPLIMIENTO DE LA MISIÓN:
A LA FECHA SE HA CUMPLIDO DE MANERA OPORTUNA CON EL PAGO DE PENSIONES Y JUBILACIONES, SERVICIO MÉDICO Y BENEFICIOS AL FALLECIMIENTO.</t>
  </si>
  <si>
    <t>APORTACIÓN INICIAL:   MONTO: $1,000.00   FECHA: 30/07/2003
OBSERVACIONES: LA COMPOSICIÓN DEL PORTAFOLIO DE INVERSIONES SE INTEGRA COMO SIGUE: TRES PAGARÉS CON SALDO INSOLUTO AL 31 DE MARZO DE 2012 POR UN IMPORTE TOTAL DE $14,491,143,916 PESOS A TASA REAL DEL 4.70% A PLAZO DE 40 AÑOS, EMITIDOS POR EL GOBIERNO FEDERAL, EN TRES DIFERENTES FECHAS DE APERTURA, EL PRIMERO: EL 11 DE MAYO DE 2006, EL SEGUNDO: EL 25 DE MAYO DE 2006 Y EL TERCERO: EL 29 DE JUNIO DE 2006, CON AMORTIZACIONES PARCIALES Y PAGO DE INTERESES CADA 91 DÍAS, $4,224,473,554.47 PESOS DE LA GANANCIA INFLACIONARIA DE LOS SALDOS INSOLUTOS DE LOS PAGARÉS DE GOBIERNO FEDERAL, $90,416,642.80 PESOS DE INTERESES DEVENGADOS AL CORTE DE MARZO DE 2012, OPERACIONES EN REPORTO EN VALORES GUBERNAMENTALES A 21 DÍAS Y PAGARES DE INMEDIATA REALIZACIÓN POR $846,896,130.35 PESOS. EL IMPORTE DE LOS INGRESOS ACUMULADOS SE OBTIENE DE LA SUMA DE LOS SIGUIENTES CONCEPTOS DEL ESTADO DE RESULTADOS: INTERESES COBRADOS, AMORTIZACIONES DE PAGARES DE GOBIERNO FEDERAL, BENEFICIOS Y PRODUCTOS DIVERSOS, VALORIZACION DE CUENTAS EN UDI´S E INTERESES COBRADOS S/ VALORES GUBERNAMENTALES. EL MONTO DE LOS EGRESOS ACUMULADOS SE OBTIENEN DE LA SUMA DE LOS SIGUIENTES CONCEPTOS DEL ESTADO DE RESULTADOS: COMISIONES, HONORARIOS, RENTAS, OTROS GASTOS DE ADMINISTRACIÓN Y ENTREGAS A FIDEICOMISARIOS. LAS CIFRAS PRESENTADAS EN EL PRESENTE DOCUMENTO FUERON EXTRAÍDAS DE LA CONTABILIDAD PARTICULAR DEL FIDEICOMISO.</t>
  </si>
  <si>
    <t>DESTINO: PAGO DE OBLIGACIONES DE PENSIONES, GASTO DE SERVICIO MÉDICO Y BENEFICIOS AL FALLECIMIENTO DE LOS PENSIONADOS DE BNCI.
CUMPLIMIENTO DE LA MISIÓN:
OTORGAR LOS BENEFICIOS A LOS PENSIONADOS Y SUS BENEFICIARIOS DE BNCI, CONFORME A LAS CONDICIONES DE TRABAJO, CONSISTENTES EN EL PAGO DE PENSIONES, GASTOS MÉDICOS Y BENEFICIOS AL FALLECIMIENTO.</t>
  </si>
  <si>
    <t>DESTINO: PAGO DE PENSIONES, JUBILACIONES Y GASTOS MEDICOS
CUMPLIMIENTO DE LA MISIÓN:
OTORGAR LOS BENEFICIOS A LOS PENSIONADOS Y SUS BENEFICIARIOS DE BANPESCA, CONFORME A LAS CONDICIONES DE TRABAJO, CONSISTENTES EN EL PAGO DE PENSIONES Y GASTOS MÉDICOS.</t>
  </si>
  <si>
    <t>APORTACIÓN INICIAL:   MONTO: $90,710,095.49   FECHA: 28/06/2002
OBSERVACIONES: LOS SALDOS SE INTEGRAN CON LA INFORMACIÓN RECIBIDA RESPONSABILIDAD DEL FIDUCIARIO SANTANDER SERFIN.</t>
  </si>
  <si>
    <t>APORTACIÓN INICIAL:   MONTO: $0.01   FECHA: 19/11/2002
OBSERVACIONES: EL SALDO DEL FIDEICOMISO AL PRIMER TRIMESTRE DE 2012, NO PRESENTÓ MOVIMIENTO EN EL PERIODO. LA FECHA DE APORTACIÓN INICIAL CORRESPONDE A LA FECHA EN QUE SE CONSTITUYO EL FIDEICOMISO, DERIVADO DE QUE NO SE HAN REALIZADO APORTACIONES.</t>
  </si>
  <si>
    <t>DESTINO: NO APLICA
CUMPLIMIENTO DE LA MISIÓN:
GARANTIZAR EL CUMPLIMIENTO DE PAGO DEL CRÉDITO OTORGADO AL GOBIENRO DEL ESTADO DE MORELOS. MISIÓN QUE FUE CUMPLIDA</t>
  </si>
  <si>
    <t>DESTINO: LA DISPONIBILIDAD AL CIERRE DEL EJERCICIO FISCAL 2010 FUE DE CERO PESOS, EN 2011 Y EN EL PERÍODO QUE SE REPORTA NO SE HAN RECIBIDO APORTACIONES, POR TANTO LA DISPONIBILIDAD A PARTIR DE ESTA ÚLTIMA FECHA ES DE CERO PESOS. NO APLICA REPORTAR METAS O INDICADORES DE RESULTADOS EN VIRTUD DE QUE SE TRATA DE UN FIDEICOMISO PRIVADO.
CUMPLIMIENTO DE LA MISIÓN:
ADMINISTRAR LOS BIENES QUE INTEGRAN EL PATRIMONIO FIDEICOMITIDO DEL FIDEICOMISO, INCLUYENDO EL ARRENDAMIENTO DE 2 HOTELES EN XALAPA, VER., PARA HACER EFICIENTE SU OPERACIÓN Y EVITAR SU DETERIORO. REGULARIZAR JURÍDICAMENTE LOS BIENES QUE INTEGRAN EL PATRIMONIO FIDEICOMITIDO DEL FIDEICOMISO. SE CONTINUA CON EL PROCESO DE DISOLUCIÓN Y LIQUIDACIÓN DE 21 EMPRESAS RECIBIDAS QUE NO OPERAN.</t>
  </si>
  <si>
    <t>APORTACIÓN INICIAL:   MONTO: $3,000,000.00   FECHA: 29/09/2000
OBSERVACIONES: EL FICAH AL 30 DE JUNIO DE 2010, TERMINÓ DE APLICAR LA TOTALIDAD DEL SALDO DE RECURSOS FEDERALES, FICAH CERRÓ 2010 CON DISPONIBILIDAD CERO, EN 2011 Y PARA ESTE AÑO NO ESTA CONSIDERADO NINGUN INGRESO NI EGRESO, POR LO QUE SE REFIERE A DICHOS RECURSOS FEDERALES.</t>
  </si>
  <si>
    <t>APORTACIÓN INICIAL:   MONTO: $64,785,852.00   FECHA: 10/12/1993
OBSERVACIONES: MEDIANTE OFICIO NO. 303-IV-0239 DEL 23 DE FEBRERO DE 2012 SE SOLICITO AL FIDEICOMISO DIERA CUMPLIMIENTO A LA CLAUSULA PRIMERA DEL CONVENIO DE DONACIÓN EN LO REFERENTE AL PLAZO PARA LA EJECUCIÓN DE LOS RECURSOS PÚBLICOS OTORGADOS. MEDIANTE COMUNICADO DEL 12 DE MARZO DE 2012, EL FIDEICOMISO INFORMÓ QUE EL 11 DE MARZO DEL AÑO EN CURSO SE DIÓ CUMPLIMIENTO CON EL PLAZO PARA LA APLICACIÓN DE LOS RECURSOS, ANEXANDO DESGLOSE DETALLADO DEL NÚMERO DE VISITANTES BENEFICIADOS CON EL DONATIVO OTORGADO. ES DE DESTACAR QUE EL FIDEICOMISO INFORMÓ QUE NO SE REPORTAN RENDIMIENTOS FINANCIEROS TODA VEZ QUE LA SUBCUENTA SOLO ES DE CHEQUES. ASIMISMO, SEÑALA QUE EL SALDO DISPONIBLE DE LA SUBCUENTA SON RECURSOS PARA MANTENER LA VIGENCIA DE LA CUENTA EN EL BANCO.</t>
  </si>
  <si>
    <t>DESTINO: OTROS GASTOS DE ADMINISTRACIÓN.
CUMPLIMIENTO DE LA MISIÓN:
DESARROLLAR UN PROGRAMA DE URBANIZACIÓN, LOTIFICACIÓN Y EN SU CASO CONSTRUCCIÓN Y VENTA DE CASAS DE INTERÉS SOCIAL.</t>
  </si>
  <si>
    <t>CONSEJO NACIONAL AGROPECUARIO, A.C.</t>
  </si>
  <si>
    <t>201206HAT01552</t>
  </si>
  <si>
    <t>FONDO DE INVERSIÓN DE CAPITAL EN AGRONEGOCIOS AGROPYME</t>
  </si>
  <si>
    <t>LA CREACIÓN DE UN PATRIMONIO AUTÓNOMO QUE PERMITA AL FIDEICOMITENTE Y A LOS FIDEICOMITENTES ADHERENTES, LA INTEGRACIÓN DE UN FONDO QUE SERÁ DESTINADO A LA PROMOCIÓN DE LA INVERSIÓN DE CAPITAL DE EMPRENDEDOR Y PRIVADO EN TERRITORIO NACIONAL, AL FOMENTO, DESARROLLO Y CONSOLIDACIÓN DE EMPRESAS, DEL SECTOR RURAL, AGROINDUSTRIAL Y DE AGRONEGOCIOS, SEAN ÉSTAS NUEVAS, DE RECIENTE CREACIÓNY/O DE TIEMPO EN OPERACIÓN PERO CON POTENCIAL DE DESARROLLO E INNOVACIÓN, NO LISTADAS EN BOLSA AL MOMENTO DE LA INVERSIÓN, RENTABLES Y/O GENERADORAS DE EMPLEO</t>
  </si>
  <si>
    <t>BANCO MULTIVA</t>
  </si>
  <si>
    <t>APORTACIÓN INICIAL:   MONTO: $2,000,000.00   FECHA: 02/03/2012
OBSERVACIONES: TODA VEZ QUE SE TRATA DE UN FIDEICOMISO DE RECIENTE CREACIÓN Y QUE AL MOMENTO DE EMITIR ESTE REPORTE NO SE CUENTA CON LA DESIGNACION DEL DESPACHO CONTABLE, LA INFORMACIÓN QUE SE REGISTRA CORRESPONDE UNICAMENTE A LOS RECURSOS APORTADOS POR FOCIR.</t>
  </si>
  <si>
    <t>APORTACIÓN INICIAL:   MONTO: $2,000,000.00   FECHA: 23/12/2009
OBSERVACIONES: CON FECHA 29 DE FEBRERO EL COMITÉ TÉCNICO DEL FICA LOGISTIC'S DETERMINO EL CIERRE DE DICHO FICA POR LA FALTA DE OPERACIONES.</t>
  </si>
  <si>
    <t>DESTINO: CREACIÓN DE UN FONDO CON RECURSOS PRIVADOS Y PUBLICOS (FEDERALES Y ESTATALES), QUE SERÁ DESTINADO A LA PROMOCIÓN DE LA INVERSIÓN DE CAPITAL DE RIESGO EN EL PARQUE AGROINDUSTRIAL ACTIVA, EN EL ESTADO DE QUERETARO
CUMPLIMIENTO DE LA MISIÓN:
CON ESTE TIPO DE VEHICULOS DE INVERSIÓN FOCIR CONTRIBUYE AL DESARROLLO ECONOMICO DE LA REGIÓN CON LA CREACIÓN DE EMPRESAS DENTRO DEL PARQUE AGROINDUSTRIAL ACTIVA LO QUE A SU VEZ CONTRIBUYE EN LA GENERACION DE EMPLEOS DIRECTOS E INDIRECTOS.</t>
  </si>
  <si>
    <t>APORTACIÓN INICIAL:   MONTO: $1,000,000.00   FECHA: 12/05/2010
OBSERVACIONES: SE ENVIA REGITRO DE LA INFORMACIÓN AL PRIMER TRIMESTRE DANDO CUMPLIMIENTO A LAS DISPOSICIONES NORMATIVAS APLICABLES</t>
  </si>
  <si>
    <t>DESTINO: LA PROMOCION DE INVERSION DE CAPITAL DE RIESGO EN TERRITORIO NACIONAL, AL FOMENTO, DESARROLLO Y CONSOLIDACION DE EMPRESAS DEL SECTOR RURAL, AGROINDUSTRIAL Y DE AGRONEGOCIOS.
CUMPLIMIENTO DE LA MISIÓN:
DURANTE EL TRIMESTRE QUE SE REPORTA LOS RECURSOS QUE APORTÓ FOCIR AL FICA 2 CORRRESPONDEN A HONRAR LAS LLAMADAS DE CAPITAL RECIBIDAS CONFORME LO ESTABLECE LA CLAUSULA PRIMERA DEL CONVENIO DE ADHESIÓN, MONTO QUE CORRESPONDIÓ AL FINANCIAMIENTO DE TRES PROYECTOS DE INVERSIÓN</t>
  </si>
  <si>
    <t>APORTACIÓN INICIAL:   MONTO: $0.01   FECHA: 09/08/2011
OBSERVACIONES: EN CUMPLIMIENTO A LO DISPUESTO SE ENVÍA INFORMACIÓN PARA EL REGISTRO CORRESPONDIENTE AL PRIMER TRIMESTRE DE 2012.</t>
  </si>
  <si>
    <t>DESTINO: PARTICIPACIÓN COMO FIDEICOMITENTE ADHERENTE PARA LA INVERSIÓN EN PROYECTOS DEL SECTOR RURAL Y AGROINDUSTRIAL, CON LA CONCURRENCIA DE INVERSIONISTAS PRIVADOS Y GOBIERNOS ESTATALES, EN DONDE LA ENTIDAD PARTICIPA HASTA CON EL 35% DEL IMPORTE TOTAL DE LOS PROYECTOS QUE AUTORICE EL COMITÉ DE INVERSIÓN.
CUMPLIMIENTO DE LA MISIÓN:
DEL CAPITAL META DE 1,157.000 MDP, A LA FECHA, SE HA LEVANTADO 1,002.342 MDP QUE REPRESENTA EL 86.66% DEL CAPITAL META; 987.787 MDP INVERTIDOS Y 14.556 EN PROCESO DE INVERSIÓN. LA INTEGRACIÓN DEL CAPITAL INVERTIDO SE ENCUENTRA CONFORMADO POR: 63% DE INVERSIONISTAS PRIVADOS 2%1 DE LOS GOBIERNOS DE LOS ESTADOS Y 35% DE FOCIR. CABE HACER MENCIÓN QUE EL CAPITAL OBJETIVO INICIAL FUE DE 900.000MDP, POR LO QUE SE PUEDE CONSIDERAR QUE LA META INICIAL A SIDO SUPERADA. (109.75%)</t>
  </si>
  <si>
    <t>APORTACIÓN INICIAL:   MONTO: $1,000,000.00   FECHA: 28/03/2007
OBSERVACIONES: A EFECTO DE DAR CUMPLIMIENTO A LA OBLIGACION DE REGISTRO TRIMESTRALMENTE DE LA SITUCIÓN QUE GUARDAN LOS FIDEICOMISOS SE PROCEDE A EFECTUAR EL PRIMER REPORTE CODE 2012.</t>
  </si>
  <si>
    <t>DESTINO: FOMENTAR Y DETONAR INVERSION DE CAPITAL EN PROYECTOS PRODUCTIVOS DEL ESTADO DE CHIAPAS Y OTRAS ENTIDADES DE LA REGION SURESTE DEL PAIS
CUMPLIMIENTO DE LA MISIÓN:
SE CONTINUA IMPULSANDO LA INVERSIÓN FINANCIERA EN PROYECTOS PRODUCTIVOS DEL SECTOR RURAL Y AGROINDUSTRIAL DE LA REGIÓN. DEL CAPITAL META DE 675.000 MDP., A LA FECHA, SE HA LEVANTADO 313.280 MDP QUE REPRESENTA EL 46.41%. LA INTEGRACIÓN DEL CAPITAL INVERTIDO SE ENCUENTRA CONFORMADO POR: 45% DE INVERSIONISTAS PRIVADOS, 25% DE LOS GOBIERNOS DE LOS ESTADOS Y 30% DE FOCIR.</t>
  </si>
  <si>
    <t>APORTACIÓN INICIAL:   MONTO: $6,250,000.00   FECHA: 11/12/2008
OBSERVACIONES: SE ENVÍA PARA REGISTRO DEL PRIMER INFORME TRIMESTRAL CON CIFRAS AL 31 DE MARZO DE 2012.</t>
  </si>
  <si>
    <t>APORTACIÓN INICIAL:   MONTO: $490,994.91   FECHA: 21/12/2004
OBSERVACIONES: EN EL BALANCE GENERAL DE LA CUENTA DE CONTRIBUCIONES A FAVOR SE ESTÁ CONSIDERANDO LA APLICACIÓN DE IVA PAGADO, EL CUAL NO SE HABÍA REALIZADO POR UN IMPORTE DE $223,119.60 CONTRA LA CUENTA DE PATRIMONIO, REFLEJANDO ASÍ UNA DISMINUCIÓN EN AMBAS CUENTAS (SE ANEXA BALANZA DE COMPROBACIÓN DONDE SE REFLEJA ESTA APLICACIÓN). ESTE MOVIMIENTO QUE SE REALIZA EN LAS CUENTAS DE ACTIVO Y PATRIMONIO SE REFLEJA DENTRO DE ESTE FORMATO EN EL CONCEPTO DE EGRESOS ACUMULADOS EN EL PERIODO QUE SE REPORTA. EL FIDUCIARIO ES BANSEFI. LA PARTIDA PRESUPUESTAL AFECTADA ES 48301 DONATIVOS A FIDEICOMISOS PRIVADOS. EL ÁMBITO ES MIXTO PRIVADO. EN ESTE INFORME SÓLO SE REPORTA EL MONTO DE LA SUBCUENTA CORRESPONDIENTE A RECURSOS PÚBLICOS ANTES DE IVA.</t>
  </si>
  <si>
    <t>APORTACIÓN INICIAL:   MONTO: $983,330.00   FECHA: 21/02/2008
OBSERVACIONES: SE ENVÍA INFORMACIÓN DEL CONVENIO DE ADHESIÓN AL FIDEICOMISO "C" F/1532 AHM/SOCIEDAD HIPOTECARIA FEDERAL AL PRIMER TRIMESTRE DE 2012.</t>
  </si>
  <si>
    <t>APORTACIÓN INICIAL:   MONTO: $71,000,000.00   FECHA: 24/12/2009
OBSERVACIONES: LA DIFERENCIA DE $0.30 EN EL SALDO FINAL DEL EJERCICIO FISCAL ANTERIOR, CONTRA LA INFORMACION FINANCIERA QUE SE APRECIA EN EL BALANCE GENERAL AL 31 DE DICIEMBRE DE 2011, SE DEBE A QUE EN EL MES DE JUNIO 2011 SE REALIZÓ UN CARGO DE EFECTIVO DE $658,129.20; SIN EMBARGO, EN EL PAPEL DE TRABAJO ELABORADO PARA DETERMINAR LA DISPONIBILIDAD DE JUNIO 2011 DICHO CARGO FUE CAPTURADO POR UN ERROR COMO $658,129.50, ORIGINÁNDOSE LA DIFERENCIA DE $0.30, DICHO ERROR FUE DETECTADO Y CORREGIDO DURANTE EL PRIMER TRIMESTRE DE 2012, Y POR TANTO EN LA INFORMACIÓN FINANCIERA REPORTADA A TRAVÉS DE ESTE INFORME, SE ANOTÓ COMO SALDO INICIAL EL DE $4,433,448.89, EN CONCORDANCIA CON EL ESTADO DE CUENTA A DICIEMBRE 2011.</t>
  </si>
  <si>
    <t>A) (SUJETO A RENOVACIÓN DEL PROGRAMA POR MEXICO Y VENEZUELA) OTORGUE FINANCIAMIENTOS PARA INTERCAMBIO COMERCIAL ENTRE MÉXICO Y PAÍSES PARTICIPANTES, Y/O PROYECTOS DE DESARROLLO ECONÓMICO, GASTOS LOCALES DE PROYECTOS A SECTORES PÚBLICO Y PRIVADO E IMPORTADORES MEXICANOS DE BIENES Y SERVICIOS; B) ADMINISTRE CRÉDITOS OTORGADOS Y RECUPERACIONES, Y C) TRANSFIERA RECURSOS DISPONIBLES Y QUE A FUTURO SE RECIBAN AL FIDEICOMISO A CONSTITUIR (VIGÉSIMO SEXTO TRANSITORIO DEL PEF 2012).</t>
  </si>
  <si>
    <t>APORTACIÓN INICIAL:   MONTO: $3,531,961,424.37   FECHA: 01/06/2008
OBSERVACIONES: LOS INGRESOS SON NEGATIVOS Y ASCIENDEN A $197,845,727.70 DERIVADO DE LA REVALUACIÓN DEL PESO POR LO QUE EL SALDO EN DÓLARES DE EUA PRESENTA UNA DESVALORIZACIÓN -$240,626,716.90 A PESAR DE RECUPERACIONES POR FINANCIAMIENTOS POR $31,041,362.33 Y SUS RENDIMIENTOS FINANCIEROS POR $11,739,626.87. LOS EGRESOS TOTALIZARON $2,299,307,398.82 ACUMULADOS EN EL EJERCICIO 2012 INTEGRADOS POR: A) $ 210,726,039.30 POR FINANCIAMIENTOS DE PROYECTOS, B) $10,748,074.82 A CAMBIOS Y C) $2,077,833,284.70 POR TRASPASO DE RECURSOS PARA CONSTITUIR EL FIDEICOMISO FONDO DE INFRAESTRUCTURA PARA PAÍSES DE MESOAMÉRICA Y EL CARIBE.</t>
  </si>
  <si>
    <t>APORTACIÓN INICIAL:   MONTO: $63,697,753,089.00   FECHA: 23/02/2009
OBSERVACIONES: LA LFPRH, EN EL ART19, FRACV, INC D), INDICA QUE UNA VEZ QUE LOS FONDOS QUE REFIERE LA FRAC. IV, ALCANCEN EL MONTO DE LA RVA DETER, LOS EXCED DE ING DE LA MISMA SE DESTINARÁN, 25% PARA EL FARP. UNA VEZ QUE LAS RVAS DE LOS FONDOS PREVISTOS EN LA FRAC. IV ALCANCEN SU LÍM MÁX, LAS CONTRIBUCIONES QUE POR DISP GRAL DISTINTA A ESTA LEY TENGAN COMO DESTINO LOS FONDOS A QUE SE REFIEREN LOS INC A) Y C) DE ESTA FRAC, CAMBIARÁN SU DESTINO PARA APLICARSE A LO PREVISTO EN EL INC D) DE LA FRAC V DE ESTE ART.</t>
  </si>
  <si>
    <t>DESTINO: APOYOS FINANCIEROS PARA LA ADQUISICIÓN DE VIVIENDA DEL PERSONAL DE TROPA Y MARINERIA DE LAS FUERZAS ARMADAS.
CUMPLIMIENTO DE LA MISIÓN:
MEJORAR LAS CONDICIONES DE VIDA DE LOS INTEGRANTES DEL EJÉRCITO, FUERZA AÉREA Y ARMADA.</t>
  </si>
  <si>
    <t>APORTACIÓN INICIAL:   MONTO: $200,000.00   FECHA: 14/05/2009
OBSERVACIONES: EL IMPORTE EN DISPONIBILIDAD SE REFIERE A VALORES DE FÁCIL REALIZACIÓN, REGISTRADOS EN EL ESTADO DE POSICIÓN O SITUACIÓN FINANCIERA AL 31 DE MARZO DE 2012.</t>
  </si>
  <si>
    <t>DESTINO: NO APLICA
CUMPLIMIENTO DE LA MISIÓN:
LA ENAJENACIÓN DE LOS LOTES EN EL FRACCIONAMIENTO DE AGUA HEDIONDA EN CUAUTLA, MORELOS. ESTÁ CUMPLIDA.</t>
  </si>
  <si>
    <t>APORTACIÓN INICIAL:   MONTO: $10,944,000,000.00   FECHA: 07/05/2003
OBSERVACIONES: LA ENTIDAD CONFORME A SU LEY ORGANICA, UTILIZA EL FONDO DE LA FINANCIERA RURAL COMO SOPORTE OPERATIVO, DESARROLLANDO SUS ACTIVIDADES EN EL MARCO DEL PROGRAMA NACIONAL PARA EL FINANCIAMIENTO DEL DESARROLLO. LAS CIFRAS TIENEN CARACTER PRELIMINAR</t>
  </si>
  <si>
    <t>DESTINO: CUBRIR LAS EROGACIONES POR LAS ADQUISICIONES DE BIENES, TALES COMO EQUIPO MILITAR, TERRESTRE, AEREO, REFACCIONES Y OBRA PUBLICA, DESTINADOS A OPERACIONES DE ORDEN INTERIOR O SEGURIDAD NACIONAL, DE CARACTER CONTINGENTE O URGENTE.
CUMPLIMIENTO DE LA MISIÓN:
SE HA INSTALADO EL COMITE TECNICO Y EMITIDO LAS REGLAS DE OPERACION, SE TIENEN APROBADOS PROYECTOS POR APLICAR.</t>
  </si>
  <si>
    <t>DESTINO: APOYO A DEUDOS DE MILITARES FALLECIDOS EN ACTOS DEL SERVICIO Y A MILITARES CON INUTILIDAD EN 1A. CATEGORIA
CUMPLIMIENTO DE LA MISIÓN:
SE PAGARON BENEFICIOS EN APOYO A DEUDOS DE MILITARES FALLECIDOS EN ACTOS DEL SERVICIO Y/O A MILITARES CON INUTILIDAD EN 1A. CATEGORIA</t>
  </si>
  <si>
    <t>DESTINO: MANTENIMIENTO Y REPARACION DE INSTALACIONES, PAGO DE IMPUESTOS, GASTOS DE ADMINISTRACION Y SIENDO EL PRINCIPAL RUBRO LAS ENTREGAS AL FIDEICOMITENTE.
CUMPLIMIENTO DE LA MISIÓN:
SE ESTAN RENOVANDO LAS INSTALACIONES, EL HOTEL ES AUTOFINANCIABLE Y SE RECUPERA LA INVERSION REALIZADA, ASIMISMO SE BRINDA SERVICIOS RECREATIVOS A LOS DERECHOHABIENTES.</t>
  </si>
  <si>
    <t>DESTINO: PAGO DE HABERES DE RETIRO, PENSIONES Y COMPENSACIONES DE LOS MIEMBROS DE LAS FUERZAS ARMADAS MEXICANAS Y SUS BENEFICIARIOS.
CUMPLIMIENTO DE LA MISIÓN:
SE REALIZO EL PAGO OPORTUNO DE LOS HABERES DE RETIRO, PENSIONES Y COMPENSACIONES A LOS MIEMBROS DE LAS FUERZAS ARMADAS MEXICANAS Y SUS BENEFICIARIOS.</t>
  </si>
  <si>
    <t>DESTINO: *ESTAN DESTINADOS PARA CUMPLIR CON EL OBJETIVO DEL FIDEICOMISO DE ACUERDO A LA CLAÚSULA DEL SEGUNDO CONVENIO MODIFICATORIO. *CUMPLIR CON LOS COMPROMISOS CONTRACTUALES DE LOS CONVENIOS SUSCRITOS CON OTRAS ENTIDADES, PARA LA REALIZACIÓN DE LOS TRABAJOS ENCOMENDADOS. LAS METAS ESTÁN ESTIPULADAS EN DICHOS CONVENIOS SUSCRITOS, EN EL TIEMPO SEÑALADO.
CUMPLIMIENTO DE LA MISIÓN:
FINES: OTORGAMIENTO DE APOYOS Y FINANCIAMIENTO CON CARGO A LOS RECURSOS QUE CONFORMEN EL PATRIMONIO Y HASTA DONDE ÉSTE ALCANCE PARA: A. ACTIVIDADES DIRECTAMENTE VINCULADAS AL DESARROLLO DE LA INVESTIGACIÓN CINETÍFICA Y TECNOLÓGICA. B. REALIZACIÓN DE PROYECTOS DE INVESTIGACIÓN, SU EQUIPAMIENTO Y EL SUMINISTRO DE MATERIALES.</t>
  </si>
  <si>
    <t>APORTACIÓN INICIAL:   MONTO: $500,000.00   FECHA: 01/10/2002
OBSERVACIONES: EXISTEN IMPORTES EN CONCILIACION POR $599,029.21, ESTAS CIFRAS ESTAN ACTUALIZADAS AL 31 DE MARZO DEL 2012 Y DICHA INFORMACION SE ENCUENTRA EN LA PAGINA DEL COLEGIO DE POSTGRADUADOS.</t>
  </si>
  <si>
    <t>DESTINO: LOS EGRESOS DEL PERIODO SE DESTINARON A LA OPERACIÓN DE PROYECTOS DE INVESTIGACIÓN, VALIDACIÓN, DESARROLLO TECNOLÓGICO Y TRANSFERENCIA DE TECNOLÓGIA EN MATERIA FORESTAL, AGRÍCOLA Y PECUARIA EN OCHO CENTROS DE INVESTIGACIÓN REGIONAL Y CINCO CENTROS DE INVESTIGACIÓN DISCIPLINARIA, ASÍ COMO AL PAGO DE HONORARIOS Y COMISIONES BANCARIAS
CUMPLIMIENTO DE LA MISIÓN:
DE ACUERDO AL DESTINO DE LOS RECURSOS LA OPERACION DE LOS PROGRAMAS DE INVESTIGACIÓN EN MATERIA FORESTAL, AGRICOLA Y PECUARIA SE DESARROLLAN Y SUPERVISAN EN LOS TERMINOS DE SUS PROPIOS PROTOCOLOS DE INVESTIGACIÓN.</t>
  </si>
  <si>
    <t>DESTINO: PAGO DE DIVERSOS PROYECTOS RELACIONADOS CON LA CONECTIVIDAD DIGITAL SATELITAL, CONECTIVIDAD DE BANDA ANCHA, , CENTRO DE DATOS, E-LICENCIAS, PROYECTO VASCONCELOS 2.0.
CUMPLIMIENTO DE LA MISIÓN:
FORTALECER LA INTERCOMUNICACIÓN DE LOS MEXICANOS, AMPLIANDO LA COBERTURA Y VARIEDAD DE LOS SERVICIOS SOCIALES BÁSICOS A TRAVÉS DE UNA MEGA-RED QUE INCORPORE LOS MÁS RECIENTES AVANCES E INNOVACIONES TECNOLÓGICAS, E INTEGRANDO LOS ESFUERZOS DE DIVERSOS ACTORES PARA APOYAR UN DESARROLLO NACIONAL MÁS EQUITATIVO.</t>
  </si>
  <si>
    <t>APORTACIÓN INICIAL:   MONTO: $30,843,795.44   FECHA: 28/09/2007
OBSERVACIONES: INFORMACIÓN AL 31 DE MARZO DE 2012, REMITIDA POR CAPUFE.</t>
  </si>
  <si>
    <t>DESTINO: HONORARIOS, GASTOS DE OPERACIÓN Y ADMON. A FIDUCIARIO INCLUIDO EL IVA.
CUMPLIMIENTO DE LA MISIÓN:
SE CUMPLE CON EL OBJETO Y FINES DEL FIDEICOMISO. LAS DOS PRIMERAS OBRAS YA SE CONCLUYERON. SE ESTAN INTEGRANDO NUEVOS PROYECTOS.</t>
  </si>
  <si>
    <t>DESTINO: PARA EL PAGO DE PRIMAS DE ANTIGÜEDAD PARA EL PERSONAL DE PLANTA O DE CONFIANZA.
CUMPLIMIENTO DE LA MISIÓN:
EL FIDEICOMISO CONTINÚA CON LOS FINES PARA LOS QUE FUE CREADO.</t>
  </si>
  <si>
    <t>APORTACIÓN INICIAL:   MONTO: $3,975.00   FECHA: 22/10/1996
OBSERVACIONES: INFORMACIÓN AL 31 DE MARZO DE 2012.</t>
  </si>
  <si>
    <t>DESTINO: OTROS GASTOS DE OPERACIÓN, ADMINISTRACIÓN, HONORARIOS Y COMISIONES PAGADAS.
CUMPLIMIENTO DE LA MISIÓN:
ESTE FIDEICOMISO SE ENCUENTRA EN PROCESO DE EXTINCION.</t>
  </si>
  <si>
    <t>DESTINO: PROYECTO "ACCIONES PARA ATENDER LA DEMANDA DE SERVICIOS AEROPORTUARIOS DEL CENTRO DEL PAÍS" Y ESPECÍFICAMENTE EN: TERMINAL 1: "AMPLIACIÓN AMBULATORIO FASE II Y III; AMPLIACIÓN EDIFICIO TERMINAL ÁREA INTERNACIONAL; DRENAJE PLUVIAL EN VIALIDADES; REHABILITACIÓN DE CÁRCAMOS; CONSTRUCCIÓN DE RODAJES; DEMOLICIONES; REUBICACIONES; CONSTRUCCIÓN DEL EDIFICIO Y ESTACIONAMIENTO PARA EL SENEAM". TERMINAL 2: "PROYECTOS EJECUTIVOS; TRANSPORTE INTERTERMINALES; CIMENTACIÓN; ESTRUCTURA METÁLICA DE LOS EDIFICIOS DEDO NORTE, DEDO SUR, EDIFICIO TERMINAL Y PATIO DEL HOTEL; CONSTRUCCIÓN DE INSTALACIONES DE COMBUSTIBLES; DISTRIBUIDORES VIALES 1 Y 2; TERRACERÍAS Y PAVIMENTO DE CONCRETO ASFALTICO; PLATAFORMA COMERCIAL; PASILLOS TELESCÓPICOS, RODAJE DELTA, DRENAJE PROFUNDO, MALLA PERIMETRAL, ADQUISICIÓN DEL SISTEMA AEROPORTUARIO, EQUIPAMIENTO, PLAN AMBIENTAL Y SUPERVISIÓN DE LAS OBRAS DE LA T 2", CONSTRUCCIÓN DE TERRAPLÉN EN T2, LEVANTAMIENTO FÍSICO, FOTOGRÁFICO Y TOPOGRÁFICO EN T2, ELABORACIÓN DE LIBROS BLANCOS, ANÁLISIS GEOTECNIA Y SALINIDAD, ACTUALIZACIÓN PROGRAMA MAESTRO DE DESARROLLO AICM, TOLUCA: "REENCARPETADO DE PISTAS, CONSTRUCCIÓN DE DUCTOS, ENTUBAMIENTO EN CABECERAS, AMPLIACIÓN DEL EDIFICIO TERMINAL Y ADQUISICIÓN DE TERRENOS". CUERNAVACA:"REENCARPETADO DE PISTAS Y ADQUISICIÓN DE TERRENOS ". OTROS: "HONORARIOS DE LA FIDUCIARIA".
CUMPLIMIENTO DE LA MISIÓN:
EN LA TERMINAL 1 Y 2 SE TIENE UN AVANCE GLOBAL DEL 100% Y SE CONCLUYÓ EL DISTRIBUIDOR VIAL N°2 AL 100%, POR LO QUE SE ESTÁ EN PROCESO LA RECOPILACIÓN E INTEGRACIÓN DE LA INFORMACIÓN PARA LA ENTREGA A LA SCT (DGAC) EN LOS TRABAJOS DE MANTENIMIENTO EN EN HANGAR DEL EDO MAYOR PRESIDENCIAL, SE TIENE UN 74% DE AVANCE FINANCIERO.</t>
  </si>
  <si>
    <t>DESTINO: CONSTRUCCIÓN DE DIVERSOS TRAMOS DE LA AUTOPISTA DURANGO-MAZATLÁN.
CUMPLIMIENTO DE LA MISIÓN:
SE CONTINÚA CON LOS FINES ESTABLECIDOS EN EL CONTRATO DE FIDEICOMISO, TALES COMO PAGO DE GASTOS DERIVADOS DE LA CONSTRUCCIÓN DE DIVERSOS TRAMOS DE LA AUTOPISTA DURANGO-MAZATLÁN.</t>
  </si>
  <si>
    <t>APORTACIÓN INICIAL:   MONTO: $2,750,300,000.00   FECHA: 28/08/2006
OBSERVACIONES: LA APORTACIÓN INICIAL SE INTEGRA CON $2,750'000,000.00 DE RECURSOS PÚBLICOS APORTADOS COMO SUBSIDIOS Y $300,000.00 DE RECURSOS APORTADOS POR LO GOBIERNOS DE LOS ESTADOS DE DURANGO Y SINALOA, 150.0 MIL PESOS CADA UNO; LOS RENDIMIENTOS AL MES DE MARZO DE 2012 SON: DE REC. FEDERALES $4'956,477.03 Y $4,923.40 DE RECURSOS ESTATALES.</t>
  </si>
  <si>
    <t>DESTINO: NO APLICA
CUMPLIMIENTO DE LA MISIÓN:
EL FIDEICOMISO NIZUC-TULUM CUMPLIÓ CON SUS FINES.</t>
  </si>
  <si>
    <t>APORTACIÓN INICIAL:   MONTO: $70,000,000.00   FECHA: 01/09/1995
OBSERVACIONES: ESTE FIDEICOMISO YA NO REPORTA MOVIMIENTOS EN VIRTUD DE QUE SE ENCUENTRA EN PROCESO DE EXTINCIÓN. BANAMEX ENTERÓ LOS REMANENTES AL GOB. DEL EDO. DE Q. ROO POR $11'966,025.96 CON FECHA 21 DE AGOSTO DE 2006. SE HAN TENIDO PLÁTICAS VÍA TELEFÓNICA CON PERSONAL DE CENTRO SCT Q. ROO Y DEL GOB. DEL ESTADO DE Q. ROO Y SE NOS HA COMENTADO QUE POR EL TIEMPO EN QUE DEJÓ DE OPERAR EL FIDEICOMISO Y POR LOS CAMBIOS DE PERSONAL, NO HA SIDO POSIBLE QUE SESIONE EL COMITÉ TÉCNICO, YA QUE EL ASUNTO SE HA CONSIDERADO COMO CONCLUÍDO.</t>
  </si>
  <si>
    <t>FIDEICOMITENTE ADHERENTE</t>
  </si>
  <si>
    <t>201209J0U01549</t>
  </si>
  <si>
    <t>SAN MARTÍN TEXMELUCAN-TLAXCALA-EL MOLINITO</t>
  </si>
  <si>
    <t>AMPLIACIÓN DE LA CONSECIÓN, A FIN DE QUE CAPUFE RECUPERE LAS APORTACIONES HECHAS AL FIDEICOMISO.</t>
  </si>
  <si>
    <t>BANCO MONEX</t>
  </si>
  <si>
    <t>DESTINO: NO APLICA
CUMPLIMIENTO DE LA MISIÓN:
SE CUMPLE CON EL OBJETO Y FINES DEL FIDEICOMISO, ÉSTE ESTARÁ VIGENTE POR LO MENOS HASTA EL TÉRMINO DEL PLAZO DE LA CONCESIÓN, EL CUAL ES EL 15 DE MARZO DEL 2041.</t>
  </si>
  <si>
    <t>APORTACIÓN INICIAL:   MONTO: $189,794,370.14   FECHA: 19/11/2010
OBSERVACIONES: EL 19-NOV-10 CAPUFE LLEVÓ A CABO FIRMA DE CONV. DE EXT. DEL FID.22336-2, EN LA MISMA FECHA SE FIRMÓ CONV.DE ADHESIÓN AL FID.689, EN EL QUE SE RECONOCEN AL ORGANISMO, SUS DERECHOS EN LOS TÉRMINOS Y CONDICIONES QUE SE TENIAN EN EL EXTINTO FID.22336-2. EN EL CONV. DE ADHESIÓN, SE EXPRESA CONSTANCIA QUE LAS APORTACIONES DE CAPUFE AL PROYECTO, SON DE $189,794,370.14 CANTIDAD QUE RESULTA DE LA ACTUALIZACIÓN A OCTUBRE DE 2010, DE LAS APORTACIONES REALIZADAS POR CAPUFE EN DIF.FECHAS AL EXTINTO FID.22336-2. CON OF.5.1.-110 DEL 13-01-12 SE COMUNICÓ A CAPUFE LA BAJA DE LA CVE. DE REG. DEL FID. ANTERIOR Y LA ALTA DEL FID. ACTUAL.</t>
  </si>
  <si>
    <t>DESTINO: NO APLICA
CUMPLIMIENTO DE LA MISIÓN:
SE CONTINÚA CON LOS FINES DE LA CONCESIÓN OTORGADA (20 DE OCTUBRE DE 1987) A BANOBRAS POR LA SCT PARA CONSTRUIR, OPERAR Y EXPLOTAR BAJO EL RÉGIMEN DE CUOTAS DE PEAJE EL TRAMO CARRETERO ATLACOMULCO-MARAVATÍO.</t>
  </si>
  <si>
    <t>DESTINO: NO APLICA
CUMPLIMIENTO DE LA MISIÓN:
LOS RESULTADOS FUERON LOS ESPERADOS DE ACUERDO CON SU OBJETIVO Y FINES Y LAS OBRAS YA ESTÁN CONCLUIDAS.</t>
  </si>
  <si>
    <t>APORTACIÓN INICIAL:   MONTO: $400,000.00   FECHA: 31/07/2003
OBSERVACIONES: POR CONDUCTO DE CAPUFE, APORTACIÓN PROVENIENTE DEL FIDEICOMISO 1936 FARAC PARA ESTUDIOS Y PROYECTOS DE LAS OBRAS, 400,000.00 PESOS NOMINALES EL 31/JUL/2003 Y 16'850,000.00 PESOS NOMINALES EL 5/DIC/2003. CAPUFE NO HA HECHO APORTACIÓN ALGUNA CON CARGO A SU PRESUPUESTO.</t>
  </si>
  <si>
    <t>DESTINO: NO APLICA
CUMPLIMIENTO DE LA MISIÓN:
SE CUMPLE CON EL OBJETO Y FINES DEL FIDEICOMISO, ÉSTE ESTARÁ VIGENTE, POR LO MENOS, HASTA EL TÉRMINO DEL PLAZO DE LA CONCESIÓN, EL CUAL ES EL 28-NOV-2019.</t>
  </si>
  <si>
    <t>APORTACIÓN INICIAL:   MONTO: $35,000,000.00   FECHA: 03/02/1992
OBSERVACIONES: LOS RECURSOS APORTADOS POR CAPUFE COMO INVERSIÓN PARA LA CONSTRUCCIÓN DE LA CARRETERA, SE HICIERON DEL 3-FEB-1992 AL 12-OCT-1994 POR UN TOTAL DE 181'839,600.00 PESOS NOMINALES.</t>
  </si>
  <si>
    <t>DESTINO: NO APLICA
CUMPLIMIENTO DE LA MISIÓN:
SE CUMPLE CON EL OBJETO Y FINES DEL FIDEICOMISO, ÉSTE ESTARÁ VIGENTE, POR LO MENOS, HASTA EL TÉRMINO DEL PLAZO DE LA CONCESIÓN, EL CUAL ES EL 17/OCT/2037.</t>
  </si>
  <si>
    <t>APORTACIÓN INICIAL:   MONTO: $118,707,608.00   FECHA: 31/10/1994
OBSERVACIONES: LOS RECURSOS APORTADOS POR CAPUFE COMO INVERSIÓN PARA LA CONSTRUCCIÓN DE LA CARRETERA FUÉ EN UNA SOLA FECHA 31/OCT/1994 POR 118'707,608.00 PESOS NOMINALES.</t>
  </si>
  <si>
    <t>DESTINO: NO APLICA
CUMPLIMIENTO DE LA MISIÓN:
SE CUMPLE CON EL OBJETO Y FINES DEL FIDEICOMISO ÉSTE ESTARÁ VIGENTE, POR LO MENOS, HASTA EL TÉRMINO DEL PLAZO DE LA CONCESIÓN, EL CUAL ES EL 20/DIC/2020.</t>
  </si>
  <si>
    <t>APORTACIÓN INICIAL:   MONTO: $50,000,000.00   FECHA: 31/01/1991
OBSERVACIONES: LOS RECURSOS APORTADOS POR CAPUFE COMO INVERSIÓN PARA LA CONSTRUCCIÓN DE LA CARRETERA SE HICIERON DEL 31/ENE/1991 AL 28/DIC/1994 POR UN TOTAL DE 143'779,521.29 PESOS NOMINALES.</t>
  </si>
  <si>
    <t>DESTINO: NO APLICA
CUMPLIMIENTO DE LA MISIÓN:
SE CUMPLE CON EL OBJETO Y FINES DEL FIDEICOMISO, ÉSTE ESTARÁ VIGENTE, POR LO MENOS, HASTA EL TÉRMINO DEL PLAZO DE LA CONCESIÓN, EL CUAL ES EL 24-ABR-2022.</t>
  </si>
  <si>
    <t>APORTACIÓN INICIAL:   MONTO: $20,000,000.00   FECHA: 05/06/1992
OBSERVACIONES: LOS RECURSOS APORTADOS POR CAPUFE COMO INVERSIÓN PARA LA CONSTRUCCIÓN DE LA CARRETERA SE HICIERON DEL 5-JUN-1992 AL 26-DIC-1994 POR UN TOTAL DE 292'647,777.00 PESOS NOMINALES.</t>
  </si>
  <si>
    <t>DESTINO: NO APLICA
CUMPLIMIENTO DE LA MISIÓN:
SE CUMPLE CON EL OBJETO Y FINES DEL FIDEICOMISO, ÉSTE ESTARÁ VIGENTE, POR LO MENOS, HASTA EL TÉRMINO DEL PLAZO DE LA CONCESIÓN, EL CUAL ES EL 18/JUL/2020.</t>
  </si>
  <si>
    <t>APORTACIÓN INICIAL:   MONTO: $25,000,000.00   FECHA: 26/11/1990
OBSERVACIONES: LOS RECURSOS APORTADOS POR CAPUFE COMO INVERSIÓN PARA LA CONSTRUCCIÓN DE LA CARRETERA SE HICIERON DEL 26/NOV/1990 AL 16/FEB/1994 POR UN TOTAL DE 351'268,914.75 PESOS NOMINALES.</t>
  </si>
  <si>
    <t>DESTINO: PAGOS POR CONCEPTO DE GUIÓN MUSEOGRÁFICO, DIRECCIÓN TÉCNICA MUSEOLÓGICA Y MUSEOGRÁFICA, ESTUDIO DE GEORADAR, COORDINACCIÓN Y REVISIÓN DEL PROYECTO EJECUTIVO, DESARROLLO DEL PROYECTO EJECUTIVO DE ARQUITECTURA, INGENIERIA Y MUSEOGRAFÍA PARA LA CONSTRUCCION DEL PABELLON AEROESPACIAL Y POR LA PRODUCCIÓN EDITORIAL DEL LIBRO "100 AÑOS DE LA AVIACIÓN EN MÉXICO", ESTUDIO ANÁLISIS COSTO EFICIENCIA, PAGO HONORARIOS E IMPUESTOS.
CUMPLIMIENTO DE LA MISIÓN:
ASA INFORMA QUE DE CONFORMIDAD CON LOS FINES DEL MANDATO, SE ESTÁN LLEVANDO A CABO LAS ACCIONES PARA LA REALIZACIÓN DEL PABELLÓN AEROESPACIAL CFE-SCT-ASA.</t>
  </si>
  <si>
    <t>APORTACIÓN INICIAL:   MONTO: $35,000,000.00   FECHA: 18/12/2009
OBSERVACIONES: LA DISPONIBILIDAD CORRESPONDE AL PATRIMONIO DEL MANDATO AL 31 DE MARZO DE 2012.</t>
  </si>
  <si>
    <t>DESTINO: SE PAGARON 342,857 PARA LA INTRUEMTACION DE ASISTENCIA TECNICA Y QUE DE REFLEJA DE FORMA ACUMULADA EN ENTREGAS PATRIMONIALES -251,420,992.68
CUMPLIMIENTO DE LA MISIÓN:
.</t>
  </si>
  <si>
    <t>APORTACIÓN INICIAL:   MONTO: $1,000.00   FECHA: 26/02/2009
OBSERVACIONES: .</t>
  </si>
  <si>
    <t>DESTINO: CUBRIR GASTOS ADMINISTRATIVOS Y RETIROS DEL PERSONAL.
CUMPLIMIENTO DE LA MISIÓN:
CONSTITUIR LA RESERVA REQUERIDA A TRAVES DE UN CONTRATO DE FIDEICOMISO IRREVOCABLE CON UNA INSTITUCIÓN FIDUCIARIA QUE CUBRA LA PRIMA DE ANTIGUEDAD DEL PERSONAL DE PLANTA.</t>
  </si>
  <si>
    <t>DESTINO: CUMPLIR CON LAS OBLIGACIONES LABORALES DE CONFORMIDAD CON LA NIF D-3 Y REGLAMENTO DEL PLAN DE PENSIONES DEL FIFOMI, PARA SUFRAGAR LOS BENEFICIOS QUE EL FIFOMI OTORGA A SUS EMPLEADOS POR CONCEPTO DEL PAGO DEL PLAN DE PENSIONES, TODA VEZ QUE SON OBLIGACIONES CONTRAÍDAS CON EL PERSONAL Y NO SE PUEDEN EXTINGUIR.
CUMPLIMIENTO DE LA MISIÓN:
SE CUMPLIERON CON LAS OBLIGACIONES LABORALES DE CONFORMIDAD CON LA NIF D-3, ESTUDIO ACTUARIAL CORRESPONDIENTE AL EJERCICIO 2011 Y REGLAMENTO DEL PLAN DE PENSIONES DEL ORGANISMO.</t>
  </si>
  <si>
    <t>DESTINO: CUMPLIR CON LAS OBLIGACIONES LABORALES DE CONFORMIDAD CON LA NIF-D3 Y REGLAMENTO DEL PLAN DE ANTIGÜEDAD DEL FIFOMI, PARA SUFRAGAR LOS BENEFICIOS QUE EL FIFOMI OTORGA A SUS EMPLEADOS, POR CONCEPTO DEL PAGO DEL PLAN DE PRIMA DE ANTIGÜEDAD, TODA VEZ QUE SON OBLIGACIONES CONTRAÍDAS CON EL PERSONAL Y NO SE PUEDEN EXTINGUIR.
CUMPLIMIENTO DE LA MISIÓN:
SE CUMPLIERON CON LAS OBLIGACIONES LABORALES DE CONFORMIDAD CON LA NIF D-3, ESTUDIO ACTUARIAL CORRESPONDIENTE AL EJERCICIO 2011 Y REGLAMENTO DEL PLAN DE PRIMA DE ANTIGÜEDAD DEL ORGANISMO.</t>
  </si>
  <si>
    <t>APORTACIÓN INICIAL:   MONTO: $314,807.53   FECHA: 31/07/1993
OBSERVACIONES: LA APORTACIÓN INICIAL FUE DE LA EXTINTA COMISIÓN DE FOMENTO MINERO, SE TRASPASO EL SALDO AL FIFOMI EL 31 DE JULIO DE 1993, CONFORME AL ARTICULO V TRANSITORIO DE LA LEY MINERA QUE ENTRÓ EN VIGOR EN EL MES DE SEPTIEMBRE DE 1992. CON FECHA 10 DE DICIEMBRE 2008 SE SUSTITUYÓ FIDUCIARIA, PASANDO DE IXE BANCO, S.A. INSTITUCIÓN DE BANCA MULTIPLE A ACTINVER CASA DE BOLSA, S.A. DE C.V.</t>
  </si>
  <si>
    <t>DESTINO: CUBRIR GASTOS ADMINISTRATIVOS Y FONDO DE AHORRO DEL PERSONAL EL CUAL CUBRE EL PERIODO NOVIEMBRE 2011 A OCTUBRE 2012.
CUMPLIMIENTO DE LA MISIÓN:
LA CREACION DE UN FONDO DE AHORRO EN BENEFICIO DEL PERSONAL DE EXPORTADORA DE SAL, S.A. DE C.V.</t>
  </si>
  <si>
    <t>DESTINO: NINGUNO
CUMPLIMIENTO DE LA MISIÓN:
LA CREACION DE UN FONDO DE AHORRO EN BENEFICIO DE LOS EMPLEADOS DE EXPORTADORA DE SAL, S.A. DE C.V.</t>
  </si>
  <si>
    <t>DESTINO: EN 2009 SE AUTORIZÓ $1,499’827,896.00, SIENDO $1,224’190,873 DE SUBSIDIOS PARA LOS FEEC, $180’000,000 PARA LAS E.F. EN APOYO A LA SUPERVISIÓN ESCOLAR Y, $95’637,023 FUE GASTO DE OPERACIÓN CENTRAL. LA META PROGRAMADA FUE DE 42,500 ESCUELAS, 41,000 CONSEJOS ESCOLARES Y 42,500 DIRECTORES Y LA META ALCANZADA DE 40,555 ESCUELAS, 40,555 CONSEJOS ESCOLARES O EQUIVALENTES INTEGRADOS Y 40,555 DIRECTORES CAPACITADOS, BENEFICIANDO APROXIMADAMENTE A 6.5 MILLONES DE ALUMNOS.
CUMPLIMIENTO DE LA MISIÓN:
EN 2010 SE AUTORIZÓ $1,477’418,501.00, SIENDO $1,224’190,872.00 DE SUBSIDIOS PARA LOS FEEC, $179’363,906.00 PARA LAS E.F. EN APOYO A LA SUPERVISIÓN ESCOLAR Y $73’863,723.00 PARA GASTO DE OPERACIÓN CENTRAL. LA META PROGRAMADA FUE DE 45,000 ESCUELAS, 44,000 CONSEJOS ESCOLARES Y 45,000 DIRECTORES Y LA META ALCANZADA FUE DE 45,510 ESCUELAS, 45,510 CONSEJOS ESCOLARES O EQUIVALENTES INTEGRADOS Y 45,510 DIRECTORES CAPACITADOS, BENEFICIANDO APROXIMADAMENTE A 6.5 MILLONES DE ALUMNOS.</t>
  </si>
  <si>
    <t>APORTACIÓN INICIAL:   MONTO: $262,374,381.60   FECHA: 04/09/2001
OBSERVACIONES: DE CONFORMIDAD CON LAS ESTRATEGIAS DIFERENCIADAS DE FINANCIAMIENTO PARA LAS ESCUELAS BENEFICIADAS DEL PROGRAMA, ESTABLECIDAS POR LAS AUTORIDADES EDUCATIVAS EN LAS ENTIDADES FEDERATIVAS, SE ALCANZÓ UNA COBERTURA DEL CICLO ESCOLAR 2010-2011 DE 45,510 ESCUELAS BENEFICIADAS EN LA FASE X.</t>
  </si>
  <si>
    <t>APORTACIÓN INICIAL:   MONTO: $96,500,357.00   FECHA: 24/11/1995
OBSERVACIONES: LA DISPONIBILIDAD FINAL DEL FIDEICOMISO SE REINTEGRO A LA TESOFE A PETICION DE LA SHCP ACTUALMENTE EL FIDEICOMISO Y EL PROGRAMA SE ENCUENTRAN EN PROCESO DE EXTINCIÓN. LOS ESTADOS FINANCIEROS EN PROCESO DE DICTAMEN POR AUDITOR EXTERNO.</t>
  </si>
  <si>
    <t>APORTACIÓN INICIAL:   MONTO: $34,000,000.00   FECHA: 14/12/1990
OBSERVACIONES: PARA EL CONTRATO NÚMERO 24-1 Y 24-2 LOS INTERESES DEVENGADOS NO SE CONSIDERAN EN RAZÓN DE QUE NO ESTÁ EFECTUANDO EL CÁLCULO DE LAS INVERSIONES DEL MERCADO DE DINERO</t>
  </si>
  <si>
    <t>APORTACIÓN INICIAL:   MONTO: $50,000.00   FECHA: 30/03/2000
OBSERVACIONES: EN EL RUBRO DE DISPONIBILIDAD A DICIEMBRE DE 2010 ES EL IMPORTE DEL PATRIMONIO A DICIEMBRE DE 2011. CABE HACER MENCIÓN QUE DERIVADO DE LA AUDITORIA AL FIDEICOMISO SE DISMINUYE EL SALDO REFLEJADO EN EL PATRIMONIO POR LA APLICACIÓN DE LAS ADQUICIONES DE EQUIPOS PARA LAS DEPENDENCIAS POLITECNICAS EN APOYO A LA INVESTIGACIÓN CIENTIFICA Y EL DESARROLLO TECNOLOGICO ASI COMO DE UN PROGRAMA DENOMINADO PESO A PESO</t>
  </si>
  <si>
    <t>DESTINO: FINANCIAMIENTO DE LOS PROYECTOS AUTORIZADOS POR EL COMITE TECNICO
CUMPLIMIENTO DE LA MISIÓN:
SE ENCUENTRAN OPERANDO CON NORMALIDAD</t>
  </si>
  <si>
    <t>APORTACIÓN INICIAL:   MONTO: $208,291,000.00   FECHA: 24/02/2009
OBSERVACIONES: LA INFORMACIÓN QUE SE REPORTA CORRESPONDE A LOS MESES DE ENERO Y FEBRERO DE 2012, EN VIRTUD DE QUE AUN NO SE CUENTA CON LA CORRESPONDIENTE AL MES DE MARZO.</t>
  </si>
  <si>
    <t>DESTINO: PRIMA DE ANTIGÜEDAD A FAVOR DE LOS TRABAJADORES DE EDUCAL
CUMPLIMIENTO DE LA MISIÓN:
EL FIDEICOMISO SE CREA CON FUNDAMENTO EN EL ARTICULO. 162 DE LA LEY FEDERAL DEL TRABAJO Y TIENE COMO OBJETIVO LA CREACIÓN DE UNA RESERVA FINANCIERA PARA EL PAGO DE PRIMAS DE ANTIGÜEDAD A LOS TRABAJADORES DE EDUCAL, S.A. DE C.V.</t>
  </si>
  <si>
    <t>DESTINO: APLICACIÓN DE RECURSOS FIDEICOMITIDOS EN EL DESARROLLO DE LOS PROYECTOS DE INVESTIGACIÓN AUTORIZADOS POR EL COMITÉ TÉCNICO EN RESPUESTA A LAS CONVOCATORIAS DEL MISMO. SE REFIERE AL PAGO DE SERVICIOS PROFESIONALES, COMPRA DE MATERIALES Y SUMINISTROS, SERVICIOS DE TRASLADO E INFORMACIÓN, ETC.
CUMPLIMIENTO DE LA MISIÓN:
ESTUDIOS DE LA REGION DE AMERICA DEL NORTE EN DIVERSAS DESCIPLINAS DEL CONOCIMIENTO. ESTE PROGRAMA HA ELABORADO 42 PROYECTOS DE INVESTIGACION EN TEMAS COMUNES; CANADA, ESTADOS UNIDOS Y MEXICO Y A DEMAS A EFECTUADO 28 CONVOCATORIAS.</t>
  </si>
  <si>
    <t>APORTACIÓN INICIAL:   MONTO: $1,000,000.00   FECHA: 12/04/1994
OBSERVACIONES: LA DISPONIBILIDAD AL CORTE CORRESPONDE AL SALDO FINAL DEL 31 DE DICIEMBRE DE 2011 MAS RENDIMIENTOS MENOS EGRESOS DEL PERIODO ENERO-MARZO DE 2012.</t>
  </si>
  <si>
    <t>DESTINO: CUBRIR LAS OBLIGACIONES QUE TIENE LA ENTIDAD PARA CON SU PERSONAL EN CASO DE DESPIDO DE ACUERDO A LO QUE ESTABLECE EL ARTÍCULO 50 DE LA LEY FEDERAL DEL TRABAJO.
CUMPLIMIENTO DE LA MISIÓN:
EL CONTAR CON EL FIDEICOMISO PARA CUBRIR INDEMNIZACIONES LEGALES POR DESPIDO, EN FAVOR DEL PERSONAL DE PLANTA Y LOS BENEFICIARIOS QUE ESTOS DESIGNEN EN SU CASO, NOS PERMITIÓ DAR CUMPLIMIENTO A LO ESTABLECIDO EN EL ARTICULO 50 DE LA LEY FEDERAL DEL TRABAJO, ALCANZANDO COMO META AL 31 DE DICIEMBRE DEL 2011, UN PATRIMONIO DE $93,287.87</t>
  </si>
  <si>
    <t>DESTINO: ENTREGAR A CADA UNO DE LOS FIDEICOMISARIOS LA PARTE QUE LE CORRESPONDA DEL PATRIMONIO DEL FIDEICOMISO EN LA FECHA DE LA LIQUIDACIÓN ANUAL O AL TÉRMINO DE SU RELACIÓN DE TRABAJO CON LA FIDEICOMITENTE. OTORGAR PRÉSTAMOS A LOS FIDEICOMISARIOS.
CUMPLIMIENTO DE LA MISIÓN:
EL CONTAR CON EL FIDEICOMISO DE ADMINISTRACIÓN E INVERSIÓN PARA EL MANEJO DEL FONDO DE AHORRO DE LOS TRABAJADORES DEL FONDO DE CULTURA ECONÓMICA, NOS PERMITIÓ DAR CUMPLIMIENTO A LO PACTADO EN LA CLÁUSULA QUINCUAGÉSIMA DEL CONTRATO COLECTIVO DE TRABAJO DEL SUTFCE. EN EL PERIODO DICIEMBRE 2010 - NOVIEMBRE 2011, SE ALCANZÓ COMO META $ 3,443,892.70(IMPORTE NETO), EN LA PRIMERA QUINCENA DE DICIEMBRE SE ENTREGÓ EL FONDO DE AHORRO.</t>
  </si>
  <si>
    <t>DESTINO: LOS RECURSOS SON UTILIZADOS PARA EFECTUAR LOS PAGOS QUE APOYEN LA EDICION, IMPRESION, PUBLICACION, DISTRIBUCION Y COMERCIALIZACION DE LOS LIBROS QUE INTERESAN AL SUBSISTEMA DE EDUCACION MEDIA SUPERIOR DE LA DGETI Y PROCEDER A LA ADQUISICION DE LOS MATERIALES Y EQUIPOS NECESARIOS PARA EL CUMPLIMIENTO DEL OBJETO DEL FIDEICOMISO 853-3.
CUMPLIMIENTO DE LA MISIÓN:
IMPRESION DE EDICIONES NUEVAS, REIMPRESIONES DE LIBROS Y MATERIALES DE APOYO.</t>
  </si>
  <si>
    <t>DESTINO: FOMENTO Y PROMOCIÓN DE LA INDUSTRIA CINEMATOGRÁFICA NACIONAL BRINDANDO APOYOS FINANCIEROS EN BENEFICIO DE PRODUCTORES DE PELÍCULAS MEXICANAS, Y, PAGO DE VARIOS GASTOS DE OPERACIÓN.
CUMPLIMIENTO DE LA MISIÓN:
LA MISIÓN ES FOMENTAR LA ACTIVIDAD CINEMATOGRÁFICA NACIONAL DE CALIDAD, A TRAVÉS DEL APOYO A LA PRODUCCIÓN DE LARGOMETRAJES DE CALIDAD TEMÁTICA Y TÉCNICA, INDUCIENDO LA COPARTICIPACIÓN DE INVERSIONISTAS PRIVADOS EN PROYECTOS CONJUNTOS CON EL SECTOR PÚBLICO, ASÍ COMO LA FORMACIÓN DE RECURSOS HUMANOS. LO ANTERIOR SE HA CUMPLIDO CON LAS ACCIONES QUE LLEVÓ A CABO EL FIDEICOMISO (FOPROCINE) EN EL PERÍODO REPORTADO.</t>
  </si>
  <si>
    <t>DESTINO: APOYOS FINANCIEROS OTORGADOS A PRODUCTORES DE PELÍCULAS MEXICANAS; COMPROMISOS POR EJERCER, Y GASTOS VARIOS.
CUMPLIMIENTO DE LA MISIÓN:
EL FIDEICOMISO TIENE LA FINALIDAD DE FOMENTAR Y PROMOVER PERMANENTEMENTE LA INDUSTRIA CINEMATOGRÁFICA NACIONAL, A TRAVÉS DE LA INTEGRACIÓN DE UN SISTEMA DE APOYOS FINANCIEROS, DE GARANTÍA E INVERSIONES EN BENEFICIO DE LOS PRODUCTORES, DISTRIBUIDORES, COMERCIALIZADORES Y EXHIBIDORES DE PELÍCULAS MEXICANAS. CON LAS ACCIONES REALIZADAS SE HA CUMPLIDO CON SU MISIÓN.</t>
  </si>
  <si>
    <t>APORTACIÓN INICIAL:   MONTO: $30,000,000.00   FECHA: 22/08/2001
OBSERVACIONES: EL IMPORTE DEL SALDO DEL EJERCICIO FISCAL ANTERIOR: CORRESPONDE A LA DISPONIBILIDAD AL 31 DE DICIEMBRE DE 2011. EL MONTO DE LOS INGRESOS ACUMULADOS Y EGRESOS ACUMULADOS: CORRESPONDEN AL PERÍODO ENERO-MARZO 2012. EL SALDO NETO DEL PERÍODO A INFORMAR SE REFIERE A LA DISPONIBILIDAD FINAL AL 31 DE MARZO DE 2012. DISPONIBILIDAD A DICIEMBRE 2010 SE REFIERE A LA DISPONIBILIDAD AL 31 DE DICIEMBRE DE 2011.</t>
  </si>
  <si>
    <t>DESTINO: PAGO DE HONORARIOS POR VALUACION ACTUARIAL, PAGO DE GASTOS ADMINISTRATIVOS A LA FIDUCIARIA, ASÍ COMO EL PAGO DE PRIMA DE ANTIGÜEDAD QUE CANAL 22 OTORGA A LOS TRABAJADORES QUE SON SEPARADOS DE SU ENCARGO EN LA TELEVISORA, DE CONFORMIDAD CON LA LEY FEDERAL DEL TRABAJO.
CUMPLIMIENTO DE LA MISIÓN:
EN EL TRIMESTRE QUE SE REPORTA NO SE PRESENTÓ NINGUN SUPUESTO DE PENSION POR JUBILACIÓN.</t>
  </si>
  <si>
    <t>APORTACIÓN INICIAL:   MONTO: $320,332.00   FECHA: 12/01/2004
OBSERVACIONES: CABE COMENTAR, QUE LOS ESTADOS DE CUENTA QUE EMITE LA FIDUCIARIA SON DE MANERA MENSUAL Y DE FORMA ACUMULADA, POR LO QUE SE ADJUNTAN LOS DOCUMENTOS: RESUMEN EJECUTIVO, INFORME, BALANCE GENERAL, ESTADO DE RESULTADOS, COMPOSICIÓN DE RENDIMIENTOS, NOTAS AL BALANCE, COMPOSICIÓN DE LA CARTERA, ESTADOS DE CUENTA MENUALES.</t>
  </si>
  <si>
    <t>APORTACIÓN INICIAL:   MONTO: $1,000,000.00   FECHA: 17/12/2003
OBSERVACIONES: LA INFORMACIÓN REPORTADA CORRESPONDE AL MES DE FEBRERO, EN VIRTUA QUE A LA FECHA AUN NO SE CUENTA CON LA CORRESPONDIENTE AL MES DE MARZO 2012</t>
  </si>
  <si>
    <t>DESTINO: LOS RECURSOS SE DESTINAN PRINCIPALMENTE A LOS GASTOS DE OPERACIÓN DEL FIDEICOMISO, PRINCIPALMENTE A SUFRAGAR LOS COSTOS DEL PROCESO DE RESTAURACIÓN Y CONSERVACIÓN DE LOS ARCHIVOS, EXPEDIENTES Y SERIES DOCUMENTALES DEL FIDEICOMISO Y EN UN PORCENTAJE MENOR A LOS GASTOS ADMINISTRATIVOS.
CUMPLIMIENTO DE LA MISIÓN:
SE CONTINÚA CON LA CATALOGACIÓN DE LAS COLECCIONES DOCUMENTALES.</t>
  </si>
  <si>
    <t>APORTACIÓN INICIAL:   MONTO: $7,000,000.00   FECHA: 06/11/2006
OBSERVACIONES: LAS CIFRAS PRELIMINARES QUE SE REPORTAN SON LAS PROPORCIONADAS POR LA DIRECCIÓN OPERATIVA DEL FIDEICOMISOS DEL MUSEO Y POR LO TANTO SON SU RESPONSABILIDAD, ASÍ COMO LAS CONSIGNADAS EN LOS ESTADOS FINANCIEROS (PRELIMINARES) Y EN LAS CIFRAS CONCILIADORAS. LA DISPONIBILIDAD POR LA CANTIDAD DE $20,290,570.30, CORRESPONDE AL 31 DE MARZO DE 2012 E INCLUYE LAS CANTIDADES CORRESPONDIENTES A BANCOS, DEUDORES DIVERSOS, EXISTENCIAS EN PODER DEL FIDUCIARIO Y VENTA DE SERVICIOS.</t>
  </si>
  <si>
    <t>APORTACIÓN INICIAL:   MONTO: $12,000,000.00   FECHA: 12/01/2005
OBSERVACIONES: EN ESTE TRIMESTRE HUBO INGRESOS POR CONCEPTO DE INTERESES Y PAGOS DE ESTIMACIÓN 1, 2, 3, 4, CONTRATO SOP/GEGTO/ED/I3/RF/2011-089</t>
  </si>
  <si>
    <t>APORTACIÓN INICIAL:   MONTO: $25,000,000.00   FECHA: 08/10/2009
OBSERVACIONES: SE INGRESA LA INFORMACIÒN CORRESPONDIENTE AL PRIMER TRIMESTRE DE 2012.</t>
  </si>
  <si>
    <t>DESTINO: SE EJERCIO EL RECURSO PARA APOYO ECONÓMICO PARA LA ADQUISICIÓN DEL SIGUIENTE MATERIAL DEPORTIVO: DOS EQUIPOS PARA FOSA OLÍMPICA Y DOBLE FOSA, DOS EQUIPOS PARA SKEET Y DOS EQUIPOS AUTOMATIC RS7000 PARA FOSA Y SKEET.
CUMPLIMIENTO DE LA MISIÓN:
SE TUVO COMO FIN PRIMORDIAL LA ADMINISTRACIÓN DE LOS RECURSOS QUE DESTINA EL FIDEICOMITENTE CON EL OBJETO DE ADQUIRIR MATERIAL DEPORTIVO PARA EL EVENTO DENOMINADO “WORLD CUP IN SHOTGUN ACAPULCO 2010”.</t>
  </si>
  <si>
    <t>APORTACIÓN INICIAL:   MONTO: $1,500,000.00   FECHA: 28/12/2009
OBSERVACIONES: ESTE FIDEICOMISO NO REPORTA MOVIMIENTOS EN EL PERIODO QUE CORRESPONDE AL PRIMER TRIMESTRE DE 2012 TODA VEZ DEL REMANENTE QUE PRESENTÓ EL PATRIMONIO DEL FIDEICOMISO, YA FUERON REINTEGRADOS A LA TESORERÍA DE LA FEDERACIÓN. SE ANEXA ESTADO DE CUENTA CON EL QUE SE PUEDE OBSERVAR EL SALDO EN CEROS DE LA CUENTA. UNA VEZ QUE SE CUENTE CON EL DOCUMENTO QUE FORMALICE LA EXTINCIÓN DEL FIDEICOMISO SE RELIZARÁ SU PROCEDIMIENTO PARA DAR DE BAJA LA CLAVE DE ESTE FIDEICOMISO.</t>
  </si>
  <si>
    <t>DESTINO: SIN DETALLE
CUMPLIMIENTO DE LA MISIÓN:
SE LLEVÓ A CABO CON ÉXITO EL DESARROLLO, ORGANIZACIÓN E INFRAESTRUCTURA DEPORTIVA DE LOS II JUEGOS DEPORTIVOS CENTROAMERICANOS Y DEL CARIBE 2009</t>
  </si>
  <si>
    <t>APORTACIÓN INICIAL:   MONTO: $37,000,000.00   FECHA: 07/09/2009
OBSERVACIONES: SE IMPOSIBILITA EL INGRESAR LA INFORMAICÓN AL SISTEMA, TODA VEZ QUE ESTA UNIDAD ADMINISTRATIVA NO CUENTA CON LA INFORMACIÓN QUE CORRESPONDE A ESTE PRIMER TRIMESTRE DE 2012. SE HACE DEL CONOCIMEINTO QUE HASTA LAS 19:00 HRS. DEL 13 DE ABRIL DE 2012 Y A PESAR DE HABER SOLICITADO CON ANTELACIÓN A LA ENTIDAD FEDERATIVA LOS ESTADOS DE CUENTA Y/O FINANCIEROS DEL PATRIMONIO DE ESTE FIDEICOMISO, NO CUMPLIO ESTE REQUERIMIENTO, POR LO QUE ESTA UNIDAD ADMINISTRATIVA SE VE IMPOSIBILITADA EN INGRESAR LA INFORMACIÓN CORRESPONDIENTE. SE ANEXAN OFICIOS DE SOLICITUD</t>
  </si>
  <si>
    <t>DESTINO: LOS RECURSOSO SE DESTINARON PARA LOS SIGUIENTES RUBROS: PROYECTO EJECUTIVO DE ACCESO Y PUERTA UNO DEL CPN ESTUDIO DE MANIFESTACIÓN DE IMPACTO AMBIENTAL Y ESTUDIO TÉCNICO JUSTIFICATIVO PLAN DE NEGOCIOS Y OPERACIÓN DEL CPN ESTUDIO DE DAÑO AMBIENTAL SERVICIOS DE CONSULTORÍA PARA LA REVISIÓN DE LA SEGUNDA ETAPA DEL PROYECTO EJECUTIVO, VALIDACIÓN Y PROCESO DE LICITACIÓN DEL CPN SEGUNDA ETAPA DE CONSTRUCCIÓN DE REJA PERIMETRAL CON CIMENTACIÓN PARA EL CPN PROYECTO EJECUTIVO PARA LA PLANTA DE TRATAMIENTO DEL CPN
CUMPLIMIENTO DE LA MISIÓN:
APOYAR LA CONSTRUCCIÓN Y EQUIPAMIENTO DE INFRAESTRUCTURA DEPORTIVA DIRIGIDA A LA POBLACIÓN DEL ESTADO DE GUANAJUATO Y, EN ESPECÍFICO, A LAS PERSONAS CON ALGÚN TIPO DE DISCAPACIDAD.</t>
  </si>
  <si>
    <t>APORTACIÓN INICIAL:   MONTO: $5,000,000.00   FECHA: 22/10/2009
OBSERVACIONES: SE INGRESA DOCUMENTACIÓN CORRESPONDIENTE AL PRIMER TRIMESTRE DE 2012</t>
  </si>
  <si>
    <t>DESTINO: NO SE EJERCIERON RECURSOS AL PERIODO QUE SE REPORTA.
CUMPLIMIENTO DE LA MISIÓN:
SE DESARROLLÓ LA INFRAESTRUCTURA Y EQUIPAMIENTO RELACIONADO CON EL DEPORTE Y TODAS AQUELLAS ACCIONES INHERENTES A DICHO RUBRO, EN EL ESTADO DE SINALOA, QUE FUERON AUTORIZADOS POR EL COMITÉ TÉCNICO.</t>
  </si>
  <si>
    <t>APORTACIÓN INICIAL:   MONTO: $10,000,000.00   FECHA: 12/10/2009
OBSERVACIONES: SE INGRESA DOCUMENTACIÓN CORRESPONDIENTE AL PRIMER TRIMESTRE DE 2012</t>
  </si>
  <si>
    <t>DESTINO: INFORMACIÓN PENDIENTE
CUMPLIMIENTO DE LA MISIÓN:
IMPULSAR LA CONSTRUCCIÓN, REMODELACIÓN, REHABILITACIÓN, AMPLIACIÓN, ADECUACIÓN Y EQUIPAMIENTO DE INSTALACIONES, ASÍ COMO LA INFRAESTRUCTURA DEPORTIVA ADECUADA QUE CUMPLA CON LOS ESTÁNDARES QUE MARCA LA NORMATIVIDAD PARA LA EJECUCIÓN DE TODAS Y CADA UNA DE LAS DISCIPLINAS INVOLUCRADAS EN EL DESARROLLO DE ESTA JUSTA DEPORTIVA.</t>
  </si>
  <si>
    <t>APORTACIÓN INICIAL:   MONTO: $360,000,000.00   FECHA: 13/06/2008
OBSERVACIONES: SE IMPOSIBILITA EL INGRESAR LA INFORMAICÓN AL SISTEMA, TODA VEZ QUE ESTA UNIDAD ADMINISTRATIVA NO CUENTA CON LA INFORMACIÓN COMPLETA QUE CORRESPONDE A ESTE PRIMER TRIMESTRE DE 2012. SE HACE DEL CONOCIMEINTO QUE HASTA LAS 17:00 HRS. DEL 13 DE ABRIL DE 2012 Y A PESAR DE HABER SOLICITADO CON ANTELACIÓN A LA ENTIDAD FEDERATIVA LOS ESTADOS DE CUENTA Y/O FINANCIEROS DEL PATRIMONIO DE ESTE FIDEICOMISO, NO CUMPLIO ESTE REQUERIMIENTO, POR LO QUE ESTA UNIDAD ADMINISTRATIVA SE VE IMPOSIBILITADA EN INGRESAR LAS SOLICITUDES DE INFORMACIÓN</t>
  </si>
  <si>
    <t>APORTACIÓN INICIAL:   MONTO: $10,000,000.00   FECHA: 13/10/2009
OBSERVACIONES: SE IMPOSIBILITA EL INGRESAR LA INFORMAICÓN AL SISTEMA, TODA VEZ QUE ESTA UNIDAD ADMINISTRATIVA NO CUENTA CON LA INFORMACIÓN COMPLETA QUE CORRESPONDE A ESTE PRIMER TRIMESTRE DE 2012. SE HACE DEL CONOCIMEINTO QUE HASTA LAS 19:00 HRS. DEL 13 DE ABRIL DE 2012 Y A PESAR DE HABER SOLICITADO CON ANTELACIÓN A LA ENTIDAD FEDERATIVA LOS ESTADOS DE CUENTA Y/O FINANCIEROS DEL PATRIMONIO DE ESTE FIDEICOMISO, NO CUMPLIO ESTE REQUERIMIENTO, POR LO QUE ESTA UNIDAD ADMINISTRATIVA SE VE IMPOSIBILITADA EN INGRESAR LA INFORMACIÓN CORRESPONDIENTE. SE ANEXAN OFICIOS DE SOLICITUD</t>
  </si>
  <si>
    <t>APORTACIÓN INICIAL:   MONTO: $60,000,000.00   FECHA: 14/10/2009
OBSERVACIONES: SE IMPOSIBILITA EL INGRESAR LA INFORMAICÓN AL SISTEMA, TODA VEZ QUE ESTA UNIDAD ADMINISTRATIVA NO CUENTA CON LA INFORMACIÓN COMPLETA QUE CORRESPONDE A ESTE PRIMER TRIMESTRE DE 2012. SE HACE DEL CONOCIMEINTO QUE HASTA LAS 19:00 HRS. DEL 13 DE ABRIL DE 2012 Y A PESAR DE HABER SOLICITADO CON ANTELACIÓN A LA ENTIDAD FEDERATIVA LOS ESTADOS DE CUENTA Y/O FINANCIEROS DEL PATRIMONIO DE ESTE FIDEICOMISO, NO CUMPLIO ESTE REQUERIMIENTO, POR LO QUE ESTA UNIDAD ADMINISTRATIVA SE VE IMPOSIBILITADA EN INGRESAR LA INFORMACIÓN CORRESPONDIENTE. SE ANEXAN OFICIOS DE SOLICITUD</t>
  </si>
  <si>
    <t>APORTACIÓN INICIAL:   MONTO: $100,000,000.00   FECHA: 27/11/2009
OBSERVACIONES: SE INGRESA DOCUMENTACIÓN CORRESPONDIENTE AL PRIMER TRIMESTRE DE 2012. ASI MISMO SE INFORMA QUE SE REALIZO UNA TRANSFERENCIA A LA SUBCUENTA ESTATAL POR UN MONTO TOTAL DE $1,362,000.12, TODAVEZ QUE EL ESTADO DEBIIO PAGAR HASTA EL MES DE FEBRERO DE 2012 LA CANTIDAD DE $14,886,717.43 POR CONCEPTO DE PAGO POR MORA EN LA TRANSFERENCIA DE RECURSOS FEDERALES, DE CONFORMIDAD CON LO ESTABLECIDO EN LA CLÁUSULA QUINTA DEL CONVENIO YA MENCIONADO, POR LO QUE CORRESPONDE AL REMANENTE MAS SUS INTERESES.</t>
  </si>
  <si>
    <t>DESTINO: LOGRAR MEJORES CONDICIONES DE SALUD DE LOS ESCOLARES CON ÉNFASIS EN LOS GRUPOS INDÍGENAS, RURALES Y URBANOS DE BAJOS INGRESOS, COMO PARTE DE UNA ESTRATEGIA INTEGRAL PARA LOGRAR UNA EDUCACIÓN DE ALTA CALIDAD, A TRAVÉS DE LA COORDINACIÓN INTERSECTORIAL Y CON EL APOYO DE OTROS ORGANISMOS PÚBLICOS, PRIVADOS Y LA PARTICIPACIÓN SOCIAL.
CUMPLIMIENTO DE LA MISIÓN:
CREAR ALIANZA ESTRATÉGICA CON LA CDI MEDIANTE LA IMPLEMENTACIÓN DE UN PLAN PILOTO QUE CONSISTE EN RENOVAR EL EQUIPAMIENTO Y DIVERSAS ACCIONES DE MANTENIMIENTO EN 42 ALBERGUES ESCOLARES INDÍGENAS, DISTRIBUIDOS EN LOS ESTADOS DE CHIAPAS, OAXACA, PUEBLA Y VERACRUZ, BENEFICIANDO A 17 MUNICIPIOS Y 42 COMUNIDADES INDÍGENAS.</t>
  </si>
  <si>
    <t>APORTACIÓN INICIAL:   MONTO: $29,250,000.00   FECHA: 28/05/2004
OBSERVACIONES: EN TERMINOS DEL CONTRATO DEL FIDEICOMISO CELEBRADO, ÉSTE SE CONSTITUYE COMO PRIVADO, PORQUE LOS RECURSOS PRIVADOS REPRESENTAN EL 51% DEL TOTAL. EN LA APORTACIÓN INICIAL SE CONSIDERA SÒLO LA QUE REALIZÓ LA SEP, CABE MENCIONAR QUE EL IMPORTE DE LA APORTACIÓN ES EL MISMO AL QUE REALIZÓ LA SSA. SE REPORTAN DICHOS INFORMES HASTA EL 31 DE MARZO DE 2011, NO OBSTANTE LO ANTERIOR, EL FIDEICOMISO ESTÁ EN PROCESO DE SER TRANSFERIDO, CABE SEÑALAR QUE DENTRO DEL FIDEICOMISO HUBO CAMBIOS ADMINISTRATIVOS, ASIMISMO, ES DE SEÑALARSE, QUE ESTE INFORME SE PRESENTA EN EL MARCO DE DICHO PROCESO DE TRANSFERENCIA DE RESPONSABILIDADES, DEL FIDEICOMISO PIES.</t>
  </si>
  <si>
    <t>DESTINO: LA SUBCUENTA NO PRESENTA MOVIMIENTOS. ADEMÁS DE QUE EL FIDEICOMISO SE ENCUENTRA EN PROCESO DE EXTINCIÓN, MOTIVO POR EL CUAL NO SE PRESENTA DESTINO DE LOS RECURSOS.
CUMPLIMIENTO DE LA MISIÓN:
NO EXISTEN NI LA MISIÓN NI LOS FINES, YA QUE EL FIDEICOMISO SE ENCUENTRA EN PROCESO DE EXTINCIÓN.</t>
  </si>
  <si>
    <t>DESTINO: EL FIDEICOMISO SE ENCUENTRA EN PROCESO DE EXTINCIÓN.
CUMPLIMIENTO DE LA MISIÓN:
SE HAN ENTREGADO LOS RECURSOS REMANENTES DE LA CUENTA DEL CONTRATO Y DE LA SUBCUENTA</t>
  </si>
  <si>
    <t>DESTINO: TRABAJOS DE RESTAURACIÓN Y ADECUACIÓN DEL EX CONVENTO DE SANTO DOMINGO DE GUZMÁN EN SAN CRISTÓBAL DE LAS CASAS.
CUMPLIMIENTO DE LA MISIÓN:
SE ESTAN LLEVANDO A CABO TRABAJOS DE RESTAURACIÓN EN EL EX CONVENTO DE SANTO DOMINGO DE GUZMÁN.</t>
  </si>
  <si>
    <t>APORTACIÓN INICIAL:   MONTO: $8,000,000.00   FECHA: 31/12/2000
OBSERVACIONES: LA INFORMACIÓN QUE SE REPORTA ES AL MES DE FEBRERO DE 2012, EN VIRTUD QUE AUN NO SE CUENTA CON LA CORRESPONDIENTE A MARZO 2012.</t>
  </si>
  <si>
    <t>DESTINO: AMPLIACIÓN DE LA RED EDUSAT; PRODUCCIÓN, TRANSMISIÓN Y COMPRA DE PRODUCCIÓN; RED ESCOLAR; CONSULTORÍA EXTERNA E INVESTIGACIÓN; PRODUCCIÓN EDITORIAL; EDUCACIÓN MEDIA SUPERIOR A DISTANCIA.
CUMPLIMIENTO DE LA MISIÓN:
AMPLIACIÓN DE LA RED EDUSAT-PAGO/INSTALACIONES 2228; PROD. Y TRANSM.-PROGRAMAS 617, COMPRA/HORAS 440, HORAS TRANSMITIDAS 10512; RED ESCOLAR-ACTUALIZACIÓN PÁGINAS WEB 12050; CONSULTORÍA EXTERNA Y DESARROLLO-INVESTIGACIÓN REALIZADA 2, EVENTOS 6, CERTÁMENES 50, SEC 21/CAPACITACIÓN 870; PROD.EDITORIAL - REVISTA EDUSAT PUBLICADA 6, REVISTA EDUSAT TIRAJE 222000, BOLETÍN RED ESCOLAR PUBLICADO 4, BOLETÍN RED ESCOLAR TIRAJE 60000; ED.MEDIA SUPERIOR A DISTANCIA-GUÍAS/DOCTOS.31, MATERIAL DIDÁCTICO 48900</t>
  </si>
  <si>
    <t>DESTINO: 1)PROGRAMA AUDIOVISUAL EDUCATIVO; 2)INFORMÁTICA EDUCATIVA; 3)DESARROLLO Y EVALUACIÓN DE CONTENIDOS DE USOS DE MODELOS DE TECNOLOGÍA; 4)CAPACITACIÓN EN EL USO DE LAS TECNOLOGÍAS DE LA INFORMACIÓN Y LA COMUNICACIÓN
CUMPLIMIENTO DE LA MISIÓN:
1) PROGS.96, CÁPSULAS EDUSAT 3932, COMPRA DE PROGS. 284, HORAS TRANSM. 10244, GUÍA DE PROG. EDUSAT 168000; 2) DES.PYS EDUCATIVOS 28, MAESTROS CAPACITADOS 8044, PÁGS ELECTRÓNICAS P/INTERNET 2061, CURSOS 370; 3) CONCURSO SERVS EDUC. EDUSAT 1, ENCUESTA NAL S/USO DE LA TECNOLOGÍA EN LA EDUCACIÓN 1, PY PREP SIGLO 21; 4) CURSOS CAPACITACIÓN SEC 21 ? 44, CURSO DE MULTIMEDIA EDUCATIVA 12, CURSO DE EDUCACIÓN PARA LOS MEDIOS 12, CAPACITACIÓN DE HABILIDADES BÁSICAS DE CÓMPUTO 12, DOCTOS. MAT EDUCATIVA 12</t>
  </si>
  <si>
    <t>DESTINO: LOS RECURSOS FUERON INGRESADOS A LA TESORERÍA DEL HGM, EN VIRTUD DE TÉRMINO DEL CONTRATO DE FIDEICOMISO, POR HABER CUMPLIDO SUS FINES.
CUMPLIMIENTO DE LA MISIÓN:
FUNGIR DE FONDO DE LIQUIDEZ PARA EL PAGO DE UN EQUIPO DE RESONANCIA MAGNÉTICA, PARA EL HOSPITAL GENERAL DE MÉXICO.</t>
  </si>
  <si>
    <t>DESTINO: LOS RECURSOS FUERON REGRESADOS A LA TESORERÍA DEL HOSPITAL, EN VIRTUD DE QUE LOS FINES PARA LOS QUE FUÉ CREADO EL FIDEICOMISO HAN SIDO CUMPLIDOS.
CUMPLIMIENTO DE LA MISIÓN:
ESTE FIDEICOMISO SE CONSTITUYÓ COMO GARANTÍA DE PAGO, PARA UN ARRENDAMIENTO FINANCIERO POR LA ADQUISICIÓN DE UN ACELERADOR LINEAL PARA EL ÁREA DE ONCOLOGÍA DEL HOSPITAL.</t>
  </si>
  <si>
    <t>DESTINO: ESTOS RECURSOS SOLO ESTÁN DISPONIBLES PARA LOS GASTOS DE EXTINCIÓN DEL FIDEICOMISO.
CUMPLIMIENTO DE LA MISIÓN:
NO EXISTEN METAS REGISTRADAS YA QUE ESTE FIDEICOMISO SE ENCUENTRA EN PROCESO DE EXTINCION.</t>
  </si>
  <si>
    <t>DESTINO: CONSTITUIR CON RECURSOS PROPIOS, EL FONDO PARA EL PAGO DE PENSIONES AL PERSONAL DEL INSTITUTO DEL FONDO NACIONAL PARA EL CONSUMO DE LOS TRABAJADORES (INFONACOT).
CUMPLIMIENTO DE LA MISIÓN:
ES UN FIDEICOMISO NO CONSIDERADO ENTIDAD Y SIN ESTRUCTURA. EL MONTO DE LOS RECURSOS FIDEICOMITIDOS SE ESTABLECE CON BASE EN LA VALUACIÓN ACTUARIAL DE LAS OBLIGACIONES LABORALES, LA CUAL SE PRACTICA ANUALMENTE POR DESPACHO INDEPENDIENTE, CON BASE EN EL CONTRATO COLECTIVO DE TRABAJO, EL REGLAMENTO DE PENSIONES Y JUBILACIONES DEL INFONACOT, Y EL BOLETIN D-3 DE LOS PRINCIPIOS DE CONTABILIDAD GENERALMENTE ACEPTADOS.</t>
  </si>
  <si>
    <t>DESTINO: CONSTITUIR CON RECURSOS PROPIOS, EL FONDO PARA EL PAGO DE PRIMAS DE ANTIGÜEDAD AL PERSONAL DEL INSTITUTO DEL FONDO NACIONAL PARA EL CONSUMO DE LOS TRABAJADORES (INFONACOT).
CUMPLIMIENTO DE LA MISIÓN:
ES UN FIDEICOMISO NO CONSIDERADO ENTIDAD Y SIN ESTRUCTURA. EL MONTO DE LOS RECURSOS FIDEICOMITIDOS SE ESTABLECE CON BASE EN LA VALUACIÓN ACTUARIAL DE LAS OBLIGACIONES LABORALES, LA CUAL SE PRACTICA ANUALMENTE POR DESPACHO INDEPENDIENTE, CON BASE EN EL CONTRATO COLECTIVO DE TRABAJO, EL REGLAMENTO DE PENSIONES Y JUBILACIONES DEL INFONACOT, Y EL BOLETIN D-3 DE LOS PRINCIPIOS DE CONTABILIDAD GENERALMENTE ACEPTADOS.</t>
  </si>
  <si>
    <t>DESTINO: OTORGAR CRÉDITOS PARA LA ADQUISICIÓN DE PREDIOS RÚSTICOS EN EL ESTADO DE CHIAPAS.
CUMPLIMIENTO DE LA MISIÓN:
MEDIANTE OF. NO. XIII-113/261679 DEL 18 DIC.2008 LA OFICIALÍA MAYOR DE ÉSTA SECRETARÍA SOLICITÓ A LA DIRECCIÓN GENERAL DE PROGRAMACIÓN Y PRESUPUESTO "B" DE LA SHCP COMO FIDEICOMITENTE ÚNICO REALIZAR LOS ACTOS NECESARIOS PARA LA EXTINCIÓN DEL FIDEICOMISO.SE REALIZAN GESTIONES A TRAVÉS DE LA OFICIALÍA MAYOR PARA LOGRAR LA ENAJENACIÓN DE SUS ACTIVOS, DENTRO DEL PROCESO DE EXTINCIÓN.</t>
  </si>
  <si>
    <t>DESTINO: CONTRIBUIR A LA ATENCIÓN DE LAS DEMANDAS AGRARIAS EN EL ESTADO DE CHIAPAS, MEDIANTE EL FINANCIAMIENTO PARA LA ADQUISICIÓN DE TERRENOS RÚSTICOS.
CUMPLIMIENTO DE LA MISIÓN:
MEDIANTE OFICIO NUM. DEF/DCJF/070/09 DEL 1O DE JULIO DE 2009 DEL SERVICIO DE ADMINISTRACIÓN Y ENAJENACIÓN DE BIENES, EN SU CARÁCTER DE FIDUCIARIO SUSTITUTO DEL FIDEICOMISO PROCHIAPAS INFORMA A LA OFICIALÍA MAYOR DEL REINTEGRO DE RECURSOS POR $251,786.25 MEDIANTE TRANSFERENCIA ELECTRÓNICA DE FONDOS Y FORMATO SAT-16, ASÍ COMO DE COMPLEMENTO EN FORMATO HFMP-1 POR $0.25, PARA SU PROCESO DE EXTINCIÓN.</t>
  </si>
  <si>
    <t>DESTINO: EROGACIONES POR CONCEPTO DE GASTOS DE ADMINISTRACIÓN, HONORARIOS Y PAGO DE OTROS IMPUESTOS.
CUMPLIMIENTO DE LA MISIÓN:
MEDIANTE OF. XIII-113/261679 DE LA OFICIALÍA MAYOR DE ÉSTA SECRETARÍA DEL 18 DIC.2008 SE SOLICITÓ LA OPINIÓN DE LA DIRECCIÓN GENERAL DE PROGRAMACIÓN Y PRESUPUESTO "B" DE LA SHCP PARA PODER LLEVAR A CABO LOS ACTOS NECESARIOS PARA LA EXTINCIÓN DE ÉSTE FIDEICOMISO. SE ESTÁN LLEVANDO A CABO ACCIONES A TRAVÉS DE LA OFICIALÍA MAYOR PARA LOGRAR LA ENAJENACIÓN DE SUS ACTIVOS, DENTRO DEL PROCESO DE EXTINCIÓN.</t>
  </si>
  <si>
    <t>DESTINO: PROYECTOS PRODUCTIVOS A GRUPOS CAMPESINOS.
CUMPLIMIENTO DE LA MISIÓN:
CUMPLIO SUS FINES Y SE FIRMO CONVENIO DE EXTINCION EL 27 DE JULIO DEL 2005. ESTA PENDIENTE DE INICIAR SU BAJA EN EL MODULO DE FIDEICOMISOS DEL PIPP, LO QUE SE PRETENDE INICIAR EN CUANTO SE RECIBAN INDICACIONES SUPERIORES.</t>
  </si>
  <si>
    <t>DESTINO: REGULARIZACION DE PREDIOS E INDEMNIZACIONES. PARA CUMPLIR LAS OBLIGACIONES JURIDICAS DEL PODER JUDICIAL EN MATERIA DE TIERRAS.
CUMPLIMIENTO DE LA MISIÓN:
CUMPLIO SUS METAS Y SE AUTORIZÓ SU EXTINCIÓN, PROPONIENDO COMO FECHA DE FORMALIZACIÓN DEL CONVENIO DE EXTINCIÓN EL 28 DE FEBRERO DE 2006. SE RETOMAN LAS ACCIONES PARA CONCLUIR EL TRÁMITE Y SOLICITAR SU BAJA DE CLAVE DE REGISTRO.</t>
  </si>
  <si>
    <t>DESTINO: PROGRAMAS DEDICADOS AL MEJORAMIENTO DEL SISTEMA DE DRENAJE Y SANEAMIENTO DEL VALLE DE MÉXICO.
CUMPLIMIENTO DE LA MISIÓN:
LA CONAGUA INFORMA QUE SE REPORTARÁN HASTA LA CONCLUSIÓN DEL PROYECTO.</t>
  </si>
  <si>
    <t>DESTINO: GASTO ADMINISTRATIVO; INVERSIÓN; GASTO DE OPERACIÓN DE PROYECTOS Y PROGRAMAS; APOYO A PROYECTOS Y PROGRAMAS.
CUMPLIMIENTO DE LA MISIÓN:
SE CUMPLIÓ CON EL OBJETIVO DEL FIBIO, EL CUAL ES INTEGRAR UN FONDO CON RECURSOS EN NUMERARIO Y EN ESPECIE PARA PROMOVER, FINANCIAR Y APOYAR LAS ACTIVIDADES DE LA COMISIÓN NACIONAL PARA EL CONOCIMIENTO Y USO DE LA BIODIVERSIDAD (CONABIO) EN MATERIA DE FOMENTO, DESARROLLO Y ADMINISTRACIÓN DE PROYECTOS PARA LA EXPLORACIÓN, ESTUDIO, PROTECCIÓN, UTILIZACIÓN Y DIFUSIÓN DE LOS RECURSOS BIOLÓGICOS TENDIENTES A CONSERVAR LOS ECOSISTEMAS DEL PAÍS Y A GENERAR CRITERIOS PARA SU MANEJO SUSTENTABLE.</t>
  </si>
  <si>
    <t>APORTACIÓN INICIAL:   MONTO: $31,860,000.00   FECHA: 25/05/2006
OBSERVACIONES: EL ÓRGANO INTERNO DE CONTROL EN LA SEMARNAT LLEVÓ A CABO LA AUDITORÍA 29/2009 A LA DIRECCIÓN GENERAL DE PROGRAMACIÓN Y PRESUPUESTO, MISMA QUE CONSIDERÓ AL ACTO JURÍDICO EN CUESTIÓN, DE FECHA 21 DE DICIEMBRE DE 2009.</t>
  </si>
  <si>
    <t>APORTACIÓN INICIAL:   MONTO: $433,958,154.00   FECHA: 14/05/2009
OBSERVACIONES: 1. EL MANDATO 2144 PARQUE BICENTENARIO, NO CUENTA CON COMITÉ TÉCNICO.</t>
  </si>
  <si>
    <t>DESTINO: GASTOS POR ELABORACIÓN DEL PROYECTO EJECUTIVO Y LA CONSTRUCCIÓN DEL TÚNEL EMISOR ORIENTE, ASÍ COMO LA ADQUISICIÓN DE 6 MÁQUINAS TUNELADORAS, LA SUPERVISIÓN EXTERNA, LAS GERENCIAS EXTERNAS PARA LA CONSTRUCCIÓN Y LA ASISTENCIA ESPECIALIZADA EN LOS EQUIPOS EXCAVADORES, ADQUISICIÓN Y RENTA DE TERRENOS PARA LA EXCAVACIÓN DEL TÚNEL, ASÍ COMO DIVERSOS ESTUDIOS, ASESORÍAS Y DICTÁMENES CORRESPONDIENTES AL PROCESO CONSTRUCTIVO DE TÚNEL EMISOR ORIENTE LOCALIZADO EN EL D.F., ESTADO DE MÉXICO Y ESTADO DE HIDALGO, LOS RECURSOS SON APLICADOS EN LA AMPLIACIÓN DEL SISTEMA DE DRENAJE DE LA ZONA METROPOLITANA DEL VALLE DE MÉXICO, A FIN DE EVITAR INUNDACIONES, ASIMISMO, PARA HACER SUSTENTABLE EL RECURSO HÍDRICO, MEJORANDO EL ABASTECIMIENTO DEL AGUA POTABLE, EVITANDO LA SOBREEXPLOTACIÓN DE LOS MANTOS ACUÍFEROS E INCREMENTAR LA COBERTURA EN EL RUBRO DE SANEAMIENTO DE AGUAS NATURALES.
CUMPLIMIENTO DE LA MISIÓN:
LA CONAGUA SEÑALA QUE SE REPORTARÁN HASTA LA CONCLUSIÓN DEL PROYECTO.</t>
  </si>
  <si>
    <t>DESTINO: LOS RECURSOS DEL FONDO DE AUXILIO ECONÓMICO SE DESTINAN A LOS FAMILIARES DE LAS VÍCTIMAS DE HOMICIDIO DE MUJERES EN CIUDAD JUÁREZ, CHIHUAHUA, PREVIA REVISIÓN QUE REALIZA EL CONSEJO ASESOR DE LOS EXPEDIENTES QUE INTEGRA LA PROCURADURÍA GENERAL DE JUSTICIA DE CHIHUAHUA A SOLICITUD DE LOS FAMILIARES DE LAS VÍCTIMAS.
CUMPLIMIENTO DE LA MISIÓN:
SE ORGANIZÓ LA CELEBRACIÓN DE LA XIII SESIÓN DEL CONSEJO ASESOR, COMO ÚNICO FACULTADO PARA LA ENTREGA DE LOS RECURSOS A FAMILIARES DE LAS VÍCTIMAS DE HOMICIDIO. PARA ESTA SESIÓN SE SOMETIÓ A CONSIDERACIÓN DE DICHO CONSEJO 8 EXPEDIENTES EN DÓNDE SE OTORGARAN BENEFICIOS A 10 FAMILIARES.</t>
  </si>
  <si>
    <t>DESTINO: PAGO DE DIVERSOS BIENES Y SERVICIOS PARA LA MODERNIZACION DE LAS INSTALACIONES. CABE MENCIONAR EL MANTENIMIENTO, ADECUACION Y CONSERVACION DE DIVERSOS INMUEBLES PROPIEDAD DE LA PGR, ASÍ COMO PROTEGER A LOS BENEFICIARIOS DE LA VÍCTIMA CIVIL.
CUMPLIMIENTO DE LA MISIÓN:
CON LOS PROYECTOS QUE TIENE ESTA INSTITUCION, SE DARA CUMPLIMIENTO A LA MISION Y FINES DEL MANDATO, CONSISTENTE EN QUE LA PGR CUENTE CON EL EQUIPAMIENTO Y LOS INSTRUMENTOS PARA LA MODERNIZAR SUS INSTALACIONES Y MEJORAR EL DESEMPEÑO DE LAS FUNCIONES CONSTITUCIONES QUE TIENE ENCOMENDADAS. EL MANDATO ES UTILIZADO PARA ADMINISTRAR LOS RECURSOS ECONOMICOS DE FORMA TRANSPARENTE Y SIRVE DE BASE PARA LA RENDICION DE CUENTAS, PROPORCIONA LOS REPORTES QUE PERMITEN SU VIGILANCIA Y FISCALIZACION.</t>
  </si>
  <si>
    <t>DESTINO: EN EL EJERCICIO DE 2012 SE HAN CUBIERTO LAS EROGACIONES PARA PUBLICITAR EN LOS MEDIOS MASIVOS DE COMUNICACION EL OFRECIMIENTO DE RECOMPENSAS.
CUMPLIMIENTO DE LA MISIÓN:
LOS RECURSOS SE UTILIZARAN PARA DAR CUMPLIMIENTO AL ACUERDO A/004/10 DEL PROCURADOR GENERAL DE LA REPUBLICA, POR EL QUE SE ESTABLECEN LAS REGLAS PARA EL OFRECIMIENTO Y ENTREGA DE RECOMPENSAS Y RECOMPENSAS PERIODICAS PUBLICADO EN EL DIARIO OFICIAL DE LA FEDERACION EL 3 DE FEBRERO DE 2010.</t>
  </si>
  <si>
    <t>APORTACIÓN INICIAL:   MONTO: $27,359.08   FECHA: 01/08/2011
OBSERVACIONES: EL FONDO DE AHORRO CAPITALIZABLE DE LOS TRABAJADORES OPERATIVOS DEL INACIPE SE INTEGRA POR APORATACIONES DE LOS TRABAJADORES, DEL INACIPE, DEL SIDICATO Y LOS INTERESES QUE GENERA LA INVERSIÓN DE ESTOS RECURSOS AL 31 DE MARZO DE 2012. ESTE FONDO SE DISTRIBUIRA EN EL MES DE AGOSTO ENTRE LOS TRABAJADORES OPERATIVOS DEL INACIPE</t>
  </si>
  <si>
    <t>APORTACIÓN INICIAL:   MONTO: $600,000,000.00   FECHA: 06/03/2009
OBSERVACIONES: LOS DATOS AQUI REPORTADOS SON DERIVADOS DE LOS REPORTES FINANCIEROS QUE PRESENTA LA FIDUCIARIA BANOBRAS DE MANERA MENSUAL. LOS SALDOS AQUI PRESENTADOS SON AL 31 DE MARZO DE 2012.EL PATRIMONIO FINAL MÁS EL PASIVO SERÍA POR UN TOTAL DE $2,236,818,848.14 YA QUE SE TIENE UN UN DEPÓSITO POR $617,369.04 PESOS, MISMO QUE FUE CLASIFICADO POR LA FIDUCIARA EN EL ESTADO DE POSICIÓN FINANCIERA EN EL APARTADO DE ACREEDORES DIVERSOS BAJO LA PARTIDA DE DEPÓSITOS NO IDENTIFICADOS. ESTE MONTO CORRESPONDE A LOS INTERESES DE CFE SOBRE EL PROGRAMA DE SUSTITUCIÓN DE ELECTRODOMÉSTICOS DEL MES DE ENERO DE 2012. LA FIDUCIARIA COMENTO LO CLASIFICARA PARA EL SIGUIENTE TRIMESTRE. SE ANEXA DICHO OFICIO.</t>
  </si>
  <si>
    <t>DESTINO: CUBRIR EL GASTO EFECTUADO POR LOS PROYECTOS DE INVESTIGACION CIENTIFICA Y DE DESARROLLO TECNOLOGICO QUE REALIZA EL INSTITUTO DE INVESTIGACIONES ELECTRICAS
CUMPLIMIENTO DE LA MISIÓN:
EL FICYDET CONTINÚA FINANCIANDO EL DESARROLLO DE PROYECTOS DE INVESTIGACIÓN, Y EL IIE DEPENDE EN BUENA MEDIDA DEL DESARROLLO DE ESTOS PROYECTOS PARA INCREMENTAR EL VALOR TECNOLÓGICO Y EL CONTENIDO DE INNOVACIÓN DE SUS PRODUCTOS Y SERVICIOS PARA EL SECTOR ELÉCTRICO EN PARTICULAR, Y EL SECTOR ENERGÉTICO EN GENERAL.</t>
  </si>
  <si>
    <t>APORTACIÓN INICIAL:   MONTO: $400,000,000.00   FECHA: 25/10/2000
OBSERVACIONES: SE ADJUNTAN LAS NUEVAS REGLAS DE OPERACION DEL FIDEICOMISO</t>
  </si>
  <si>
    <t>DESTINO: FONDO DE AHORRO EN BENEFICIO DEL PERSONAL OPERATIVO DE BASE Y DE CONFIANZA DEL IMP
CUMPLIMIENTO DE LA MISIÓN:
CUMPLIR CON LAS APORTACIONES DEL FONDO DE AHORRO EN BENEFICIO DEL PERSONAL OPERATIVO DE BASE Y DE CONFIANZA DEL IMP</t>
  </si>
  <si>
    <t>DESTINO: PAGO DE GASTOS POR LA CONSTRUCCION DE VIVIENDAS AL BANCO COMO INSTITUCION DE CREDITO Y PAGO HONORARIOS A FAVOR DE LA FIDUCIARIA.
CUMPLIMIENTO DE LA MISIÓN:
SE ENCUENTRA EN PROCESO DE REVISION EL CONVENIO DE EXTINCIÓN DEL FIDEICOMISO. ESTE FIDEICOMISO NO ESTÁ CONSIDERADO DENTRO DEL FICOLAVI, NI DENTRO DE SUS FIDEICOMISOS ANTERIORES.</t>
  </si>
  <si>
    <t>DESTINO: TRASPASOS AL FOLAPE PARA EL PAGO DE PRIMAS DE ANTIGUEDAD Y PENSIONES.
CUMPLIMIENTO DE LA MISIÓN:
TRASPASOS AL FOLAPE SON PARA EL PAGO DE LA NOMINA DE JUBILADOS Y PENSIONADOS POST MORTEM.</t>
  </si>
  <si>
    <t>DESTINO: PAGO DE PRIMAS DE ANTIGUEDAD Y PENSIONES.
CUMPLIMIENTO DE LA MISIÓN:
PAGO DE NOMINA DE JUBILADOS Y PENSIONADOS POST MORTEM</t>
  </si>
  <si>
    <t>DESTINO: EL QUE ESTABLECE LA REGLA OCTAVA DEL ACUERDO POR EL QUE SE MODIFICAN LAS REGLAS DE OPERACION DEL FONDO DE ESTABILIZACION PARA LA INVERSION EN INFRAESTRUCTURA DE PETROLEOS MEXICANOS, PUBLICADO POR LA SHCP EN EL DIARIO OFICIAL DE LA FEDERACION EL 2 DE FEBRERO DE 2010.
CUMPLIMIENTO DE LA MISIÓN:
DE LOS EGRESOS ACUMULADOS EN EL AÑO 2010, SE DESTINÓ EL 99.7% AL GASTO DE OPERACIÓN DE PEMEX CONFORME A LA REGLA OCTAVA, FRACCION VI, DEL ACUERDO POR EL QUE SE MODIFICAN LAS REGLAS DE OPERACION DEL FONDO DE ESTABILIZACION PARA LA INVERSION EN INFRAESTRUCTURA DE PETROLEOS MEXICANOS, PUBLICADAS POR LA SHCP EN EL DOF EL 2 DE FEBRERO DE 2010.</t>
  </si>
  <si>
    <t>APORTACIÓN INICIAL:   MONTO: $9,429,600,000.00   FECHA: 22/04/2009
OBSERVACIONES: ESTE REPORTE SE ELABORÓ A PARTIR DE LO EXPRESADO EN LOS ESTADOS FINANCIEROS ENTREGADOS POR LA INSTITUCIÓN BANCARIA ADMINISTRADORA DEL FONDO Y LAS CONSIDERACIONES INDICADAS EN EL OFICIO GT-056-2010 DE FECHA 12-ENE-2010</t>
  </si>
  <si>
    <t>DESTINO: PARA EL PAGO DE PENSIONES POR JUBILACIÓN Y FALLECIMIENTO DEL PERSONAL DE PLANTA; ASÍ COMO PRIMAS DE ANTIGÜEDAD.
CUMPLIMIENTO DE LA MISIÓN:
SE DIO CUMPLIMIENTO AL TOTAL DE PAGOS POR PENSIONES POR JUBILACIÓN Y FALLECIMIENTO DEL PERSONAL DE PLANTA; ASÍ COMO PRIMAS DE ANTIGÜEDAD.</t>
  </si>
  <si>
    <t>APORTACIÓN INICIAL:   MONTO: $50,000,000.00   FECHA: 26/12/2003
OBSERVACIONES: CON LA INCORPORACION DEL PROGRAMA PRESUPUESTARIO "PP" COMO CATEGORIA PROGRAMATICA; A PARTIR DEL EJERCICIO 2008, LA ENTIDAD INCORPORO LA ACTIVIDAD INSTITUCIONAL 527 " PAGO DE PENSIONES Y JUBILACIONES AL PERSONAL DE P.M.I.", ASI COMO EL PROGRAMA PRIORITARIO J007 "PAGO DE PENSIONES Y JUBILACIONES EN P.M.I., MODIFICANDO ASI LA ESTRUCTURA PROGRAMATICA DE LA ENTIDAD. PARTIDA PRESUPUESTAL 7702 DE ACUERDO AL OFICIO 312.A.E-711 DEL 27 DE MAYO DE 2003, EMITIDO POR LA DGPYP DE LA SHCP. CON OFICIO 312.A.E.-372 DE FECHA 8 DE ABRIL DEL 2005, LA DGPYP DE LA SHCP, INFORMA QUE LA DIRECCIÓN GENERAL ADJUNTA DE NORMAS PRESUPUESTARIAS TOMÓ NOTA DE LA INFORMACIÓN ENVIADA Y ACTUALIZÓ EL EXPEDIENTE. ASIMISMO, SE LLEVÓ A CABO, A TRAVÉS DEL PIPP, LA TRANSMISIÓN DE INFORMACIÓN PARA LA ACTUALIZACIÓN ANUAL DE ACUERDO A LO SIGUIENTE: A)CON FECHA 14 DE ENERO DE 2007, CON CIFRAS AL 31 DE DICIEMBRE DE 2007 CON FOLIO NO. 378377; B)CON FECHA 12 DE MARZO DE 2008,PARA EL CICLO 2008, CON FOLIO NO.431951; C)CON FECHA 20 DE ENERO DE 2009, CON CIFRAS AL 31 DE DICIEMBRE DE 2008, CON FOLIO NO. 870919; Y, D) CON CIFRAS AL 31 DE 2009 CON FOLIO NO. 1460531, E) CON CIFRAS AL 31 DE DICIEMBRE DE 2010 CON FOLIO NO. 2464727; Y, F) EL 27 DE MARZO DE 2012 CON CIFRAS AL 31 DE DICIEMBRE DE 2011 CON FOLIO NO. 3230800. POR OTRA PARTE, CON FECHA 10 DE MARZO DE 2009, SE COMUNICÓ A TRAVÉS DEL CUARTO CONVENIO MODIFICATORIO LA SUSTITUCIÓN DEL FIDUCIARIO AL PASAR DE BANAMEX A SCOTIABANK</t>
  </si>
  <si>
    <t>DESTINO: PAGAR CON CARGO AL PATRIMONIO FIDEICOMITIDO LOS GASTOS PREVIOS DE LAS OBRAS INCLUIDAS EN PAQUETES PIDIREGAS DE INVERSION FINANCIADA DIRECTA Y ADQUISICION DE TURBOGENERADORES PARA PROYECTOS CRITICOS.
CUMPLIMIENTO DE LA MISIÓN:
PARA EL AÑO 2012, SE ESTIMA LA LICITACION DE 37 PROYECTOS PIDIREGAS</t>
  </si>
  <si>
    <t>DESTINO: ADQUISICION DE INMUEBLES Y GASTOS PREVIOS DE LOS PROYECTOS
CUMPLIMIENTO DE LA MISIÓN:
ADQUIRIR Y ENAJENAR A FAVOR DE LOS GANADORES LOS INMUEBLES CONSIDERADOS COMO SITIOS OPCIONALES PARA LA REALIZACION DE PROYECTOS DE INFRAESTRUCTURA ELECTRICA.</t>
  </si>
  <si>
    <t>DESTINO: NO SON RECURSOS PUBLICOS (SON RECURSOS PRIVADOS)
CUMPLIMIENTO DE LA MISIÓN:
SE CONTINUA CON EL CUMPLIMIENTO DE LOS FINES DEL FIDEICOMISO.</t>
  </si>
  <si>
    <t>DESTINO: ADMINISTRACION E INVERSION DE LOS RECURSOS DERIVADOS DE LA APLICACION DEL ART. 25 FRACC. I INCISO N), DEL DECRETO DE PRESUPUESTO DE EGRESOS DE LA FEDERACION PARA EL EJERCICIO FISCAL DE 2006.
CUMPLIMIENTO DE LA MISIÓN:
INVERSION DE PETROLEOS MEXICANOS Y ORGANISMOS SUBSIDIARIOS EN LAS ACTIVIDADES DE EXPLORACION, PRODUCCION Y REFINACION DE HIDROCARBUROS POR LOS INGRESOS EXCEDENTES DERIVADOS DEL ART. 25 FRACC. I INCISO N), DEL DECRETO DE PRESUPUESTO DE EGRESOS DE LA FEDERACION PARA EL EJERCICIO FISCAL DE 2006</t>
  </si>
  <si>
    <t>APORTACIÓN INICIAL:   MONTO: $32,524,000,000.00   FECHA: 29/12/2006
OBSERVACIONES: ESTE REPORTE SE ELEABORÓ A PARTIR DE LO EXPRESADO EN LOS ESTADOS FINANCIEROS ENTREGADOS POR LA INSTITUCIÓN BANCARIA ADMINISTRADORA DEL FONDO Y LAS CONSIDERACIONES INDICADAS EN EL OFICIO GT-056-2010 DE FECHA 12-ENE-2010</t>
  </si>
  <si>
    <t>DESTINO: ADMINISTRACION E INVERSION DE LOS RECURSOS DERIVADOS DE LA APLICACION DEL ART. 19, FRACC.V, INCISO C DE LA LEY FEDERAL DE PRESUPUESTO Y RESPONSABILIDAD HACENDARIA.
CUMPLIMIENTO DE LA MISIÓN:
INVERSION DE PETROLEOS MEXICANOS Y ORGANISMOS SUBSIDIARIOS DERIVADA DE LA APLICACION DEL ART. 19 FRACC V, INCISO C DE LA LEY FEDERAL DE PRESUPUESTO Y RESPONSABILIDAD HACENDARIA</t>
  </si>
  <si>
    <t>APORTACIÓN INICIAL:   MONTO: $1,702,200,000.00   FECHA: 28/12/2007
OBSERVACIONES: ESTE REPORTE SE ELABORÓ A PARTIR DE LO EXPRESADO EN LOS ESTADOS FINANCIEROS ENTREGADOS POR LA INSTITUCIÓN BANCARIA ADMINISTRADORA DEL FONDO Y LAS CONSIDERACIONES INDICADAS EN EL OFICIO GT-056-2010 DE FECHA 12-ENE-2010. PARA EL CASO DEL FONDO FEX Y PARA EL RUBRO DE "EGRESOS ACUMULADOS" SE INCLUYE UN IMPORTE DE 14,430,051.49 PESOS CORRESPONDIENTES A LAS DIFERENCIA DE PLUSVALÍA DEL MES DE DICIEMBRE DE 2011 (4,536,059.87 PESOS) RESPECTO DE LA PLUSVALÍA REPORTADA AL MES DE MARZO DE 2012 (18'996,111.36 PESOS)</t>
  </si>
  <si>
    <t>DESTINO: CREAR UN FONDO DE AHORRO EN BENEFICIO DE LOS TRABAJADORES OPERATIVO Y DE CONFIANZA, EXCLUYENDO A LOS MANDOS MEDIOS Y SUPERIORES
CUMPLIMIENTO DE LA MISIÓN:
SE CUMPLIO CON OPRTUNIDAD EN EL PAGO DE LAS APORTACIONES</t>
  </si>
  <si>
    <t>DESTINO: CONFORMAR EL PATRIMONIO DEL FONDO DE AHORRO CONSTITUIDO POR LA APORTACIÓN DE LOS TRABAJADORES DE CONFIANZA Y DE LA APORTACIÓN DE LA EMPRESA COMO PRESTACIÓN.
CUMPLIMIENTO DE LA MISIÓN:
SE HA CUMPLIDO AL 100 POR CIENTO CON LAS APORTACIONES DE LOS TRABAJADORES Y DE LA EMPRESA PARA QUE LA FIDUCIARIA ADMINISTRE Y CUSTODIE DICHOS RECURSOS.</t>
  </si>
  <si>
    <t>APORTACIÓN INICIAL:   MONTO: $1,524,815.12   FECHA: 29/07/2005
OBSERVACIONES: SE CONTINUA CON EL PROCESO DE EXTINCIÓN DEL FIDEICOMISO CON NO. DE FOLIO 3231133</t>
  </si>
  <si>
    <t>DESTINO: CONFORMAR EL PATRIMONIO DEL FONDO DE AHORRO CONSTITUIDO POR LA APORTACIÓN DE LOS TRABAJADORES SINDICALIZADOS EN LA GERENCIA METROPOLITANA NORTE, Y DE LA APORTACIÓN QUE REALIZA LA EMPRESA COMO PRESTACIÓN.
CUMPLIMIENTO DE LA MISIÓN:
SE HA CUMPLIDO AL 100 POR CIENTO CON LAS APORTACIONES DE LOS TRABAJADORES Y DE LA EMPRESA PARA QUE LA FIDUCIARIA ADMINISTRE Y CUSTODIE DICHOS RECURSOS.</t>
  </si>
  <si>
    <t>APORTACIÓN INICIAL:   MONTO: $382,312.80   FECHA: 07/11/2005
OBSERVACIONES: ESTE FIDEICOMISO SE ENCUENTRA EN PROCESO DE EXTINCIÓN CON NO. DE FOLIO 3231135</t>
  </si>
  <si>
    <t>DESTINO: CONFORMAR EL PATRIMONIO DEL FONDO DE AHORRO CONSTITUIDO POR LA APORTACION DE LOS TRABAJADORES SINDICALIZADOS EN LA GERENCIA METROPOLITANA SUR, Y DE LA APORTACIÓN QUE REALIZA LA EMPRESA COMO PRESTACIÓN.
CUMPLIMIENTO DE LA MISIÓN:
SE HA CUMPLIDO AL 100 POR CIENTO CON LAS APORTACIONES DE LOS TRABAJADORES Y DE LA EMPRESA PARA QUE LA FIDUCIARIA ADMINISTRE Y CUSTODIE DICHOS RECURSOS.</t>
  </si>
  <si>
    <t>APORTACIÓN INICIAL:   MONTO: $250,676.26   FECHA: 30/01/2006
OBSERVACIONES: SE CONTINUA CON EL PROCESO DE EXTINCIÓN DEL FIDEICOMISO CON NO. DE FOLIO 3231136</t>
  </si>
  <si>
    <t>DESTINO: CONFORMAR EL PATRIMINIO DEL SEGURO DE SEPARACIÓN INDIVIDUALIZADO DE LOS FUNCIONARIOS DE MANDOS MEDIOS Y SUPERIORES CONSTITUIDO POR LAS APORTACIONES DE LOS MISMOS Y DE LA APORTACION QUE REALIZA LA EMPRESA COMO UNA PRESTACIÓN.
CUMPLIMIENTO DE LA MISIÓN:
SE HA CUMPLIDO AL 100 POR CIENTO CON LAS APORTACIONES DE LOS FUNCIONARIOS Y DE LA EMPRESA, PARA QUE LA FIDUCIARIA ADMINISTRE Y CUSTODIE DICHOS RECURSOS.</t>
  </si>
  <si>
    <t>APORTACIÓN INICIAL:   MONTO: $3,738,832.42   FECHA: 27/04/2005
OBSERVACIONES: SE CREA EL FIDEICOMISO DEL SEGURO DE SEPARACIÓN INDIVIDUALIZADO PARA QUE LA FIDUCIARIA ADMINISTRE LOS RECURSOS APORTADOS POR LA EMPRESA Y LOS FUNCIONARIOS DE MANDOS MEDIOS Y SUPERIORES. EL MONTO APORTADO POR LOS FUNCIONARIOS ASCIENDE A $3,139,417.35 LAS APORTACIONES EN EL PERIODO QUE SE REPORTA POR CUENTA DE LOS FUNCIONARIOS Y LA EMPRESA ASCIENDE A $6,278,834.70 EL PAGO DE HONORARIOS ES CUBIERTO EN UN 100 POR CIENTO POR LOS EMPLEADOS.</t>
  </si>
  <si>
    <t>APORTACIÓN INICIAL:   MONTO: $0.01   FECHA: 17/06/2004
OBSERVACIONES: CON FECHA 13 DE FEBRERO DEL 2012 SE LLEVO A CABO UNA REUNIÓN, EN LA H. PROCURADURÍA FISCAL CON LOS FUNCIONARIOS CARLOS BLUM CASSEREAU Y ANTONIO URETA ARIZMENDI, EN LA CUAL SE ACORDÓ REALIZAR UNA MODIFICACIÓN AL PROYECTO DE DECRETO DE EXTINCIÓN DEL FONAEVI QUE INCLUYA LA MODIFICACIÓN AL CONTRATO DE FONHAPO. ASIMISMO SE ENVIÓ VÍA CORREO ELECTRÓNICO PARA SU REVISIÓN EL DECRETO CON LA MODIFICACIÓN PROPUESTA. A LA FECHA SE ESTÁ EN ESPERA DE LAS OBSERVACIONES, O EN SU CASO, LA APROBACIÓN DEL MISMO.</t>
  </si>
  <si>
    <t>DESTINO: NO SE REPORTAN PAGOS O EGRESOS EN EL PERIODO.
CUMPLIMIENTO DE LA MISIÓN:
COADYUVAR A AL PLANEACIÓN DEL DESARROLLO A TRAVÉS DE LA ADMINISTRACIÓN DE LOS RECURSOS QUE SE PROCURE (EL FIDEICOMISO) PARA FOMENTAR Y CANALIZAR APOYOS A ESTUDIOS Y PROYECTOS QUE HAYAN SIDO IDENTIFICADOS COMO DETONADORES DEL DESARROLLO REGIONAL.</t>
  </si>
  <si>
    <t>DESTINO: PAGO DE SERVICIOS PARA LA REALIZACIÓN DE ESTUDIOS Y PROYECTOS
CUMPLIMIENTO DE LA MISIÓN:
COADYUVAR A AL PLANEACIÓN DEL DESARROLLO A TRAVÉS DE LA ADMINISTRACIÓN DE LOS RECURSOS QUE SE PROCURE (EL FIDEICOMISO) PARA FOMENTAR Y CANALIZAR APOYOS A ESTUDIOS Y PROYECTOS QUE HAYAN SIDO IDENTIFICADOS COMO DETONADORES DEL DESARROLLO REGIONAL.</t>
  </si>
  <si>
    <t>DESTINO: PAGO DE SERVICIOS PARA LA REALIZACIÓN DE ESTUDIOS Y PROYECTOS.
CUMPLIMIENTO DE LA MISIÓN:
COADYUVAR A AL PLANEACIÓN DEL DESARROLLO A TRAVÉS DE LA ADMINISTRACIÓN DE LOS RECURSOS QUE SE PROCURE (EL FIDEICOMISO)PARA FOMENTAR Y CANALIZAR APOYOS A ESTUDIOS Y PROYECTOS QUE HAYAN SIDO IDENTIFICADOS COMO DETONADORES DEL DESARROLLO REGIONAL.</t>
  </si>
  <si>
    <t>DESTINO: CUBRIR PENSIONES DEL PERSONAL DE FONATUR.
CUMPLIMIENTO DE LA MISIÓN:
CUBRIR CON OPORTUNIDAD LAS EROGACIONES CORRESPONDIENTES AL PERSONAL DE LA INSTITUCION, QUE A ELLO TENGAN DERECHO.</t>
  </si>
  <si>
    <t>DESTINO: NO SE REPORTAN MOVIMIENTOS
CUMPLIMIENTO DE LA MISIÓN:
RECUPERACION, PRESERVACION, SOSTENIMIENTO Y MANTENIMIENTO DE LA ZONA FEDERAL MARITIMO TERRESTRE DEL ESTADO DE QUINTANA ROO.</t>
  </si>
  <si>
    <t>APORTACIÓN INICIAL:   MONTO: $14,257,183.68   FECHA: 28/12/2004
OBSERVACIONES: EN LA DECIMA TERCERA SESION ORDINARIA DEL COMITE TECNICO DEL FIDEICOMISO, EN SU ACUERDO NO. 07/SO/003/2010, LOS MIEMBROS DEL COMITE DE MANERA UNANIME APROBARON QUE SE LLEVARA A CABO LA TRANSMISION DEL FIDEICOMISO AL GOBIERNO ESTATAL, DERIVADO DE ESTO SE REALIZO EL CUARTO CONVENIO MODIFICATORIO DEL FIDEICOMISO, INVERSION ADMINISTRATIVA NUMERO 160830-2. LA SECRETARIA DE TURISMO SE ENCUENTRA RECABANDO LA DOCUMENTACION NECESARIA PARA LA CANCELACION.</t>
  </si>
  <si>
    <t>DESTINO: NO SE REPORTAN MOVIMIENTOS.
CUMPLIMIENTO DE LA MISIÓN:
EL FIDEICOMISO DEJO DE OPERAR POR INSTRUCCIONES DE LA SHCP DESDE JULIO DE 1999, EN VIRTUD DE HABERSE CONSTITUIDO DE MANERA IRREGULAR, YA QUE EL GOBIERNO FEDERAL NO PARTICIPO COMO FIDEICOMITENTE, SINO COMO COADYUVANTE.</t>
  </si>
  <si>
    <t>DESTINO: LOS RECURSOS FUERON DESTINADOS AL PAGO POR CONCEPTO DE HONORARIOS A LA FIDUCIARIA.
CUMPLIMIENTO DE LA MISIÓN:
EL FIDEICOMISO DEJO DE OPERAR A RAIZ DEL OFICIO 311-A-3655 DE FECHA 15 DE JULIO DE 1999, DONDE LA ENTONCES DIRECCION GENERAL DE PROGRAMACION Y PRESUPUESTO DE SERVICIOS DE LA SHCP, ORDENO INICIAR EL PROCESO DE EXTINCION DE LOS FIDEICOMISOS FONDOS MIXTOS, POR HABERSE CONSTITUIDO DE MANERA IRREGULAR, YA QUE LA PARTICIPACION DEL GOBIERNO FEDERAL NO FUE COMO FIDEICOMITENTE SINO COMO "COADYUVANTE" Y FIDEICOMISARIO.</t>
  </si>
  <si>
    <t>DESTINO: NO SE REPORTAN MOVIMIENTOS.
CUMPLIMIENTO DE LA MISIÓN:
EL FIDEICOMISO DEJO DE OPERAR A RAIZ DEL OFICIO 311-A-3655, DE FECHA 15 DE JULIO DE 1999, DONDE LA ENTONCES DIRECCION GENERAL DE PROGRAMACION Y PRESUPUESTO DE SERVICIOS DE LA SHCP, ORDENO INICIAR EL PROCESO DE EXTINCION DE LOS FIDEICOMISOS FONDOS MIXTOS, POR HABERSE CONSTITUIDO DE MAMERA IRREGULAR, YA QUE LA PARTICIPACION DEL GOBIERNO FEDERAL NO FUE COMO FIDEICOMITENTE, SINO COMO "COADYUVANTE" Y FIDEICOMISARIO.</t>
  </si>
  <si>
    <t>DESTINO: NO HAY MOVIMIENTO EN LA CUENTA.
CUMPLIMIENTO DE LA MISIÓN:
EL FIDEICOMISO DEJO DE OPERAR A RAIZ DEL OFICIO 311-A-3655, DE FECHA 15 DE JULIO DE 1999, DONDE LA ENTONCES DIRECCION GENERAL DE PROGRAMACION Y PRESUPUESTO DE SERVICIOS DE LA SHCP, ORDENO INICIAR EL PROCESO DE EXTINCION DE LOS FIDEICOMISOS FONDOS MIXTOS, POR HABERSE CONSTITUIDO DE MANERA IRREGULAR, YA QUE LA PARTICIPACION DEL GOBIERNO FEDERAL NO FUE COMO FIDEICOMITENTE, SINO COMO "CUADYUVANTE" Y FIDEICOMISARIO.</t>
  </si>
  <si>
    <t>DESTINO: GASTOS OPERATIVOS.
CUMPLIMIENTO DE LA MISIÓN:
APOYAR EL DESARROLLO DEL PROYECTO BARRANCAS DEL COBRE.</t>
  </si>
  <si>
    <t>DESTINO: LOS RECURSOS FUERON APLICADOS PARA CUBRIR LOS GASTOS DE OPERACIÓN Y ADMINISTRACIÓN DEL FIDEICOMISO ASÍ COMO PARA EL PAGO DE LOS SERVICIOS CONTRATADOS PARA EL DESARROLLO DE LAS ACTIVIDADES DEL PROGRAMA DEL BICENTENARIO Y OBRAS EN PROCESO ESTELA DE LUZ
CUMPLIMIENTO DE LA MISIÓN:
NA</t>
  </si>
  <si>
    <t>APORTACIÓN INICIAL:   MONTO: $50,000,000.00   FECHA: 08/11/2007
OBSERVACIONES: LA INFORMACION REPORTADA ES DE ACUERDO A LOS ESTADOS FINANCIEROS CON CIFRAS AL 31 DE MARZO DE 2012, EMITIDOS POR EL BANCO NACIONAL DEL EJÉRCITO, FUERZA AÉREA Y ARMADA, S.N.C. (BANJERCITO), INSTITUCIÓN FIDUCIARIA.</t>
  </si>
  <si>
    <t>DESTINO: FINANCIAR LA EDICION Y PUBLICACION DE LA OBRAS ESPECIALIZADAS DEL FIDEICOMITENTE, APOYAR FINANCIERAMENTE LA CAPACITACION DEL PERSONAL DEL TRIBUNAL, ASI COMO CONCEDERLES BECAS.
CUMPLIMIENTO DE LA MISIÓN:
EN CUANTO AL CUMPLIMIENTO DE LOS FINES PARA LOS CUALES SE CREO EL FIDEICOMISO, SE HA DADO EL SEGUIMIENTO NECESARIO PARA QUE LOS RECURSOS GENERADOS POR LA OPERACION PROPIA DEL FIDEICOMISO SEAN ORIENTADOS A CUMPLIR CON SU OBJETIVO.</t>
  </si>
  <si>
    <t>APORTACIÓN INICIAL:   MONTO: $7,000,000.00   FECHA: 23/11/1984
OBSERVACIONES: LA APORTACION INICIAL SE REALIZO EN VIEJOS PESOS. ESTE FIDEICOMISO SE REGISTRO EL 23 DE OCTUBRE DE 2006 EN EL SISTEMA DE LA SECRETARIA DE HACIENDA Y CREDITO PUBLICO, EN EL APARTADO DE FIDEICOMISOS. DERIVADO DE LO ANTERIOR, SE DA CUMPLIMIENTO A LA NORMATIVIDAD APLICABLE SOBRE EL ENVIO DE LA INFORMACION FINANCIERA TRIMESTRAL CORRESPONDIENTE AL PRIMER TRIMESTRE DE 2012.</t>
  </si>
  <si>
    <t>DESTINO: PARA EL PAGO DE LOS SERVICIOS QUE SE QUE CONTRATEN POR CONDUCTO DEL FIDUCIARIO A PROPUESTA DE LA SSP, PARA LLEVAR A CABO LAS EVALUACIONES DE LAS POLÍTICAS PÚBLICAS EN MATERIA DE SEGURIDAD PÚBLICA, ASÍ COMO LA EVALUACIÓN DE LA ACTUACIÓN Y EL DESEMPEÑO DE LA AUTORIDAD POLICIAL, CON BASE EN INDICADORES CAPACES DE GENERAR CONDICONES DE CREDIBILIDAD Y CONFIANZA EN LA SOCIEDAD CIVIL, EN CUMPLIMIENTO A LO DISPUESTO EN LA CLÁUSULA QUINTA DEL CONTRATO. ASIMISMO LOS RECURSOS SE ENCUENTRAN INVERTIDOS.
CUMPLIMIENTO DE LA MISIÓN:
SE ANEXA ARCHIVO CON EL REPORTE DE CUMPLIMIENTO DE LA MISIÓN Y FINES.</t>
  </si>
  <si>
    <t>DESTINO: PARA QUE EL FIDUCIARIO LLEVE A CABO LOS PAGOS DERIVADOS DE LAS CONTRATACIONES DE SERVICIOS U OBRA PÚBLICA Y LA ADQUISICIÓN DE BIENES QUE REALICE LA SSP, INCLUYENDO LAS QUE REQUIERAN SUS ÓRGANOS ADMINISTRATIVOS DESCONCENTRADOS, A FIN DE CONTAR CON MEJORES INSTRUMENTOS PARA LAS POLICÍAS U OTRAS CORPORACIONES DE SEGURIDAD PÚBLICA FEDERAL,EN CUMPLIMIENTO A LO DISPUESTO EN LA CLÁUSULA QUINTA DEL CONTRATO. ASIMISMO, LOS RECURSOS SE ENCUENTRAN INVERTIDOS.
CUMPLIMIENTO DE LA MISIÓN:
SE ANEXA ARCHIVO CON EL REPORTE DE CUMPLIMIENTO DE LA MISIÓN Y FINES.</t>
  </si>
  <si>
    <t>DESTINO: FINANCIAR O COMPLEMENTAR FINANCIAMIENTO DE PROYECTOS ESPECÍFICOS DE INVESTIGACIÓN, DE DESARROLLO TECNOLÓGICO Y DE INNOVACIÓN, ASÍ COMO LA CREACIÓN Y MANTENIMIENTO DE INSTALACIONES DE INVESTIGACIÓN, SU EQUIPAMIENTO, EL SUMINISTRO DE MATERIALES, EL OTORGAMIENTO DE BECAS Y FORMACIÓN DE RECURSOS HUMANOS ESPECIALIZADOS, LA GENERACIÓN DE PROPIEDAD INTELECTUAL Y DE INVERSIÓN ASOCIADA PARA SU POTENCIAL EXPLOTACIÓN COMERCIAL, LA CREACIÓN Y APOYO DE LAS UNIDADES DE VINCULACIÓN Y TRANSFERENCIA DEL CONOCIMIENTO, EL OTORGAMIENTO DE INCENTIVOS EXTRAORDINARIOS A LOS INVESTIGADORES DEL FIDEICOMITENTE QUE PARTICIPEN EN LOS PROYECTOS, Y OTROS PROPÓSITOS DIRECTAMENTE VINCULADOS PARA PROYECTOS CIENTÍFICOS, TECNOLÓGICOS O DE INNOVACIÓN APROBADOS, ASÍ COMO LA CONTRATACIÓN DE PERSONAL POR TIEMPO DETERMINADO PARA PROYECTOS CIENTÍFICOS, TECNOLÓGICO O DE INNOVACIÓN, SIEMPRE QUE NO SE REGULARICE DICHA CONTRATACIÓN POSTERIORMENTE, INCLUYENDO EL DESARROLLO DEL PROYECTO DENOMINADO “EL APORTE DE LOS RECURSOS HUMANOS ALTAMENTE CALIFICADOS A LAS CAPACIDADES LOCALES DE INNOVACIÓN. UN ESTUDIO CON ENFOQUE TERRITORIAL” PRIMERA ETAPA, PARA EL CUAL SE REALIZÓ UNA APORTACIÓN DE 3.1 MILLONES DE PESOS EN EL PERIODO QUE SE REPORTA.
CUMPLIMIENTO DE LA MISIÓN:
EN DICIEMBRE DE 2011, EL COMITÉ TÉCNICO DEL FONDO APROBÓ EL FINANCIAMIENTO DEL PROYECTO DENOMINADO “EL APORTE DE LOS RECURSOS HUMANOS ALTAMENTE CALIFICADOS A LAS CAPACIDADES LOCALES DE INNOVACIÓN. UN ESTUDIO CON ENFOQUE TERRITORIAL” PRIMERA ETAPA, POR UN IMPORTE DE 3.1 MILLONES DE PESOS, EL CUAL CONTEMPLA ENTRE OTROS RUBROS EL FORTALECIMIENTO DE CAPACIDADES TECNOLÓGICAS Y APOYO A ESTUDIANTES.</t>
  </si>
  <si>
    <t>DESTINO: CREACION DE UNA RESERVA, QUE PERMITA AL CIMAT FINANCIAR Y/O COMPLEMENTAR EL FINANCIAMIENTO NECESARIO PARA HACER FRENTE A LAS OBLIGACIONES LABORALES POR EL RETIRO DE SUS TRABAJADORES.
CUMPLIMIENTO DE LA MISIÓN:
DURANTE EL PERIODO UNICAMENTE SE REGISTRARON EROGACIONES POR CONCEPTO DE HONORARIOS E INGRESOS POR RENDIMIENTOS DEL PERIODO</t>
  </si>
  <si>
    <t>DESTINO: ESTOS RECURSOS SE DESTINAN A PROYECTOS ESPECÍFICOS DE INVESTIGACIÓN, GASTOS DERIVADOS DE LA CREACIÓN Y MANTENIMIENTO DE INSTALACIONES DE INVESTIGACIÓN, SU EQUIPAMIENTO, EL SUMINISTRO DE MATERIALES, OTORGAMIENTO DE INCENTIVOS A INVESTIGADORES Y OTROS PROPOSITOS DIRECTAMENTE VINCULADOS PARA LOS PROYECTOS CIENTIFICOS O TECNOLOGICOS Y SERVICIOS TECNICOS APROBADOS.
CUMPLIMIENTO DE LA MISIÓN:
LOS RECURSOS DEL FIDEICOMISO SE HAN UTILIZADO PARA FINANCIAR PROYECTOS DE IMPACTO EN EL CENTRO. AL PRIMER TRIMESTRE EL COMITE HA AUTORIZADO 8 PROYECTOS, LOS CUALES CONTRIBUYEN A CUMPLIR CON EL PROPOSITO DEL FIDEICOMISO.</t>
  </si>
  <si>
    <t>DESTINO: EL ORIGEN DE LOS RECURSOS QUE FORMAN EL PATRIMONIO SON PROPIOS SE OBTIENEN A TRAVÉS DE LA VENTA DE LOS SERVICIOS QUE COMERCIALIZA LA ENTIDAD. LOS RECURSOS PROPIOS SE TRANSFIEREN AL FIDEICOMISO SE EMPLEAN PARA APOYAR EL DESARROLLO DE PROYECTOS QUE GENERAN MÁS RECURSOS PROPIOS.LOS PROYECTOS QUE SE APOYAN SE ENCUENTRAN ALINEADOS A LA PLANEACIÓN ESTRATÉGICA,VISIÓN Y MISIÓN LO QUE FACILITA LA TOMA DE DECISIÓN A LOS MIEMBROS DEL COMITÉ PARA SU APROBACIÓN
CUMPLIMIENTO DE LA MISIÓN:
REUNIR RECURSOS PARA APOYO DE PROYECTOS DE INVESTIGACIÓN,INCURSIONAR EN NUEVOS PROYECTOS COMO INVESTIGACIÓN EN MATERIALES, BIOMECÁNICA Y AMBIENTAL, DURANTE EL PRIMER TRIMESTRE DE 2012 SE REALIZARON EROGACIONES PARA EL APOYÓ DE UN PROYECTO CON RECURSOS DEL FIDEICOMISO POR 1596344.08, CON ESTOS RECURSOS SE ADQUIRIO BASICAMENTE EQUIPO DE LABORATORIO CON LOS CUALES SE EQUIPARON Y MODERNIZARON LOS DIFERENTES LABORATORIOS DE LA ENTIDAD</t>
  </si>
  <si>
    <t>APORTACIÓN INICIAL:   MONTO: $10,000.00   FECHA: 22/12/2000
OBSERVACIONES: LA DISPONIBILIDAD ANTERIOR ($40,401,548) AL 31 DE DICIEMBRE DE 2010, ESTÁ DETERMINADA DE ACUERDO AL FLUJO DE EFECTIVO DEL CUARTO TRIMESTRE DE 2010.</t>
  </si>
  <si>
    <t>DESTINO: COMISIONES BANCARIAS
CUMPLIMIENTO DE LA MISIÓN:
----</t>
  </si>
  <si>
    <t>DESTINO: GASTOS RELACIONADOS EN EL DESARROLLO DE PROGRAMAS DEL CIDE.
CUMPLIMIENTO DE LA MISIÓN:
FINANCIAMIENTO EN EL DESARROLLO DE PROGRAMAS DEL CIDE; APOYO EN BECAS PARA LA FORMACIÓN DE INVESTIGADORES PARA EL OTORGAMIENTO DE GRADOS ACADÉMICOS EN LAS MAESTRÍAS, DOCTORADO Y ESPECIALIZACIONES; FINANCIAMIENTO EN ACTIVIDADES ACADÉMICAS; INCENTIVO AL PERSONAL DOCENTE DE ALTO NIVEL DERIVADO DE LA ROTACIÓN QUE SE TIENE DEL PERSONAL ACADÉMICO, PERMANENCIA DE INVESTIGADORES DE ALTO NIVEL, SIN AFECTAR PRESUPUESTO ASIGNADO.</t>
  </si>
  <si>
    <t>DESTINO: GASTOS RELACIONADOS EN EL DESARROLLO DE INVESTIGACIONES CIENTÍFICAS; IMPARTICIÓN DE ENSEÑANZA SUPERIOR EN LO GRADOS ACADÉMICOS DE MAESTRÍAS Y DOCTORADO , ASÍ COMO CURSOS DE ESPECIALIZACIÓN, CON EL FIN DE FORMAR INVESTIGADORES EN LOS CAMPOS DE LA ECONOMÍA Y EN OTRAS CIENCIAS SOCIALES.
CUMPLIMIENTO DE LA MISIÓN:
FINANCIAMIENTO EN EL DESARROLLO DE INVESTIGACIONES CIENTÍFICAS; APOYO EN BECAS PARA LA FORMACIÓN DE INVESTIGADORES PARA EL OTORGAMIENTO DE GRADOS ACADÉMICOS EN LAS MAESTRÍAS, DOCTORADO Y ESPECIALIZACIONES; FINANCIAMIENTO EN ACTIVIDADES ACADÉMICAS; APOYO A ESTUDIANTES DE ESCASOS RECURSOS PARA VIVIENDA, ASÍ COMO APOYO PARA LA ADQUISICIÓN DE EQUIPO DE COMPUTO.</t>
  </si>
  <si>
    <t>DESTINO: CREACIÓN, MANTENIMIENTO DE INSTALACIONES DE INVESTIGACION, SU EQUIPAMIENTO, EL SUMINISTRO DE MATERIALES, OTORGAMIENTO DE INCENTIVOS EXTRAORDINARIOS Y OTROS PROYECTOS CIENTIFICOS O TECNOLOGICOS APROBADOS
CUMPLIMIENTO DE LA MISIÓN:
EL FIDEICOMISO CONSTITUIDO POR EL CIBNOR TIENE POR OBJETO FINANCIAR O COMPLEMENTAR EL FINANCIAMIENTO DE PROYECTOS DE INVESTIGACIÓN, LA CRACIÓN Y MANTENIMIENTO DE INSTALACIONES DE INVESTIGACIÓN, SU EQUIPAMIENTO, EL SUMINISTRO DE MATERIALES, EL OTORGAMIENTO DE INCENTIVOS EXTRAORDINARIOS A LOS INVESTIGADORES Y OTROS PROPOSITOS DIRECTAMENTE VINCULADOS PARA LOS PROYECTOS CIENTÍFICOS Y TECNOLÓGICOS APROBADOS.</t>
  </si>
  <si>
    <t>APORTACIÓN INICIAL:   MONTO: $500,000.00   FECHA: 15/12/2000
OBSERVACIONES: EL SALDO OBTENIDO DEL MES DE MARZO ES PRELIMINAR A LA RECEPCION DE ESTADOS FINANCIEROS DEL FIDUCIARIO</t>
  </si>
  <si>
    <t>DESTINO: NO
CUMPLIMIENTO DE LA MISIÓN:
DE ACUERDO A LO PROGRAMADO, SE APOYÓ A UN PROYECTO</t>
  </si>
  <si>
    <t>DESTINO: A) LA INVESTIGACIÓN CIENTIFICA Y TECNOLÓGICA APLICADA, TANTO A LA EXPLOTACIÓN, EXPLORACIÓN Y REFINACIÓN DE HIDROCARBUROS, COMO A LA PRODUCCIÓN DE PETROQUÍMICOS BÁSICOS; B) LA ADOPCIÓN, INNOVACIÓN, ASIMILACIÓN Y DESARROLLO TECNOLÓGICO EN LAS MATERIAS SEÑALADAS EN EL INCISO ANTERIOR; C) LA FORMACIÓN DE RECURSOS HUMANOS ESPECIALIZADOS EN LA INDUSTRIA PETROLERA, A FIN DE COMPLEMENTAR LA ADOPCIÓN, INNOVACIÓN, ASIMILACIÓN Y DESARROLLO TECNOLÓGICO QUE IMPULSARA EL FIDEICOMISO
CUMPLIMIENTO DE LA MISIÓN:
DURANTE EL PERIODO QUE SE INFORMA HAN APORTADO 6422.79 MILLONES DE PESOS Y SE HAN APROBADO 2191.26 MILLONES DE PESOS PARA EL DESARROLLO DE PROYECTOS. CIFRAS A NOVIEMBRE</t>
  </si>
  <si>
    <t>APORTACIÓN INICIAL:   MONTO: $207,725,000.00   FECHA: 23/09/2008
OBSERVACIONES: SE PRESENTAN EN EL CUMPLIMIENTO DE LA MISIÓN CIFRAS ACUMULADAS EN MILLONES DE PESOS. DERIVADO DE LAS DIFERENCIAS DETECTADAS POR LA AUDITORIA SUPERIOR DE LA FEDERACION EN LA CLASIFICACIÓN DE LOS RUBROS EN LA REVISION QUE ACTUALMENTE SE PRACTICA AL FONDO CORRESPONDIENTE AL EJERCICIO 2010, SE DETERMINO QUE A PARTIR DEL PRESENTE INFORME SE REPORTARAN LAS CIFRAS REGISTRADAS EN LOS ESTADOS FINANCIEROS EMITIDOS POR LA INSTITUCION FIDUCIARIA Y NO CON BASE EN EL FLUJO DE EFECTIVO QUE REFLEJAN LOS MOVIMIENTOS DE LOS ESTADOS DE CUENTA BANCARIOS QUE LA FIDUCIARIA EMITE. LO ANTERIOR HA SIDO POSIBLE DEBIDO A LAS GESTIONES REALIZADAS POR LOS SECRETARIOS TECNICO Y ADMINISTRATIVO PARA QUE LA INSTITUCION FIDUCIARIA ANTICIPE LOS PLAZOS DE EMISION Y ENTREGA DE LOS ESTADOS FINANCIEROS AL SECRETARIO ADMINISTRATIVO Y AL FIDEICOMITENTE PARA DAR CUMPLIMIENTO AL PRESENTE INFORME. LA INFORMACIÓN SE REPORTA EN BASE A LAS CIFRAS QUE REFLEJAN LOS ESTADOS FINANCIEROS DEL FONDO AL CIERRE DEL MES DE MARZO DE 2012 LOS CUALES FUERON PROPORCIONADOS POR LA SECRETARÍA ADMINISTRATIVA DEL FONDO. CON BASE EN EL REQUERIMIENTO QUE HIZO LA SHCP CON RESPECTO A LOS ESTADOS FINANCIEROS DE ESTE FONDO EN QUE SE MANIFIESTAEN LOS INGRESOS Y EGRESOS, SE ANEXA EN ARCHIVO EL OFICIO NO. H400/401/2011 MEDIANTE EL CUAL EL CONACYT, EN CALIDAD DE FIDEICOMITENTE EN ESTE FIDEICOMISO, HA SOLICITADO AL ÁREA FIDUCIARIA DE BANOBRAS, S.N.C., LA ELABORACIÓN DEL DOCUMENTO CORRESPONDIENTE".</t>
  </si>
  <si>
    <t>DESTINO: INVESTIGACIÓN CIENTÍFICA Y TECNOLÓGICA APLICADA, TANTO A FUENTES RENOVABLES DE ENERGÍA, EFICIENCIA ENERGÉTICA, USO DE TECNOLOGÍAS LIMPIAS Y DIVERSIFICACIÓN DE FUENTES PRIMARIAS DE ENERGÍA. B) LA ADOPCIÓN, INNOVACIÓN, ASIMILACIÓN Y DESARROLLO TECNOLÓGICO DE LAS MATERIAS SEÑALADAS EN EL INCISO ANTERIOR.
CUMPLIMIENTO DE LA MISIÓN:
DURANTE EL PERIODO QUE SE INFORMA HAN APORTADO 1774.02 MILLONES DE PESOS Y SE HAN APROBADO 456.21 MILLONES DE PESOS PARA EL DESARROLLO DE PROYECTOS.</t>
  </si>
  <si>
    <t>APORTACIÓN INICIAL:   MONTO: $37,760,000.00   FECHA: 23/09/2008
OBSERVACIONES: EN EL SALDO INICIAL SE INCLUYE LA CUENTA DE CHEQUES PARA GASTOS OPERATIVOS DERIVADO DE LAS DIFERENCIAS DETECTADAS POR LA AUDITORIA SUPERIOR DE LA FEDERACION EN LA CLASIFICACIÓN DE LOS RUBROS EN LA REVISION QUE ACTUALMENTE SE PRACTICA AL FONDO CORRESPONDIENTE AL EJERCICIO 2010, SE DETERMINO QUE A PARTIR DEL PRESENTE INFORME SE REPORTARAN LAS CIFRAS REGISTRADAS EN LOS ESTADOS FINANCIEROS EMITIDOS POR LA INSTITUCION FIDUCIARIA Y NO CON BASE EN EL FLUJO DE EFECTIVO QUE REFLEJAN LOS MOVIMIENTOS DE LOS ESTADOS DE CUENTA BANCARIOS QUE LA FIDUCIARIA EMITE. LO ANTERIOR HA SIDO POSIBLE DEBIDO A LAS GESTIONES REALIZADAS POR LOS SECRETARIOS TECNICO Y ADMINISTRATIVO PARA QUE LA INSTITUCION FIDUCIARIA ANTICIPE LOS PLAZOS DE EMISION Y ENTREGA DE LOS ESTADOS FINANCIEROS AL SECRETARIO ADMINISTRATIVO Y AL FIDEICOMITENTE PARA DAR CUMPLIMIENTO AL PRESENTE INFORME. LA INFORMACIÓN SE REPORTA EN BASE A LAS CIFRAS QUE REFLEJAN LOS ESTADOS FINANCIEROS DEL FONDO AL CIERRE DEL MES DE MARZO DE 2012 LOS CUALES FUERON PROPORCIONADOS POR LA SECRETARÍA ADMINISTRATIVA DEL FONDO. CON BASE EN EL REQUERIMIENTO QUE HIZO LA SHCP CON RESPECTO A LOS ESTADOS FINANCIEROS DE ESTE FONDO EN QUE SE MANIFIESTAEN LOS INGRESOS Y EGRESOS, SE ANEXA EN ARCHIVO EL OFICIO NO. H400/401/2011 MEDIANTE EL CUAL EL CONACYT, EN CALIDAD DE FIDEICOMITENTE EN ESTE FIDEICOMISO, HA SOLICITADO AL ÁREA FIDUCIARIA DE BANOBRAS, S.N.C., LA ELABORACIÓN DEL DOCUMENTO CORRESPONDIENTE".</t>
  </si>
  <si>
    <t>DESTINO: OTRAS APORTACIONES Y DEVOLUCION DE PROYECTOS
CUMPLIMIENTO DE LA MISIÓN:
DURANTE EL PERIODO QUE SE INFORMA HAN APORTADO 31.60 MILLONES DE PESOS Y SE HAN APROBADO 13.66 MILLONES DE PESOS PARA EL DESARROLLO DE PROYECTOS.</t>
  </si>
  <si>
    <t>APORTACIÓN INICIAL:   MONTO: $1,600,000.00   FECHA: 07/11/2000
OBSERVACIONES: LA INFORMACIÓN SE REPORTA EN BASE A LAS CIFRAS QUE REFLEJAN LOS ESTADOS FINANCIEROS DEL FONDO AL CIERRE DEL MES DE MARZO DE 2012, LOS CUALES FUERON PROPORCIONADOS POR LA SECRETARÍA ADMINISTRATIVA DEL FONDO.</t>
  </si>
  <si>
    <t>APORTACIÓN INICIAL:   MONTO: $117,300,000.00   FECHA: 19/12/2002
OBSERVACIONES: POR LO QUE RESPECTA A LA INFORMACION PRESENTADA EN EL INDICADOR PRESENTA CIFRAS ACUMULADAS. LA INFORMACIÓN SE REPORTA EN BASE A LAS CIFRAS QUE REFLEJAN LOS ESTADOS FINANCIEROS DEL FONDO AL CIERRE DEL MES DE MARZO 2012. LA DIFERENCIA ENTRE EL SALDO NETO DEL PERIODO A INFORMAR Y EL PATRIMONIO NETO TOTAL AL PERIODO QUE SE REPORTA SE EXPLICA CON EL PASIVO QUE SE REFLEJA EN LOS MISMOS ESTADOS FINANCIEROS QUE SE ANEXAN.</t>
  </si>
  <si>
    <t>APORTACIÓN INICIAL:   MONTO: $139,286,812.00   FECHA: 27/09/2010
OBSERVACIONES: LA INFORMACIÓN SE REPORTA EN BASE A LAS CIFRAS QUE REFLEJAN LOS ESTADOS DE CUENTA BANCARIOS DEL FONDO AL CIERRE DEL MES DE MARZO DE 2012.</t>
  </si>
  <si>
    <t>DESTINO: PROYECTOS DE INVESTIGACIÓN Y DESARROLLO TECNOLÓGICO
CUMPLIMIENTO DE LA MISIÓN:
DURANTE EL PERIODO QUE SE INFORMA NO SE HAN MINISTRADO RECURSOS PARA EL DESARROLLO DE PROYECTOS.</t>
  </si>
  <si>
    <t>APORTACIÓN INICIAL:   MONTO: $2,100,000.00   FECHA: 20/12/2001
OBSERVACIONES: POR LO QUE RESPECTA A LA INFORMACIÒN PRESENTADA EN INDICADOR ESTA SE PRESENTA CON CIFRAS ACUMULADAS.</t>
  </si>
  <si>
    <t>APORTACIÓN INICIAL:   MONTO: $15,000,000.00   FECHA: 21/12/2001
OBSERVACIONES: LA INFORMACIÓN SE REPORTA EN BASE A LAS CIFRAS PROPORCIONADOS POR LA SECRETARÍA ADMINISTRATIVA DEL FONDO.</t>
  </si>
  <si>
    <t>APORTACIÓN INICIAL:   MONTO: $10,000,000.00   FECHA: 20/12/2001
OBSERVACIONES: EN EL REGISTRO DE INFORMACION ANUAL 2011, ENVIADO EN EL MES DE ENERO 2012, MEDIANTE EL CAMPO DE REPORTE DEL CUMPLIMIENTO DE LA MISION Y FINES, SE INFORMO QUE EL COMPROMISO APROBADO DURANTE EL EJERCICIO DE 2011 FUE DE $57,749,939.00, ASI MISMO CONSIDERANDO UNA DISMINUCION DE $3,775,379.00 POR EL CONCEPTO DE APORTACIONES CONCURENTES EN EL PROYECTI "AUTOMATIZACION DEL SISTEMA DE CONTROL DE PLUMAS DE CARGA", QUEDO UN MONTO REAL DE $53,974,556.80.</t>
  </si>
  <si>
    <t>APORTACIÓN INICIAL:   MONTO: $29,000,000.00   FECHA: 07/03/2002
OBSERVACIONES: POR LO QUE RESPECTA A LA INFORMACIÒN PRESENTADA EN INDICADOR ESTA SE PRESENTA CON CIFRAS ACUMULADAS. LA INFORMACIÓN SE REPORTA EN BASE A LAS CIFRAS QUE REFLEJAN LOS ESTADOS DE CUENTA BANCARIOS DEL FONDO AL CIERRE DEL MES DE MARZO DE 2012.</t>
  </si>
  <si>
    <t>APORTACIÓN INICIAL:   MONTO: $13,184,700.00   FECHA: 15/03/2002
OBSERVACIONES: POR LO QUE RESPECTA A LA INFORMACIÒN PRESENTADA EN INDICADOR ESTA SE PRESENTA CON CIFRAS ACUMULADAS. LA INFORMACIÓN SE REPORTA EN BASE A LAS CIFRAS QUE REFLEJAN LOS ESTADOS DE CUENTA BANCARIOS DEL FONDO AL CIERRE DEL MES DE MARZO DE 2012.</t>
  </si>
  <si>
    <t>APORTACIÓN INICIAL:   MONTO: $108,191,470.00   FECHA: 21/12/2001
OBSERVACIONES: POR LO QUE RESPECTA A LA INFORMACIÒN PRESENTADA EN INDICADOR ESTA SE PRESENTA CON CIFRAS ACUMULADAS.</t>
  </si>
  <si>
    <t>APORTACIÓN INICIAL:   MONTO: $40,000,000.00   FECHA: 16/10/2002
OBSERVACIONES: POR LO QUE RESPECTA A LA INFORMACIÒN PRESENTADA EN INDICADOR ESTA SE PRESENTA CON CIFRAS ACUMULADAS. LA INFORMACIÓN SE REPORTA EN BASE A LAS CIFRAS QUE REFLEJAN LOS ESTADOS DE CUENTA BANCARIOS DEL FONDO AL CIERRE DEL MES DE MARZO DE 2012.</t>
  </si>
  <si>
    <t>APORTACIÓN INICIAL:   MONTO: $18,000,000.00   FECHA: 17/09/2002
OBSERVACIONES: LA INFORMACIÓN SE REPORTA EN BASE A LAS CIFRAS QUE REFLEJAN LOS ESTADOS FINANCIEROS DEL FONDO AL CIERRE DEL MES DE DICIEMBRE 2011 LOS CUALES FUERON PROPORCIONADOS POR LA SECRETARÍA ADMINISTRATIVA DEL FONDO.</t>
  </si>
  <si>
    <t>APORTACIÓN INICIAL:   MONTO: $15,000,000.00   FECHA: 20/12/2002
OBSERVACIONES: POR LO QUE RESPECTA A LA INFORMACIÒN PRESENTADA EN INDICADOR ESTA SE PRESENTA CON CIFRAS ACUMULADAS. LA INFORMACIÓN SE REPORTA EN BASE A LAS CIFRAS QUE REFLEJAN LOS ESTADOS DE CUENTA BANCARIOS DEL FONDO AL CIERRE DEL MES DE MARZO DE 2012 Y CUENTA OPERATIVA AL MES DE FEBRERO.</t>
  </si>
  <si>
    <t>APORTACIÓN INICIAL:   MONTO: $110,000,000.00   FECHA: 20/12/2002
OBSERVACIONES: LA INFORMACION QUE SE REPORTA PRESENTA CIFRAS AL 31 DE DICIEMBRE DE 2011, YA QUE AUN SE ESTAN CONCILIANDO LOS ESTADOS FINANCIEROS CORRESPONDIENTES A ENERO, FEBRERO Y MARZO DE 2012.</t>
  </si>
  <si>
    <t>DESTINO: APOYOS PARA LA INVESTIGACIÓN CIENTÍFICA Y TECNOLOGICA DE TEMAS DE GÉNERO
CUMPLIMIENTO DE LA MISIÓN:
DURANTE EL PERIODO SE LLEVO A CABO UNA SESION DE COMITÉ, MEDIANTE LA CUAL SE APROBO LA PUBLICACION DE UNA NUEVA CONVOCATORIA, MISMA QUE SE ENCUENTRA EN LA ETAPA SE SELECCION DE PROYECTOS</t>
  </si>
  <si>
    <t>APORTACIÓN INICIAL:   MONTO: $4,000,000.00   FECHA: 20/12/2002
OBSERVACIONES: LA INFORMACIÓN SE REPORTA EN BASE A LAS CIFRAS QUE FUERON PROPORCIONADOS POR LA SECRETARÍA ADMINISTRATIVA DEL FONDO.</t>
  </si>
  <si>
    <t>APORTACIÓN INICIAL:   MONTO: $30,000,000.00   FECHA: 24/09/2003
OBSERVACIONES: POR LO QUE RESPECTA A LA INFORMACIÒN PRESENTADA EN INDICADOR ESTA SE PRESENTA CON CIFRAS ACUMULADAS. LA INFORMACIÓN SE REPORTA EN BASE A LAS CIFRAS QUE REFLEJAN LOS ESTADOS DE CUENTA BANCARIOS DEL FONDO AL CIERRE DEL MES DE DICIEMBRE DE 2011 Y LA CUENTA OPERATIVA AL MES DE FEBRERO.</t>
  </si>
  <si>
    <t>APORTACIÓN INICIAL:   MONTO: $24,000,000.00   FECHA: 24/12/2003
OBSERVACIONES: POR LO QUE RESPECTA A LA INFORMACIÒN PRESENTADA EN INDICADOR ESTA SE PRESENTA CON CIFRAS ACUMULADAS. LA INFORMACIÓN SE REPORTA EN BASE A LAS CIFRAS QUE REFLEJAN LOS ESTADOS DE CUENTA BANCARIOS DEL FONDO AL CIERRE DEL MES DE MARZO DE 2012</t>
  </si>
  <si>
    <t>APORTACIÓN INICIAL:   MONTO: $5,000,000.00   FECHA: 23/01/2004
OBSERVACIONES: POR LO QUE RESPECTA A LA INFORMACIÒN PRESENTADA EN INDICADOR ESTA SE PRESENTA CON CIFRAS ACUMULADAS. LA INFORMACIÓN SE REPORTA EN BASE A LAS CIFRAS QUE REFLEJAN LOS ESTADOS DE CUENTA BANCARIOS DEL FONDO AL CIERRE DEL MES DE MARZO DE 2012</t>
  </si>
  <si>
    <t>APORTACIÓN INICIAL:   MONTO: $2,000,000.00   FECHA: 20/12/2007
OBSERVACIONES: POR LO QUE RESPECTA A LA INFORMACIÒN PRESENTADA EN INDICADOR SE PRESENTA CON CIFRAS ACUMULADAS.</t>
  </si>
  <si>
    <t>APORTACIÓN INICIAL:   MONTO: $2,800,000.00   FECHA: 02/12/2008
OBSERVACIONES: POR LO QUE RESPECTA A LA INFORMACIÒN PRESENTADA EN INDICADOR ESTA SE PRESENTA CON CIFRAS ACUMULADAS. LA INFORMACIÓN SE REPORTA EN BASE A LAS CIFRAS QUE REFLEJAN LOS ESTADOS DE CUENTA BANCARIOS DEL FONDO AL CIERRE DEL MES DE MARZO DE 2012</t>
  </si>
  <si>
    <t>DESTINO: PROMOVER ACCIONES CIENTÍFICAS, TECNOLÓGICAS, DE INNOVACIÓN DE ALTO IMPACTO Y LA FORMACIÓN DE RECURSOS HUMANOS ESPECIALIZADOS QUE CONTRIBUYAN AL DESARROLLO REGIONAL, A LA COLABORACIÓN E INTEGRACIÓN DE LAS REGIONES DEL PAÍS Y AL FORTALECIMIENTO DE LOS SISTEMAS LOCALES DE CIENCIA, TECNOLOGÍA E INNOVACIÓN.
CUMPLIMIENTO DE LA MISIÓN:
SE APROBARON POR EL COMITÉ TECNICO Y DE ADMINISTRACION 11 PROYECTOS DE LA CONVOCATORIA 2001-01 POR UN MONTO $348,868,158.00 PESOS.</t>
  </si>
  <si>
    <t>APORTACIÓN INICIAL:   MONTO: $50,000,000.00   FECHA: 19/02/2009
OBSERVACIONES: POR LO QUE RESPECTA A LA INFORMACIÒN PRESENTADA EN INDICADOR SE PRESENTA CON CIFRAS ACUMULADAS. LA INFORMACIÓN SE REPORTA EN BASE A LAS CIFRAS QUE REFLEJAN LOS ESTADOS FINANCIEROS DEL FONDO AL CIERRE DEL MES DE MARZO 2012 LOS CUALES FUERON PROPORCIONADOS POR LA SECRETARÍA ADMINISTRATIVA DEL FONDO.</t>
  </si>
  <si>
    <t>APORTACIÓN INICIAL:   MONTO: $50,000,000.00   FECHA: 31/12/2009
OBSERVACIONES: EL SALDO DE $650.00 EN LA CUENTA POR PAGAR, CORRESPONDE A IMPUESTOS RETENIDOS QUE DEBERAN ENTERARSE EN EL MES DE ABRIL DEL PRESENTE</t>
  </si>
  <si>
    <t>20123890X01553</t>
  </si>
  <si>
    <t>FONDO SECTORIAL DE INVESTIGACIÓN INIFED - CONACYT</t>
  </si>
  <si>
    <t>DESTINO: PAGO A PROYECTOS DE INVESTIGACION Y GASTOS DE OPERACION
CUMPLIMIENTO DE LA MISIÓN:
N/A</t>
  </si>
  <si>
    <t>APORTACIÓN INICIAL:   MONTO: $5,000,000.00   FECHA: 16/11/2011
OBSERVACIONES: POR LO QUE RESPECTA AL REPORTE DE CUMPLIMIENTO DE LA MISION Y FINES EL FIDEICOMISO SE ENCUENTRA EN PROCESO DE AUTORIZAR CONVOCATORIAS DE PROYECTOS</t>
  </si>
  <si>
    <t>DESTINO: LOS RECURSOS EJERCIDOS A TRAVES DEL FIDEICOMISO SE HAN UTILIZADO PARA EL DESARROLLO DE PROYECTOS DE DESARROLLO TECNOLOGICO COMO SON: DISEÑO MECANICO E INTEGRACION DE SISTEMAS HIDRAULICOS, NEUMATICOS Y ELECTRONICOS. MODERNIZACIONY AUTOMATIZACION DE MAQUINARIA Y EQUIPO. RECONSTRUCCION MECANICA Y MODERNIZACION ELECTRONICA DE MAQUINAS HERRAMIENTA. DESARROLLO DE PROYECTOS Y PRODUCTOS ESPECIALIZADOS EN LAS AREAS DE MEDICION E INSTRUMENTACION. ESTIMACION DE LA INCERTIDUMBRE DE SISTEMAS DE MEDICION PARA LA TRANSFERENCIA DE CUSTODIA. MODERNIZACION DE SISTEMAS DE MEDICION PARA ESTACIONES DE COMBUSTIBLE EN AEROPUERTOS. IMPLANTACION DE ALGORITMOS EN DIVERSOS EQUIPOS ORIENTADOS HACIA LA MEDICION DE VARIABLES. DESARROLLO E INTEGRACION DE APLICACIONES A LA MEDIDA UTILIZANDO TECNOLOGIA OPEN SOURCE. PROYECTOS LLAVE EN MANO PARA SISTEMATIZAR PROCESOS DE NEGOCIO. INGENIERIA DE PLANTAS DE PROCESOS. PROCESOS DE SOLDADURA. DISEÑO Y DESARROLLO DE EQUIPOS ESPECIALES DE PROCESO. DISEÑO Y FABRICACION DE PROTOTIPOS PARA VALIDACION DE NUEVOS PRODUCTOS PLASTICOS. DISEÑO Y FABRICACION DE DISPOSITIVOS DE MANUFACTURA DE PIEZAS DE PLASTICOS, MOLDES, TROQUELES, MATRICES Y DADOS. ESTUDIO DE RE-POTENCIACION DE TRANSMISIONES. MODERNIZACION DE TURBOCOMPRESORES. ESTUDIO DE REDISEÑO DE TRAPICHE PARA LA EXTRACCION DE JUGO DE CAÑA. ENSAYOS NO DESTRUCTIVOS. INGENIERIA DE SISTEMAS INSTRUMENTADOS DE SEGURIDAD Y SISTEMAS DE CONTROL. GESTION TECNOLOGICA.
CUMPLIMIENTO DE LA MISIÓN:
EN UN MARCO GENERAL; DESDE LA CONSTITUCION DEL FONDO DE INVESTIGACION CIENTIFICA Y TECNOLOGICA DE CIATEQ HACE 12 AÑOS, SE HA PROCURADO DESTINAR LOS RECURSOS AL FINANCIAMIENTO DE PROYECTOS DE DESARROLLO TECNOLOGICO Y DE INVESTIGACION, APOYO A LA INFRAESTRUCTURA TECNOLOGICA, ASI COMO PARA LA ASIGNACION DE ESTIMULOS EXTRAORDINARIOS AL PERSONAL CIENTIFICO Y TECNOLOGICO EN BASE A LOS RESULTADOS DE DIVERSOS PROYECTOS DESARROLLADOS CON EFICIENCIA.</t>
  </si>
  <si>
    <t>APORTACIÓN INICIAL:   MONTO: $406,610.24   FECHA: 10/02/2011
OBSERVACIONES: NINGUNA</t>
  </si>
  <si>
    <t>APORTACIÓN INICIAL:   MONTO: $2,300,000.00   FECHA: 27/12/2006
OBSERVACIONES: AL CIERRE DEL MES DE MARZO DEL 2012 NO SE HAN EJERCIDO ESTOS RECURSOS.</t>
  </si>
  <si>
    <t>APORTACIÓN INICIAL:   MONTO: $10,000,000.00   FECHA: 12/11/2010
OBSERVACIONES: EN ESTE TRIMESTRE SE GENERARON UNICAMENTE PRODUCTOS FINANCIEROS POR EL PATRIMONIO INVERTIDO EN LA INSTITUCION BANCARIA</t>
  </si>
  <si>
    <t>DESTINO: FINANCIAR O COMPLEMENTAR LA REALIZACION DE PROYECTOS ESPECIFICOS DE INVESTIGACION,PAGAR LOS GASTOS OCACIONADOS POR LA CREACION O MANTENIMIENTO DE INSTALACIONES DE INVESTIGACION,SU EQUIPAMIENTO,EL SUMINISTRO DE MATERIALES,OTORGAMIENTO DE INCENTIVOS AL PERSONAL Y OTROS PROPOSITOS RELACIONADOS CON LOS PROYECTOS CIENTIFICOS O TECNOLOGICOS APROBADOS.
CUMPLIMIENTO DE LA MISIÓN:
SE HA ESTADO INCREMENTANDO EL FONDO DEL FIDEICOMISO, Y UNA VEZ QUE SE CUENTE CON UN FONDO SUFICIENTE SE INICIARÁN LOS PROYECTOS QUE SE APOYARÁN CON ESTOS RECURSOS.</t>
  </si>
  <si>
    <t>APORTACIÓN INICIAL:   MONTO: $319,752.10   FECHA: 19/12/2001
OBSERVACIONES: FOMENTAR EL AHORRO SISTEMÁTICO DE SUS TRABAJADORES QUE LES PERMITA, ADEMÁS DE ESTABLECER UN PATRIMONIO FAMILIAR</t>
  </si>
  <si>
    <t>APORTACIÓN INICIAL:   MONTO: $11,027,528.68   FECHA: 28/10/2004
OBSERVACIONES: EL IMPORTE DE EGRESOS ACUMULADOS SE REFIERE A LOS MONTOS EROGADOS PARA PROYECTOS APOYADOS EN EL PERIODO ENERO A MARZO DE 2012</t>
  </si>
  <si>
    <t>DESTINO: GASTOS RELACIONADOS CON EL DESARROLLO DE INVESTIGACIONES CIENTIFICAS EN EL CAMPO DE LA HISTORIA Y DE OTRAS CIENCIAS SOCIALES; IMPARTICION DE ENSEÑANZA SUPERIOR Y EN LOS GRADOS ACADEMICOS DE MAESTRIA Y DOCTORADO, ASI COMO CURSOS DE ESPECIALIZACION, CON EL FIN DE FORMAR INVESTIGADORES EN LOS CAMPOS DE LA HISTORIA Y EN OTRAS CIENCIAS SOCIALES; ASÍ COMO PUBLICACIONES PRODUCTO DE SU INVESTIGACIÓN.
CUMPLIMIENTO DE LA MISIÓN:
FINANCIAMIENTO EN EL DESARROLLO DE INVESTIGACIONES CIENTIFICAS EN EL CAMPO DE LA HISTORIA Y DE OTRAS CIENCIAS SOCIALES; APOYO CON BECAS PARA LA FORMACION DE INVESTIGADORES EN LOS CAMPOS DE LA HISTORIA Y EN OTRAS CIENCIAS SOCIALES PARA EL OTORGAMIENTO DE GRADOS ACADEMICOS EN LAS MAESTRIAS, DOCTORADOS Y ESPECIALIZACIONES; FINANCIAMIENTO EN ACTIVIDADES ACADEMICAS EN EL CAMPO DE LA HISTORIA Y EN OTRAS CIENCIAS SOCIALES.</t>
  </si>
  <si>
    <t>DESTINO: SE DESTINA PARA PROYECTOS DE INVESTIGACION CIENTIFICA Y TECNOLOGICA E INFRAESTRUCTURA, QUE CONLLEVA A LA FORMACION DE RECURSOS HUMANOS ESPECIALIZADOS, EQUIPAMIENTO Y SUMINISTRO DE MATERIALES
CUMPLIMIENTO DE LA MISIÓN:
DESTINAR RECURSOS PARA PROYECTOS ESPECIFICOS DE INVESTIGACION, ASI COMO CUBRIR LOS GASTOS OCASIONADOS POR LA CREACION Y MANTENIMIENTO DE INSTALACIONES DE INVESTIGACION</t>
  </si>
  <si>
    <t>APORTACIÓN INICIAL:   MONTO: $8,500,000.00   FECHA: 24/11/2000
OBSERVACIONES: EN EL SISTEMA DEL PROCESO INTEGRAL DE PROGRAMACION Y PRESUPUESTO "PIPP" DEL EJERCICIO 2012, SE ENCUENTRA VIGENTE LA CLAVE DE ACTUALIZACION DEL FIDEICOMISO 1750-2. NOTA: LA CANTIDAD DE 7,119,531.76 CORRESPONDE A LA DISPONIBILIDAD FINAL DEL EJERCICIO 2011</t>
  </si>
  <si>
    <t>DESTINO: EL OBJETO DEL PRESENTE FIDEICOMISO ES ADMINISTRAR Y APLICAR DE UNA FORMA ORDENADA Y TRANSPARENTE LOS RECURSOS QUE APORTE EL FIDEICOMITENTE, CON EL FIN DE DESTINARLOS A FINANCIAR O COMPLEMENTAR FINANCIAMIENTO DE PROYECTOS ESPECÍFICOS DE INVESTIGACIÓN, LA CREACIÓN Y MANTENIMIENTO DE INSTALACIONES DE INVESTIGACIÓN, SU EQUIPAMIENTO, EL SUMINISTRO DE MATERIALES, EL OTORGAMIENTO DE BECAS Y FORMACIÓN DE RECURSOS HUMANOS ESPECIALIZADOS, EL OTORGAMIENTO DE INCENTIVOS EXTRAORDINARIOS AL PERSONAL ACADÉMICO QUE PARTICIPE EN LOS PROYECTOS, Y OTROS PROPÓSITOS DIRECTAMENTE VINCULADOS PARA PROYECTOS CIENTÍFICOS O TECNOLÓGICOS APROBADOS, ASÍ COMO LA CONTRATACIÓN DE PERSONAL QUE REALICE EL FIDEICOMITENTE POR TIEMPO DETERMINADO PARA PROYECTOS CIENTÍFICOS O TECNOLÓGICOS.AL ESTADO DE RESULTADOS SE SUMA LA CANTIDAD DE $ 6,793,493.60 DE EQUIPO EN TRANSITO, MISMOS QUE SE RESTAN A OTROS BIENES MUEBLES.
CUMPLIMIENTO DE LA MISIÓN:
EL OBJETO DEL PRESENTE FIDEICOMISO ES ADMINISTRAR Y APLICAR DE UNA FORMA ORDENADA Y TRANSPARENTE LOS RECURSOS QUE APORTE EL FIDEICOMITENTE, CON EL FIN DE DESTINARLOS A FINANCIAR O COMPLEMENTAR FINANCIAMIENTO DE PROYECTOS ESPECÍFICOS DE INVESTIGACIÓN, LA CREACIÓN Y MANTENIMIENTO DE INSTALACIONES DE INVESTIGACIÓN, SU EQUIPAMIENTO, EL SUMINISTRO DE MATERIALES, EL OTORGAMIENTO DE BECAS Y FORMACIÓN DE RECURSOS HUMANOS ESPECIALIZADOS</t>
  </si>
  <si>
    <t>DESTINO: EL DESTINO DE LOS RECURSOS PREVIA AUTORIZACIÓN DEL COMITÉ TÉCNICO, SE APLICARAN EN EQUIPAMIENTO Y OBRA PUBLICA.
CUMPLIMIENTO DE LA MISIÓN:
FINANCIAR O CONTEMPLAR FINANCIAMIENTO DE PROYECTOS DE INVESTIGACIÓN, SU EQUIPAMIENTO, EL SUMINISTRO DE MATERIALES, EL OTORGAMIENTO DE INCENTIVOS A LOS INVESTIGADORES Y OTROS PROPÓSITOS DIRECTAMENTE VINCULADOS CON LOS PROYECTOS CIENTÍFICOS Y TECNOLÓGICOS AUTORIZADOS POR EL COMITÉ TÉCNICO.</t>
  </si>
  <si>
    <t>APORTACIÓN INICIAL:   MONTO: $8,232,521.89   FECHA: 01/02/2005
OBSERVACIONES: LA DISPONIBILIDAD FINAL DEL FIDEICOMISO, CORRESPONDE A LA SUMA DEL RESULTADO DE EJERCICIOS ANTERIORES MAS LOS INGRESOS POR RENDIMIENTOS Y APORTACIONES DE RECURSOS PROPIOS MENOS LOS HONORARIOS A LA FIDUCIARIA Y EL APOYO OTORGADO A PROYECTOS ESPECIFICOS AUTORIZADOS AL 1ER. TRIM DE 2012, RESULTANDO UNA DISPONIBILIDAD DE $73,764,545.82</t>
  </si>
  <si>
    <t>APORTACIÓN INICIAL:   MONTO: $2,000,000.00   FECHA: 29/10/2001
OBSERVACIONES: EL CONACYT Y EL GOBIERNO DEL ESTADO DE BAJA CALIFORNIA SON FIDEICOMITENTES DEL FIDEICOMISO. LA INFORMACIÓN SE REPORTA EN BASE A LAS CIFRAS QUE REFLEJAN LOS ESTADOS DE CUENTA BANCARIOS DEL FONDO AL CIERRE DEL MES DE MARZO DE 2012</t>
  </si>
  <si>
    <t>APORTACIÓN INICIAL:   MONTO: $5,000,000.00   FECHA: 16/12/2002
OBSERVACIONES: EL CONACYT Y EL GOBIERNO DEL ESTADO PARTICIPAN COMO FIDECOMITENTES DEL FONDO. LA INFORMACIÓN SE REPORTA EN BASE A LAS CIFRAS QUE REFLEJAN LOS ESTADOS DE CUENTA BANCARIOS DEL FONDO AL CIERRE DEL MES DE MARZO DE 2012</t>
  </si>
  <si>
    <t>APORTACIÓN INICIAL:   MONTO: $5,000,000.00   FECHA: 12/04/2002
OBSERVACIONES: EL CONACYT Y EL GOBIERNO DEL ESTADO DE AGUASCALIENTES SON FIDEICOMITENTES.</t>
  </si>
  <si>
    <t>APORTACIÓN INICIAL:   MONTO: $8,000,000.00   FECHA: 01/03/2002
OBSERVACIONES: EL CONACYT Y EL GOBIERNO DEL ESTADO DE COAHUILA PARTICIPAN COMO FIDEICOMITENTES EN EL FONDO. LA INFORMACIÓN SE REPORTA EN BASE A LAS CIFRAS QUE REFLEJAN LOS ESTADOS DE CUENTA BANCARIOS DEL FONDO AL CIERRE DEL MES DE MARZO DE 2012. SE INCLUYE INFORMACIÓN DE LA CUENTA OPERATIVA CON CORTE AL MES DE ENERO.</t>
  </si>
  <si>
    <t>APORTACIÓN INICIAL:   MONTO: $2,000,000.00   FECHA: 07/03/2002
OBSERVACIONES: EL CONACYT Y EL GOBIERNO DEL ESTADO PARTICIPAN COMO FIDEICOMITENTES DEL FONDO. LA INFORMACIÓN SE REPORTA EN BASE A LAS CIFRAS QUE REFLEJAN LOS ESTADOS DE CUENTA BANCARIOS DEL FONDO AL CIERRE DEL MES DE MARZO DE 2012</t>
  </si>
  <si>
    <t>APORTACIÓN INICIAL:   MONTO: $3,000,000.00   FECHA: 07/03/2002
OBSERVACIONES: LA INFORMACIÓN SE REPORTA EN BASE A LAS CIFRAS QUE REFLEJAN LOS ESTADOS DE CUENTA BANCARIOS DEL FONDO AL CIERRE DEL MES DE MARZO DE 2012. SE INCLUYE INFORMACIÓN DE LA CUENTA OPERATIVA CON CORTE AL MES DE ENERO.</t>
  </si>
  <si>
    <t>APORTACIÓN INICIAL:   MONTO: $6,000,000.00   FECHA: 17/12/2001
OBSERVACIONES: EL CONACYT Y EL GOBIERNO DEL ESTADO PARTICIPAN COMO FIDEICOMITENTES DEL FONDO. LA INFORMACIÓN SE REPORTA EN BASE A LAS CIFRAS QUE REFLEJAN LOS ESTADOS DE CUENTA BANCARIOS DEL FONDO AL CIERRE DEL MES DE MARZO DE 2012. SE INCLUYE INFORMACIÓN DE LA CUENTA OPERATIVA CON CORTE AL MES DE FEBRERO.</t>
  </si>
  <si>
    <t>APORTACIÓN INICIAL:   MONTO: $2,000,000.00   FECHA: 17/12/2001
OBSERVACIONES: EL CONACYT Y EL GOBIERNO DEL ESTADO DE GUERRERO PARTICIPAN COMO FIDEICOMITENTES DEL FONDO. LA INFORMACIÓN SE REPORTA EN BASE A LAS CIFRAS QUE REFLEJAN LOS ESTADOS DE CUENTA BANCARIOS DEL FONDO AL CIERRE DEL MES DE MARZO DE 2012</t>
  </si>
  <si>
    <t>APORTACIÓN INICIAL:   MONTO: $2,500,000.00   FECHA: 11/01/2002
OBSERVACIONES: EL CONACYT Y EL GOBIERNO DEL ESTADO PARTICIPAN COMO FIDEICOMITENTES EN EL FONDO. LA INFORMACIÓN SE REPORTA EN BASE A LAS CIFRAS QUE REFLEJAN LOS ESTADOS DE CUENTA BANCARIOS DEL FONDO AL CIERRE DEL MES DE MARZO DE 2012</t>
  </si>
  <si>
    <t>APORTACIÓN INICIAL:   MONTO: $8,847,952.20   FECHA: 01/03/2002
OBSERVACIONES: EL CONACYT Y EL GOBIERNO DEL ESTADO DE NUEVO LEON PARTICIPAN COMO FIDEICOMITENTES EN EL FONDO. EN EL SALDO INICIAL SE INCLUYE LA CUENTA DE CHEQUES PARA GASTOS OPERATIVOS LA INFORMACIÓN SE REPORTA EN BASE A LAS CIFRAS QUE REFLEJAN LOS ESTADOS DE CUENTA BANCARIOS DEL FONDO AL CIERRE DEL MES DE MARZO DE 2012.</t>
  </si>
  <si>
    <t>APORTACIÓN INICIAL:   MONTO: $2,000,000.00   FECHA: 11/01/2002
OBSERVACIONES: EL CONACYT Y EL GOBIERNO DEL ESTADO DE PUEBLA PARTICIPAN COMO FIDEICOMITENTES EN EL FONDO. LA INFORMACIÓN SE REPORTA EN BASE A LAS CIFRAS QUE REFLEJAN LOS ESTADOS DE CUENTA BANCARIOS DEL FONDO AL CIERRE DEL MES DE MARZO DE 2012.</t>
  </si>
  <si>
    <t>APORTACIÓN INICIAL:   MONTO: $3,000,000.00   FECHA: 14/12/2001
OBSERVACIONES: EL CONACYT Y EL GOBIERNO DEL ESTADO DE QUINTANA ROO PARTICIPAN COMO FIDEICOMITENTES DEL FONDO. LA INFORMACIÓN SE REPORTA EN BASE A LAS CIFRAS QUE REFLEJAN LOS ESTADOS DE CUENTA BANCARIOS DEL FONDO AL CIERRE DEL MES DE MARZO DE 2012</t>
  </si>
  <si>
    <t>APORTACIÓN INICIAL:   MONTO: $6,000,000.00   FECHA: 01/03/2002
OBSERVACIONES: EL CONACYT Y EL GOBIERNO DEL ESTADO DE SAN LUIS POTOSI PARTICIPAN COMO FIDEICOMITENTES DEL FONDO. LA INFORMACIÓN SE REPORTA EN BASE A LAS CIFRAS QUE REFLEJAN LOS ESTADOS DE CUENTA BANCARIOS DEL FONDO AL CIERRE DEL MES DE MARZO DE 2012</t>
  </si>
  <si>
    <t>APORTACIÓN INICIAL:   MONTO: $2,000,000.00   FECHA: 02/04/2002
OBSERVACIONES: EL CONACYT Y EL GOBIERNO DEL ESTADO DE SONORA PARTICIPAN COMO FIDEICOMITENTES EN EL FONDO. LA INFORMACIÓN SE REPORTA EN BASE A LAS CIFRAS QUE REFLEJAN LOS ESTADOS DE CUENTA BANCARIOS DEL FONDO AL CIERRE DEL MES DE MARZO DE 2012. SE INCLUYE INFORMACIÓN DE LA CUENTA OPERATIVA CON CORTE AL MES DE ENERO.</t>
  </si>
  <si>
    <t>APORTACIÓN INICIAL:   MONTO: $3,500,000.00   FECHA: 19/12/2001
OBSERVACIONES: EL CONACYT Y EL GOBIERNO DEL ESTADO DE TAMAULIPAS PARTICIPAN COMO FIDEICOMITENTES EN EL FONDO. EN EL SALDO INICIAL SE INCLUYE LA CUENTA DE CHEQUES PARA GASTOS OPERATIVOS LA INFORMACIÓN SE REPORTA EN BASE A LAS CIFRAS QUE REFLEJAN LOS ESTADOS DE CUENTA BANCARIOS DEL FONDO AL CIERRE DEL MES DE MARZO DE 2012</t>
  </si>
  <si>
    <t>APORTACIÓN INICIAL:   MONTO: $2,000,000.00   FECHA: 11/01/2002
OBSERVACIONES: EL CONACYT Y EL GOBIERNO DEL ESTADO DE TLAXCALA PARTICIPAN COMO FIDEICOMITENTES EN EL FONDO. LA INFORMACIÓN SE REPORTA EN BASE A LAS CIFRAS QUE REFLEJAN LOS ESTADOS DE CUENTA BANCARIOS DEL FONDO AL CIERRE DEL MES DE MARZO DE 2012</t>
  </si>
  <si>
    <t>APORTACIÓN INICIAL:   MONTO: $3,000,000.00   FECHA: 02/04/2002
OBSERVACIONES: EL CONACYT Y EL GOBIERNO DEL ESTADO DE ZACATECAS PARTICIPAN COMO FIDEICOMITENTES EN EL FONDO.</t>
  </si>
  <si>
    <t>APORTACIÓN INICIAL:   MONTO: $7,300,000.00   FECHA: 24/07/2002
OBSERVACIONES: EL CONACYT Y EL GOBIERNO DEL ESTADO DE NAYARIT PARTICIPAN COMO FIDEICOMITENTES EN EL FONDO.</t>
  </si>
  <si>
    <t>APORTACIÓN INICIAL:   MONTO: $1,500,000.00   FECHA: 24/07/2002
OBSERVACIONES: EL CONACYT Y EL GOBIERNO DEL ESTADO PARTICIPAN COMO FIDEICOMITENTES DEL FONDO. LA INFORMACIÓN SE REPORTA EN BASE A LAS CIFRAS QUE REFLEJAN LOS ESTADOS DE CUENTA BANCARIOS DEL FONDO AL CIERRE DEL MES DE MARZO DE 2012.</t>
  </si>
  <si>
    <t>DESTINO: APOYOS A LA INVESTIGACION CIENTIFICA Y TECNOLOGICA DEL ESTADO DE TABASCO
CUMPLIMIENTO DE LA MISIÓN:
DURANTE EL PERIODO QUE SE INFORMA HAN APORTADO 197.42 MILLONES DE PESOS Y SE HAN APROBADO 216.71 MILLONES DE PESOS PARA EL DESARROLLO DE PROYECTOS.</t>
  </si>
  <si>
    <t>APORTACIÓN INICIAL:   MONTO: $6,600,000.00   FECHA: 27/08/2002
OBSERVACIONES: EL CONACYT Y EL GOBIERNO DEL ESTADO DE TABASCO PARTICIPAN COMO FIDEICOMITENTES EN EL FONDO. LA INFORMACIÓN SE REPORTA EN BASE A LAS CIFRAS QUE REFLEJAN LOS ESTADOS DE CUENTA BANCARIOS DEL FONDO AL CIERRE DEL MES DE MARZO DE 2012 Y CUENTA OPERATIVA AL MES DE FEBRERO.</t>
  </si>
  <si>
    <t>APORTACIÓN INICIAL:   MONTO: $3,000,000.00   FECHA: 24/10/2002
OBSERVACIONES: EL CONACYT Y EL GOBIERNO DEL ESTADO DE YUCATAN PARTICIPAN COMO FIDEICOMITENTES EN EL FONDO. LA INFORMACIÓN SE REPORTA EN BASE A LAS CIFRAS QUE REFLEJAN LOS ESTADOS DE CUENTA BANCARIOS DEL FONDO AL CIERRE DEL MES DE MARZO DE 2012 Y CUENTA OPERATIVA AL MES DE ENERO.</t>
  </si>
  <si>
    <t>APORTACIÓN INICIAL:   MONTO: $2,000,000.00   FECHA: 25/11/2002
OBSERVACIONES: EL CONACYT Y EL GOBIERNO DEL ESTADO DE MORELOS PARTICIPAN COMO FIDEICOMITENTES EN EL FONDO. LA INFORMACIÓN SE REPORTA EN BASE A LAS CIFRAS QUE REFLEJAN LOS ESTADOS DE CUENTA BANCARIOS DEL FONDO AL CIERRE DEL MES DE MARZO DE 2012.</t>
  </si>
  <si>
    <t>APORTACIÓN INICIAL:   MONTO: $5,000,000.00   FECHA: 10/12/2002
OBSERVACIONES: EL CONACYT Y EL GOBIERNO DEL ESTADO DE MICHOACAN PARTICIPAN COMO FIDEICOMITENTES EN EL FONDO. LA INFORMACIÓN SE REPORTA EN BASE A LAS CIFRAS QUE REFLEJAN LOS ESTADOS DE CUENTA BANCARIOS DEL FONDO AL CIERRE DEL MES DE MARZO DE 2012 Y CUENTA OPERATIVA AL MES DE FEBRERO.</t>
  </si>
  <si>
    <t>APORTACIÓN INICIAL:   MONTO: $1,000,000.00   FECHA: 06/06/2003
OBSERVACIONES: EL CONACYT Y EL GOBIERNO DEL ESTADO PARTICIPAN COMO FIDEICOMITENTES EN EL FONDO. LA INFORMACIÓN SE REPORTA EN BASE A LAS CIFRAS QUE REFLEJAN LOS ESTADOS DE CUENTA BANCARIOS DEL FONDO AL CIERRE DEL MES DE MARZO DE 2012</t>
  </si>
  <si>
    <t>APORTACIÓN INICIAL:   MONTO: $2,200,000.00   FECHA: 19/12/2002
OBSERVACIONES: EL CONACYT Y EL GOBIERNO DEL ESTADO DE CAMPECHE PARTICIPAN COMO FIDEICOMITENTES EN EL FONDO. LA INFORMACIÓN SE REPORTA EN BASE A LAS CIFRAS QUE REFLEJAN LOS ESTADOS DE CUENTA BANCARIOS DEL FONDO AL CIERRE DEL MES DE MARZO 2012</t>
  </si>
  <si>
    <t>APORTACIÓN INICIAL:   MONTO: $3,000,000.00   FECHA: 16/10/2003
OBSERVACIONES: EL CONACYT Y EL GOBIERNO DEL ESTADO DE COLIMA PARTICIPAN COMO FIDEICOMITENTES EN EL FONDO. LA INFORMACIÓN SE REPORTA EN BASE A LAS CIFRAS QUE REFLEJAN LOS ESTADOS DE CUENTA BANCARIOS DEL FONDO AL CIERRE DEL MES DE MARZO DE 2012</t>
  </si>
  <si>
    <t>APORTACIÓN INICIAL:   MONTO: $5,000,000.00   FECHA: 25/07/2003
OBSERVACIONES: EL CONACYT Y EL GOBIERNO MUNICIPAL DE CIUDAD JUAREZ PARTICIPAN COMO FIDEICOMITENTES EN EL FONDO.</t>
  </si>
  <si>
    <t>APORTACIÓN INICIAL:   MONTO: $5,000,000.00   FECHA: 25/02/2004
OBSERVACIONES: EL CONACYT Y EL GOBIERNO DEL ESTADO DE SINALOA PARTICIPAN COMO FIDEICOMITENTES EN EL FONDO. LA INFORMACIÓN SE REPORTA EN BASE A LAS CIFRAS QUE REFLEJAN LOS ESTADOS DE CUENTA BANCARIOS DEL FONDO AL CIERRE DEL MES DE MARZO DE 2012</t>
  </si>
  <si>
    <t>APORTACIÓN INICIAL:   MONTO: $3,700,000.00   FECHA: 20/10/2004
OBSERVACIONES: EL CONACYT Y EL GOBIERNO DEL ESTADO DE MEXICO PARTICIPAN COMO FIDEICOMITENTES EN EL FONDO. LA INFORMACIÓN SE REPORTA EN BASE A LAS CIFRAS QUE REFLEJAN LOS ESTADOS DE CUENTA BANCARIOS DEL FONDO AL CIERRE DEL MES DE MARZO DE 2012</t>
  </si>
  <si>
    <t>APORTACIÓN INICIAL:   MONTO: $25,000,000.00   FECHA: 27/09/2005
OBSERVACIONES: EL CONACYT Y EL GOBIERNO DEL ESTADO DE VERACRUZ PARTICIPAN COMO FIDEICOMITENTES EN EL FONDO. LA INFORMACIÓN SE REPORTA EN BASE A LAS CIFRAS QUE REFLEJAN LOS ESTADOS DE CUENTA BANCARIOS DEL FONDO AL CIERRE DEL MES DE MARZO DE 2012.</t>
  </si>
  <si>
    <t>APORTACIÓN INICIAL:   MONTO: $5,000,000.00   FECHA: 27/09/2005
OBSERVACIONES: EL CONACYT Y EL MUNICIPIO DE PUEBLA PARTICIPAN COMO FIDEICOMITENTES EN EL FONDO. LA INFORMACIÓN SE REPORTA EN BASE A LAS CIFRAS QUE REFLEJAN LOS ESTADOS DE CUENTA BANCARIOS DEL FONDO AL CIERRE DEL MES DE MARZO DE 2012.</t>
  </si>
  <si>
    <t>APORTACIÓN INICIAL:   MONTO: $15,000,000.00   FECHA: 08/10/2007
OBSERVACIONES: EL CONACYT Y EL GOBIERNO DEL DISTRITO FEDERAL SON FIDEICOMITENTES. LA INFORMACIÓN SE REPORTA EN BASE A LAS CIFRAS QUE REFLEJAN LOS ESTADOS DE CUENTA BANCARIOS DEL FONDO AL CIERRE DEL MES DE MARZO DE 2012</t>
  </si>
  <si>
    <t>DESTINO: FOMENTAR Y CANALIZAR APOYOS PARA LA REALIZACIÓN DE INVESTIGACIONES CIENTÍFICAS O TECNOLÓGICAS , INNOVACIÓN Y DESARROLLOS TECNOLÓOGICOS; FORMACIÓN Y DESARROLLO DE RECURSOS HUMANOS ESPECIALIZADOS; DIVULGACIÓN CIENTÍFICA Y TECNOLÓGICAS, Y DESARROLLO TECNOLÓGICO E INGRAESTRUCTURA DE INESTIGACIÓN Y DESARROLLO, CON EL PROPOSITO DE CONTRIBUIR AL DESARROLLO ECONÓMICO Y SOCIAL DE INETERESES PARA EL GOBIERNO DEL ESTADO.
CUMPLIMIENTO DE LA MISIÓN:
DURANTE EL PERIODO QUE SE INFORMA HAN APORTADO 20.00 MILLONES DE PESOS Y SE HAN APROBADO 18.15 MILLONES DE PESOS PARA EL DESARROLLO DE PROYECTOS.</t>
  </si>
  <si>
    <t>APORTACIÓN INICIAL:   MONTO: $14,000,000.00   FECHA: 29/09/2008
OBSERVACIONES: EN EL SALDO INICIAL SE INCLUYE LA CUENTA DE CHEQUES PARA GASTOS OPERATIVOS LA INFORMACIÓN SE REPORTA EN BASE A LAS CIFRAS QUE REFLEJAN LOS ESTADOS DE CUENTA BANCARIOS DEL FONDO AL CIERRE DEL MES DE MARZO DE 2012.</t>
  </si>
  <si>
    <t>APORTACIÓN INICIAL:   MONTO: $2,964,500.00   FECHA: 31/10/2000
OBSERVACIONES: APORTACIONES AL "GTC" DE CANARIAS, ESPAÑA, PARA LA PARTICIPACION CIENTIFICA. EN EL SISTEMA DEL PROCESO INTEGRAL DE PROGRAMACION Y PRESUPUESTO "PIPP" DEL EJERCICIO 2012, SE ENCUENTRA VIGENTE LA CLAVE DE ACTUALIZACION DEL CONTRATO ANALOGO.</t>
  </si>
  <si>
    <t>DESTINO: PROYECTO DE INVESTIGACIÓN EN SALUD.
CUMPLIMIENTO DE LA MISIÓN:
SE HA REALIZADO LA CORRECTA ADMINISTRACIÓN PARA REALIZAR PROYECTOS DE INVESTIGACIÓN EN SALUD.</t>
  </si>
  <si>
    <t>APORTACIÓN INICIAL:   MONTO: $153,075,422.48   FECHA: 15/08/2008
OBSERVACIONES: -LA CIFRA QUE SE MUESTRA EN EL PATRIMONIO NETO TOTAL AL PERIÓDO QUE SE REPORTA, ES PRELIMINAR.</t>
  </si>
  <si>
    <t>DESTINO: PAGO DE LAS AYUDAS EXTRAORDINARIAS A QUE SE REFIERE EL "DECRETO POR EL QUE SE OTORGAN AYUDAS EXTRAORDINARIAS CON MOTIVO DEL INCENDIO OCURRIDO EL 5 DE JUNIO DE 2009 EN LA GUARDERÍA ABC, SOCIEDAD CIVIL, EN LA CIUDAD DE HERMOSILLO, SONORA", ASÍ COMO EL PAGO POR LOS GASTOS DE ADMINISTRACIÓN DEL FIDEICOMISO.
CUMPLIMIENTO DE LA MISIÓN:
1.- PAGOS DE LAS AYUDAS VITALICIAS POR SOLIDARIDAD. 2.- PAGOS DEL SEGURO DE SALUD PARA LA FAMILIA. 3.- PAGOS DE AYUDAS POR CONCEPTO DE ENERGÍA ELÉCTRICA. 4.- PAGOS DE AYUDAS PARA EDUCACIÓN.</t>
  </si>
  <si>
    <t>DESTINO: GASTOS DE OPERACIÓN, SERVICIOS DE PERSONAL, BIENES DE CONSUMO, MANTENIMIENTO Y CONSERVACIÓN DE INMUEBLES Y HORNOS CREMATORIOS, SERVICIOS GENERALES Y COSTO DE ARTÍCULOS Y SERVICIOS.
CUMPLIMIENTO DE LA MISIÓN:
SE ESTÁN REVISANDO LOS LOGROS OBTENIDOS EN RELACIÓN A LO PROGRAMADO EN ARTÍCULOS PARA VENTA, CONTRATOS DE PREVISIÓN FUNERARIA Y SE SIGUE CON EL MANTENIMIENTO DEL ACTIVO DEL FIDEICOMISO.</t>
  </si>
  <si>
    <t>APORTACIÓN INICIAL:   MONTO: $110,000.00   FECHA: 01/04/1991
OBSERVACIONES: LAS CIFRAS QUE SE PRESENTAN SON PRELIMINARES, MISMAS QUE SE BASAN EN LOS ESTADOS DE CUENTA EMITIDOS POR BANCO DEL BAJÍO.</t>
  </si>
  <si>
    <t>DESTINO: LOS EGRESOS SE INTEGRAN POR: GASTOS DE ADMINISTRACIÓN, DEPRECIACIÓN DE ACTIVO FIJO Y MANTENIMIENTO A TEATROS.
CUMPLIMIENTO DE LA MISIÓN:
SE HAN REALIZADO LAS OBRAS TEATRALES PROGRAMADAS Y SE SIGUE CON EL PROGRAMA DE REACTIVACIÓN DE TEATROS, ASI COMO LAS ACTIVIDADES PROGRAMADAS CON OTRAS INSTITUCIONES.</t>
  </si>
  <si>
    <t>DESTINO: LOS EGRESOS CORRESPONDEN AL APOYO DE RECURSOS EN EFECTIVO PARA LOS GASTOS DE ALIMENTACIÓN, VESTIDO Y EDUCACIÓN A LA NIÑA DEL MILENIO, ASÍ COMO ISR Y GASTOS DE ADMINISTRACIÓN.
CUMPLIMIENTO DE LA MISIÓN:
APOYO DE RECURSOS EN EFECTIVO PARA GASTOS DE ALIMENTACIÓN, VESTIDO Y EDUCACIÓN A LA NIÑA DEL MILENIO.</t>
  </si>
  <si>
    <t>DESTINO: CREAR UNA RESERVA QUE PERMITA CUMPLIR CON LOS BENEFICIOS ESTIPULADOS EN EL PLAN DE PENSIONES PARA EL PERSONAL ACTIVO DEL IMP.
CUMPLIMIENTO DE LA MISIÓN:
CONTINUAR CON LAS APORTACIONES QUE PERMITAN CUMPLIR CON LOS BENEFICIOS ESTIPULADOS EN EL PLAN DE PENSIONES</t>
  </si>
  <si>
    <t>DESTINO: CREAR UNA RESERVA QUE PERMITA CUMPLIR CON LOS BENEFICIOS ESTIPULADOS EN EL PLAN DE PENSIONES PARA EL PERSONAL PENSIONADO
CUMPLIMIENTO DE LA MISIÓN:
CONTINUAR CON LAS APORTACIONES QUE PERMITAN CUMPLIR CON LOS BENEFICIOS ESTIPULADOS EN EL PLAN DE PENSIONES.</t>
  </si>
  <si>
    <t>N.R.</t>
  </si>
  <si>
    <t>APORTACIÓN INICIAL:   MONTO: $2,490,598.31   FECHA: 29/11/2000
OBSERVACIONES: SE PRESENTA LA INFORMACIÓN FINANCIERA REPORTADA POR EL ACTO JURÍDICO AL 30 DE JUNIO DE 2011 PARA FINES DE TRANSPARENCIA, YA QUE NO SE REPORTA DESDE EL III TRIMESTRE DE 2011.</t>
  </si>
  <si>
    <t>DESTINO: N.R.
CUMPLIMIENTO DE LA MISIÓN:
N.R.</t>
  </si>
  <si>
    <t>REPORTADO
ENERO - JUNIO 2012</t>
  </si>
  <si>
    <t>CON REGISTRO VIGENTE AL 30 DE JUNIO DE 2012</t>
  </si>
  <si>
    <t>Segundo Trimestre de 2012</t>
  </si>
  <si>
    <t>DESTINO: $65,706.24 PESOS POR CONCEPTO DE HONORARIOS PROFESIONALES
CUMPLIMIENTO DE LA MISIÓN:
ADMINISTRAR LOS RECURSOS DESTINADOS A LA REALIZACIÓN DE ACCIONES PREVENTIVAS NO PROGRAMADAS, EN CUMPLIMIENTO A LO DISPUESTO EN EL ARTÍCULO 32 DE LA LEY GENERAL DE PROTECCIÓN CIVIL. NO PUEDE HABER PROGRAMACIONES PREVIAS POR TRATARSE DE ACCIONES NO PROGRAMADAS.</t>
  </si>
  <si>
    <t>DESTINO: POR CONCEPTO DE APLICACIONES PATRIMONIALES SE OTORGARON $357,157.06 Y $264,859.39 PARA LA COMPRA DE DIVERSO EQUIPO.LOS $92,297.67 RESTANTES CORRESPONDEN AL RESULTADO DE LA VALORIZACIÓN EN MONEDA EXTRANJERA.
CUMPLIMIENTO DE LA MISIÓN:
1.SE INICIARON GESTIONES DE PAGO DE DIVERSO EQUIPO. 2. SE CONTINUAN CON LAS GESTIONES PARA LLEVAR A CABO LA ADQUISICIÓN DE EQUIPO ADICIONAL PARA LA OPERACIÓN DE LA RED SISMICA MEXICANA.</t>
  </si>
  <si>
    <t>DESTINO: AL PRIMER SEMESTRE DEL 2012 LA ENTREGA DE APOYOS FUE DE $2,765,784,000.00, LOS HONORARIOS A BANSEFI POR DISPERSIONES SUMARON $11,078,290.00, LAS COMISIONES MULTIVA DE $730.80 Y LOS HONORARIOS A TELECOMM SON $235.58
CUMPLIMIENTO DE LA MISIÓN:
EN EL PRIMER SEMESTRE DEL EJERCICIO FISCAL 2012, SE PUBLICARON EN EL DOF, LAS LISTAS 40, 41 Y 42, INTEGRADAS POR 105,552 BENEFICIARIOS. EN LA SESIÓN DEL COMITÉ TÉCNICO DEL 29 DE JUNIO SE APROBÓ LA PRORROGA DE 120 DÍAS NATURALES PARA LA ENTREGA DE APOYOS A 27,217 BENEFICIARIOS PENDIENTES DE COBRAR, CUYO PLAZO CONCLUYE EL 30 DE OCTUBRE DEL PRESENTE AÑO. ASIMISMO SE APROBARON LAS LISTAS 43, 44, 45 Y 46.</t>
  </si>
  <si>
    <t>DESTINO: EJECUCIÓN DE 33 PROYECTOS DE LAS DIFERENTES SUBCUENTAS QUE PARTICIPAN EN EL FIDEICOMISO, GASTOS DE OPERACIÓN, PROFESIONISTAS, PAGO DE IMPUESTOS, PAGO DE AUDITORIA Y RESULTADOS CAMBIARIOS
CUMPLIMIENTO DE LA MISIÓN:
LAS ACTIVIDADES ESTÁN EN PROCESO POR QUE FORMAN PARTE DE LOS POAS ANUALES DE LAS SUBCUENTAS.</t>
  </si>
  <si>
    <t>APORTACIÓN INICIAL:   MONTO: $1,463,524.22   FECHA: 05/09/1996
OBSERVACIONES: SE REPORTA LA INFORMACIÓN DEL SEGUNDO TRIMESTRE DEL 2012 (ABRIL-JUNIO )Y SE ADJUNTA EL ACUERDO DE LA SESION EXTRAORDINARIA DEL COMITE TECNICO DEL 25 DE ABRIL DE 2012 DEBIDAMENTE FIRMADO</t>
  </si>
  <si>
    <t>DESTINO: DURANTE EL PRIMER TRIMESTRE SE APLICARON RECURSOS PARA LA CONSTITUCIÓN DE UN FONDO DE 150,000 EUROS, CON LA FINALIDAD DE ATENDER OPORTUNAMENTE LOS REQUERIMIENTOS DE LAS RME'S EN EL EXTERIOR, DE LAS OFICINAS DE LA C. SECRETARIA Y DE LAS UNIDADES ADMINISTRATIVAS QUE IMPLIQUEN EL PAGO DE BIENES Y SERVICIOS EN PAISES EN LOS QUE EL DÓLAR NO ES LA MONEDA DE CIRCULACIÓN. EN EL SEGUNDO TRIMESTRE NO HUBO NINGUNA APLICACIÓN DE RECURSOS.
CUMPLIMIENTO DE LA MISIÓN:
DE CONFORMIDAD CON EL FIN PARA EL QUE FUE CREADO, DURANTE EL PRESENTE EJERCICIO SE CONTINUARÁ CON LA CREACIÓN Y OPERACIÓN DE FONDOS DE CONTINGENCIA PARA LAS EMBAJADAS Y CONSULADOS DE MEXICO EN EL EXTRANJERO.</t>
  </si>
  <si>
    <t>APORTACIÓN INICIAL:   MONTO: $25,000.00   FECHA: 01/07/1997
OBSERVACIONES: EL FIDEICOMISO QUE SE REPORTA NO SE ADHIERE A NINGUN PROGRAMA. LA APORTACIÓN ÚNICA HECHA POR BANCOMEXT FUÉ DE $ 25,000.00 PESOS EN JULIO DE 1997. SE REPORTAN ESTADOS FINANCIEROS AL 30 JUNIO 2012.</t>
  </si>
  <si>
    <t>DESTINO: HONORARIOS POR SERVICIOS PROFESIONALES, VALUACION CAMBIARIA. EL MONTO DE "RENDIMIENTOS FINANCIEROS" INCLUYE .36 CENTAVOS QUE CORRESPONDE A "OTROS PRODUCTOS", TODA VEZ QUE EL SISTEMA NO PERMITE REGISTRAR CENTAVOS EN EL RUBRO DE "OTROS PRODUCTOS"
CUMPLIMIENTO DE LA MISIÓN:
EN EL PERIODO QUE SE REPORTA SE REALIZARON GASTOS POR CONCEPTO DE HONORARIOS Y OTROS GASTOS DE ADMINISTRACION</t>
  </si>
  <si>
    <t>APORTACIÓN INICIAL:   MONTO: $3,000.00   FECHA: 15/02/1961
OBSERVACIONES: EL FIDEICOMISO QUE SE REPORTA NO SE ADHIERE A NINGUN PROGRAMA.LA INFORMACION FINANCIERA ES AL MES DE DICIEMBRE 2011. EL FIDEICOMISO CUENTA CON ADMINISTRACION DELEGADA Y A LA FECHA NO SE HAN GENERADO LOS ESTADOS FINANCIEROS DEL PRIMER TRIMESTRE DE 2012 Y SEGUNDO TRIMESTRE DE 2012</t>
  </si>
  <si>
    <t>DESTINO: CUMPLIR SATISFACTORIAMENTE CON LOS FINES DEL FIDEICOMISO TALES COMO LAS OBLIGACIONES FINANCIERAS, ADMINISTRAR, OPERAR Y CONSERVAR LOS TRAMOS CARRETEROS DE LA CONCESIÓN, INVERTIR EN ESTUDIOS, PROYECTOS, INVESTIGACIONES Y OTORGAR APOYOS RECUPERABLES Y NO RECUPERABLES, RELACIONADOS CON PROYECTOS DE INFRAESTRUCTUCRA.
CUMPLIMIENTO DE LA MISIÓN:
AL CIERRE DEL SEGUNDO TRIMESTRE DE 2012, SE HAN CUBIERTO OPORTUNAMENTE LAS OBLIGACIONES FINANCERAS RESPECTIVAS Y SE REALIZARON LAS ACCIONES NECESARIAS PARA LA ADMINISTRACIÓN, OPERACIÓN Y CONSERVACIÓN DE LOS TRAMOS CARRETEROS DE LA CONCESIÓN, ASÍ COMO LO RELACIONADO A LA INVERSION EN LOS PROYECTOS DE INFRAESTRUCTURA.</t>
  </si>
  <si>
    <t>APORTACIÓN INICIAL:   MONTO: $5,000.00   FECHA: 29/08/1997
OBSERVACIONES: LA DISPONIBILIDAD DEL FIDEICOMISO AL 30 DE JUNIO DE 2012 ES DE 43,626,118,753.42 COMPUESTA POR RECURSOS DEL FIDEICOMISO ANTES DENOMINADO FARAC Y POR TRASPASOS DEL FIDEICOMISO FINFRA. LOS INGRESOS PROVIENEN DE LAS CUOTAS DE PEAJE DE LAS AUTOPISTAS CONCESIONADAS, ARRENDAMIENTOS, RECUPERACIÓN DE SINIESTROS, VENTA DE BASES, COMISIONES COBRADAS,RESARCIMIENTO POR RECUPERACION DE DERECHOS E INTERESES GANADOS. EL FIDEICOMISO NO HA RECIBIDO APORTACIONES DE RECURSOS PUBLICOS PRESUPUESTARIOS TODA LA INFORMACIÓN DEL FIDEICOMISO SE ENCUENTRA RESERVADA EN EL IFAI MEDIANTE EL RUBRO TEMÁTICO "FIDEICOMISO CARRETERO PÚBLICO FEDERAL NO PARAESTATAL" ATRIBUCIÓN DE NEGOCIOS DE INFRAESTRUCTURA.</t>
  </si>
  <si>
    <t>DESTINO: PAGO EN FAVOR DE LOS TRABAJADORES DE BASE QUE DEJARON DE PRESTAR SUS SERVICIOS EN LA COMISION NACIONAL BANCARIA Y DE VALORES, ASI COMO LOS HONORARIOS FIDUCIARIOS.
CUMPLIMIENTO DE LA MISIÓN:
DEL PERIODO DEL 1° DE ENERO AL 30 DE JUNIO DEL 2012, Y DE CONFORMIDAD CON EL PROCEDIMIENTO DE PAGO ESTABLECIDO, SE ENTREGO EL IMPORTE CALCULADO A 3 EMPLEADOS DE BASE QUE CAUSARON BAJA Y QUE ACUMULARON UNA ANTIGUEDAD MINIMA DE 15 AÑOS DE SERVICIO ININTERRUMPIDO EN LA CNBV.</t>
  </si>
  <si>
    <t>DESTINO: CORRESPONDE AL PAGO DE HONORARIOS.
CUMPLIMIENTO DE LA MISIÓN:
EL COMITÉ TÉCNICO EN SU SESIÓN DEL 25 DE MAYO AUTORIZÓ UN APOYO FINANCIERO A HONDURAS PARA EL PROYECTO "CARRETERA VILLA SAN ANTONIO- GOASCORÁN SECCIONES IA,IB", EL CUAL SE ESPERA FINANCIAR EN EL TRANSCURSO DEL TERCER TRIMESTRE.</t>
  </si>
  <si>
    <t>DESTINO: DURANTE EL PERIODO ENERO - JUNIO DE 2012, EL FIDEICOMISO NO EROGÓ IMPORTE ALGUNO POR CONCEPTO DE APOYO A PROYECTOS.
CUMPLIMIENTO DE LA MISIÓN:
DURANTE EL PERIODO ENERO - JUNIO DE 2012, EL FIDEICOMISO NO EROGÓ IMPORTE ALGUNO POR CONCEPTO DE APOYO A PROYECTOS.</t>
  </si>
  <si>
    <t>DESTINO: LOS EGRESOS AL SEGUNDO TRIMESTRE CORRESPONDEN A APOYOS DE PROGRAMAS DE INVERSIÓN CON CARGO A LA SUBCUENTA "A", PROYECTOS CON CARGO A LA SUBCUENTA "B", PAGOS DE HONORARIOS FIDUCIARIOS Y COMISIONES BANCARIAS.
CUMPLIMIENTO DE LA MISIÓN:
AL SEGUNDO TRIMESTRE SE PAGARON RECURSOS DE LA SUBCUENTA "A" PARA PROYECTOS DE INFRAESTRUCTURA DE 125 MUNICIPIOS EN 29 ESTADOS Y SE PAGARON RECURSOS CON CARGO A LA SUBCUENTA "B" PARA APOYAR A 49 MUNICIPIOS DE 14 ENTIDADES FEDERATIVAS.</t>
  </si>
  <si>
    <t>DESTINO: LOS EGRESOS ACUMULADOS AL SEGUNDO TRIMESTRE INCLUYEN: PAGO DE LA IMPARTICIÓN DEL CURSO DE ESPECIALIZACIÓN EN EVALUACIÓN FINANCIERA Y SOCIOECONÓMICA DE PROYECTOS PARA 2012, A TRAVÉS DEL ITAM (DE ACUERDO AL CONTRATO ESTABLECIDO), Y GASTOS DE ADMINISTRACIÓN POR $1,073,130.38, ASÍ COMO PAGO DE HONORARIOS Y COMISIONES POR $643,721.36.
CUMPLIMIENTO DE LA MISIÓN:
IMPARTICIÓN DE CURSO-TALLER EN EVALUACIÓN FINANCIERA Y SOCIOECONÓMICA DE PROYECTOS PARA 99 FUNCIONARIOS DE DIVERSAS INSTITUCIONES DE LA ADMINISTRACIÓN PÚBLICA FEDERAL Y DE GOBIERNOS ESTATALES Y MUNICIPALES, SE IMPARTIÓ UN SEMINARIO DE EVALUACIÓN SOCIOECONÓMICA DE PROYECTOS PARA PERSONAL DE LA UNIDAD DE INVERSIONES, PUBLICACIÓN DEL DOCUMENTO: VALOR SOCIAL DEL TIEMPO DE LAS PERSONAS EN MÉXICO 2012,PUBLICACIÓN DE METODOLOGÍAS DE PROYECTOS INCONCLUSOS Y CAMBIO DE LUMINARIAS.</t>
  </si>
  <si>
    <t>APORTACIÓN INICIAL:   MONTO: $500,000.00   FECHA: 10/03/1994
OBSERVACIONES: LOS INGRESOS CONSIDERAN: RENDIMIENTOS FINANCIEROS POR $215,962.55 ASÍ COMO OTROS PRODUCTOS Y BENEFICIOS POR $25,000.00, POR CONCEPTO DE MATRICULA DE INSCRIPCIÓN AL CURSO QUE SE IMPARTE EN EL ITAM.</t>
  </si>
  <si>
    <t>DESTINO: NO SE REALIZARON EROGACIONES.
CUMPLIMIENTO DE LA MISIÓN:
CON RELACIÓN A LA REVISIÓN DEL PROYECTO DEL CONVENIO DE EXTINCIÓN DEL FIDEICOMISO 159, BANOBRAS REMITIÓ DICHO CONVENIO EN EL CUAL SE INTEGRARON LOS COMENTARIOS QUE LE FUERON REALIZADOS, EL DOCUMENTO SERÁ REVISADO POR ESTA UNIDAD DE BANCA DE DESARROLLO PARA CONTINUAR CON EL PROCESO DE EXTINCIÓN.</t>
  </si>
  <si>
    <t>DESTINO: OBRAS Y ACC DE RECONST Y RESTITUCIÓN DE INFRAEST PÚB CARRETERA, HIDRÁULICA, URBANA, EDUCATIVA, DEPORTIVA, DE SALUD, VIVIENDA, MEDIO AMB, NAVAL, FORESTAL Y PESQUERA AFECTADA POR LAS LLUVIAS SEVERAS, INUNDACIONES Y MOV DE LADERA OCURRIDOS EN 2010 Y 2011; EL HURACÁN JOVA EN COLIMA Y JALISCO EN OCT DE 2011; LA SEQUÍA SEVERA EN VARIAS ENTIDADES FED EN 2011 Y LOS SISMOS DE DIC DE 2011 Y MAR DE 2012 EN GRO. PARA LA ATENCIÓN DE SIT DE EMERGENCIA Y DESASTRE A TRAVÉS DEL FONDO REVOLVENTE Y PARA EQUIPO ESPECIALIZADO. INCLUYE 3.0 MP POR CONCEPTO DE HONORARIOS FIDUCIARIOS.
CUMPLIMIENTO DE LA MISIÓN:
LOS RECURSOS SE DESTINARON PARA LA RECONSTRUCCIÓN Y RESTITUCIÓN DE INFRAEST CARRETERA, HIDRÁULICA, URBANA, EDUCATIVA, DEPORTIVA, DE SALUD, VIVIENDA, MEDIO AMBIENTE, FORESTAL, NAVAL Y PESQUERA AFECTADA POR LAS LLUVIAS SEVERAS, INUNDACIONES Y MOV DE LADERA QUE SE PRESENTARON EN 2010 Y 2011,LA SEQUÍA SEVERA, EL HURACÁN JOVA Y LOS SISMOS DE DIC DE 2011 Y MAR DE 2012; PARA LA ATENCIÓN DE SITUACIONES DE EMERGENCIA Y DESASTRE Y PARA LA ADQUISICIÓN DE EQUIPO ESPECIALIZADO.</t>
  </si>
  <si>
    <t>APORTACIÓN INICIAL:   MONTO: $2,031,169,428.84   FECHA: 30/06/1999
OBSERVACIONES: LA DISPONIBILIDAD AL 30 DE JUNIO DE 2012 INCLUYE RECURSOS COMPROMETIDOS POR 14,033.4 MP ASÍ COMO 15,470.3 MP DE RECURSOS SUSCEPTIBLES DE COMPROMETER. EN 2012 LAS PARTIDAS CORRESPONDIENTES A DEUDORES DIVERSOS (ANTICIPOS) Y ACREEDORES DIVERSOS (NO IDENTIFICADOS Y COPARTICIPACIONES ESTATALES), SE INCLUYEN EN EL FLUJO DE EFECTIVO CUYO SALDO ES COINCIDENTE CON LA SUMA DE LOS RUBROS DE BANCOS E INVERSIONES, PARTIDAS QUE SE ELIMINAN EN EL RESUMEN PARA EFECTOS DE DETERMINACIÓN DE LA DISPONIBILIDAD DEL FIDEICOMISO.</t>
  </si>
  <si>
    <t>DESTINO: AL 2° TRIM DEL EJERCICIO 2012 SE REALIZARON EROGACIONES POR 0.4 MILLONES DE PESOS (MP) COMO PAGO DE LA COMPENSACIÓN RECAUDACIÓN FEDERAL PARTICIPABLE DE LOS ANTICIPOS DEL 1° Y 3° TRIM DE 2011; 0.4 MP POR HON FID Y COM BAN. ASÍ, LA RESERVA DEL FEIEF SE UBICÓ EN 19,414.7 MP AL 30 DE JUNIO DE 2012
CUMPLIMIENTO DE LA MISIÓN:
AL 30 DE JUNIO DE 2012 NO HUBO APORTACIONES DE RECURSOS AL PATRIMONIO DEL FEIEF POR INGRESOS EXCEDENTES A SU RESERVA EN BASE AL ART 19, IV, A) DE [LFPRH] Y 12 DE SU RGTO. POR EL DEEP; EN BASE AL ART 257 DE LA LEY FEDERAL DE DERECHOS (LFD), SE APORTARON 8,495.4 MP Y 5,098.0 MP DEL 4° ANTICIPO TRIMESTRAL DE 2011 Y 1° DE 2012, RESPECTIVAMENTE.</t>
  </si>
  <si>
    <t>DESTINO: HONORARIOS FIDUCIARIOS PAGADOS.
CUMPLIMIENTO DE LA MISIÓN:
POR LO QUE RESPECTA AL DESTINO DEL PATRIMONIO, AL 30 DE JUNIO DE 2012, CONFORME A LOS FINES DEL FIDEICOMISO SE HAN EROGADO RECURSOS PARA COMPRA DE BONOS CUPÓN CERO POR CONCEPTO DE APOYOS FINANCIEROS OTORGADOS A ENTIDADES FEDERATIVAS POR $2,527’030,930.78. DICHO IMPORTE FORMA PARTE DE LAS INVERSIONES DEL FIDEICOMISO A LA FECHA DE ESTE REPORTE.</t>
  </si>
  <si>
    <t>DESTINO: LOS EGRESOS SE DESTINARON AL PAGO DE COMISIONES BANCARIAS Y HONORARIOS FIDUCIARIOS PAGADOS
CUMPLIMIENTO DE LA MISIÓN:
DESTINO DEL PATRIMONIO: AL 30/06/12, NO SE HAN EROGADO RECURSOS PARA COMPRA DE BONOS CUPÓN CERO POR CONCEPTO DE APOYOS FINANCIEROS OTORGADOS A ENTIDADES FEDERATIVAS. ASÍ MISMO, SE TIENE REGISTRADO EN LA CONTABILIDAD DEL FIDEICOMISO RESERVAS PARA EL OTORGAMIENTO DE APOYOS FINANCIEROS EN EL PRESENTE EJERCICIO POR LA CANTIDAD DE $2,048’881,356.49, POR LO QUE AL 30/06/12 LA DISPONIBILIDAD QUE SE TIENE EN EL PATRIMONIO PARA NUEVOS APOYOS FINANCIEROS ASCIENDE A LA CANTIDAD DE $1,985’407,771.49.</t>
  </si>
  <si>
    <t>APORTACIÓN INICIAL:   MONTO: $4,000,000,000.00   FECHA: 20/04/2012
OBSERVACIONES: LA APORTACIÓN INICIAL SE ENCUENTRA EN TRÁMITE. POR TAL MOTIVO EL FIDUCIARIO INFORMÓ QUE NO SE GENERARON ESTADOS FINANCIEROS AL 31 DE MARZO DE 2012. CABE SEÑALAR QUE SE PUSO UNA CIFRA DE UN PESO ASI COMO UNA FECHA CON EL FIN DE QUE EL SISTEMA PERMITA SEGUIR CAPTURANDO LA INFORMACIÓN.</t>
  </si>
  <si>
    <t>DESTINO: AL SEGUNDO TRIMESTRE DE 2012, SE TUVIERON EGRESOS POR 58.0 PESOS. EL MONTO MENSUAL DE LOS HONORARIOS FIDUCIARIOS ES DE 254.1 MILES DE PESOS, MISMOS QUE SERÁN REFLEJADOS EN LA DISPONIBILIDAD EN EL MOMENTO QUE SEAN PAGADOS.
CUMPLIMIENTO DE LA MISIÓN:
AL 30 DE JUNIO DE 2012, NO SE HAN REGISTRADO APORTACIONES DE RECURSOS AL PATRIMONIO DEL FIES, POR CONCEPTO DE INGRESOS EXCEDENTES, DE ACUERDO CON EL ARTÍCULO 19, FRACCIÓN IV, INCISO D), Y FRACCIÓN V, INCISO B), DE LA LFPRH; 12 DE SU REGLAMENTO</t>
  </si>
  <si>
    <t>DESTINO: LOS RECURSOS EROGADOS AL SEGUNDO TRIMESTRE SE DESTINARON AL APOYO DE OBRAS DE PAVIMENTACIÓN Y PAGO DE HONORARIOS FIDUCIARIOS.
CUMPLIMIENTO DE LA MISIÓN:
AL SEGUNDO TRIMESTRE SE PAGARON 113.3 MILLONES DE PESOS PARA LA EJECUCIÓN DE OBRAS DE PAVIMENTACIÓN EN 20 MUNICIPIOS DE 14 ENTIDADES FEDERATIVAS.</t>
  </si>
  <si>
    <t>DESTINO: EL TOTAL DE EGRESOS REPORTADOS SE DESTINARON AL PAGO DE HONORARIOS Y COMISIONES.
CUMPLIMIENTO DE LA MISIÓN:
EN EL PERIODO ENERO-JUNIO DE 2012, NO SE REGISTRÓ DONACIÓN DE VIVIENDAS. DESDE SU CONSTITUCIÓN, EL FIDEICOMISO HA ADQUIRIDO UN TOTAL DE 351 VIVIENDAS EN EL PAÍS, DE LAS CUALES SE HAN DONADO 337, SE VENDIERON 12 POR NO CONSIDERARSE DE UTILIDAD PARA EL PROGRAMA Y ESTÁN PENDIENTES DE DONACIÓN 2 MÁS.</t>
  </si>
  <si>
    <t>DESTINO: LOS RECURSOS EROGADOS CORRESPONDEN A LAS COMISIONES PAGADAS, AL ÚLTIMO PAGO DE LA PÓLIZA DE RESPONSABILIDAD CIVIL CORRESPONDIENTE AL MES DE ENERO DE 2012 CONTRATADA EN 2011 Y A LOS PAGOS DE LA POLIZA POR LOS MESES DE FEBRERO A JUNIO DE 2012.
CUMPLIMIENTO DE LA MISIÓN:
NO EXISTE UN REPORTE DEL CUMPLIMIENTO DE LA MISIÓN Y FINES, TODA VEZ QUE EL FIDEICOMISO TIENE POR OBJETO EL PROPORCIONAR ASISTENCIA Y PATROCINIO LEGAL A LOS MIEMBROS DE LA JUNTA DE GOBIERNO, DEL COMITÉ CONSULTIVO Y DE VIGILANCIA Y SERVIDORES PÚBLICOS DE LA CONSAR, CUANDO SEAN PRESENTADAS EN SU CONTRA DEMANDAS, DENUNCIAS, QUEJAS, QUERELLAS; SUPUESTOS CUYA REALIZACIÓN ES INCIERTA, LO QUE HACE IMPOSIBLE REPORTAR EL CUMPLIMIENTO DE LOS FINES ANTES DE QUE OCURRA EL EVENTO.</t>
  </si>
  <si>
    <t>DESTINO: SON LOS EGRESOS CANALIZADOS PARA PAGO A AHORRADORES POR $294’982,405.54; HONORARIOS POR SERVICIOS POR $17’533,434.56 Y OTROS GASTOS DE OPERACIÓN Y ADMINISTRACIÓN POR $422,333.95 Y HONORARIOS FIDUCIARIOS POR $2'900,000.00
CUMPLIMIENTO DE LA MISIÓN:
PARA PROSEGUIR CON SUS FINES, EL FIDEICOMISO CONTINUÓ AL SEGUNDO TRIMESTRE DEL EJERCICIO 2012, CON EL PROCESO ORDENADO DE ATENCIÓN Y PAGO A AHORRADORES; REFORZÓ SU PAPEL COMO INSTRUMENTO DE APOYO AL REORDENAMIENTO Y CONSOLIDACIÓN DEL SECTOR DE AHORRO Y CRÉDITO POPULAR Y CONTINUARÁ LA COORDINACIÓN CON LA SHCP, CNBV Y BANSEFI A FIN DE APOYAR AL SANEAMIENTO DE SOCIEDADES EN OPERACIÓN TIPO II.</t>
  </si>
  <si>
    <t>DESTINO: NO SE REPORTAN EGRESOS POR EL CONCEPTO DE ASISTENCIA Y DEFENSA LEGAL, POR LO QUE SOLO SE REFLEJA LOS PAGOS DE HONORARIOS FIDUCIARIOS.
CUMPLIMIENTO DE LA MISIÓN:
POR EL PERIODO DEL 1° DE ENERO AL 30 DE JUNIO DE 2012, NO SE HAN EJERCIDO RECURSOS PARA BRINDAR ASISTENCIA Y DEFENSA LEGAL A LAS PERSONAS OBJETO DEL FIDEICOMISO.</t>
  </si>
  <si>
    <t>DESTINO: DURANTE EL PRIMER SEMESTRE DE 2012 SE REGISTRÓ EL USO DE RECURSOS PARA EL PAGO DE HONORARIOS A LA FIDUCIARIA.
CUMPLIMIENTO DE LA MISIÓN:
LOS RECURSOS DEL FEIP, CONFORME A SU OBJETO, ESTUVIERON DISPONIBLES DURANTE EL PERIODO ENERO-JUNIO DE 2012 PARA AMINORAR LA DISMINUCIÓN DE LOS INGRESOS DEL GOBIERNO FEDERAL ASOCIADA A MENOR RECAUDACIÓN DE INGRESOS TRIBUTARIOS, MENORES PRECIOS DE PETRÓLEO Y MENOR PLATAFORMA DE EXTRACCIÓN DE PETRÓLEO CON RESPECTO A LIF2012, PARA PROPICIAR CONDICIONES QUE PERMITIERAN CUBRIR EL GASTO APROBADO EN EL PEF2012, EN TÉRMINOS DE LO ESTABLECIDO EN EL ARTÍCULO 21 DE LA LFPRH.</t>
  </si>
  <si>
    <t>DESTINO: AL SEGUNDO TRIMESTRE DE 2012, SE EROGÓ LA CANTIDAD DE 161,080.63 PESOS, CORRESPONDIENTE AL PAGO DE HONORARIOS POR EL PERIODO DEL 20 DE JUNIO AL 31 DE DICIEMBRE DE 2011.
CUMPLIMIENTO DE LA MISIÓN:
LAS CANTIDADES EROGADAS FUERON PARA DAR CUMPLIMIENTO A LAS OBLIGACIONES ESTABLECIDAS EN LAS DISPOSICIONES PREVISTAS EN LA LEY DEL INSTITUTO DE SEGURIDAD Y SERVICIOS SOCIALES DE LOS TRABAJADORES DEL ESTADO.</t>
  </si>
  <si>
    <t>DESTINO: SE EJERCIERON RECURSOS EN CONSTRUCCIÓN DE NUEVAS INSTALACIONES EN EL CHAPARRAL-SAN YSIDRO, TIJUANA; PRIMERA ETAPA DEL REORDENAMIENTO Y AMPLIACIÓN DE LAS INSTALACIONES DE LA ADUANA DEL AEROPUERTO INTERNACIONAL DE LA CIUDAD DE MÉXICO (AICM) NUEVAS INSTALACIONES PARA LA GARITA VIVA MÉXICO, CIUDAD HIDALGO (CENTRO INTEGRAL HUIXTLA); CONSTRUCCIÓN DE LA PRIMER ETAPA PARA LAS NUEVAS INSTALACIONES DEL CRUCE FRONTERIZO SUBTENIENTE LÓPEZ II; DESARROLLO DE LAS INSTALACIONES PARA EL PRE-DESPACHO EN EL PUERTO FRONTERIZO DE MESA DE OTAY, TIJUANA; SISTEMA DE SUPERVISIÓN Y CONTROL VEHICULAR (AFOROS-SIAVE); ADQUISICIÓN DE ARMAS Y CARTUCHOS PARA EL CUERPO ESPECIAL DE SEGURIDAD; PROGRAMA FORMATIVO EN MATERIA DE COMERCIO EXTERIOR; SERVICIOS DE SEGURIDAD PARA LAS INSTALACIONES ADUANERAS ENTRE OTROS. LA DIFERENCIA DE MENOS, QUE EXISTE ENTRE EL GASTO REFLEJADO EN EL FLUJO DE EFECTIVO Y EL DEL ESTADO DE RESULTADOS SE DERIVA DE LOS MOVIMIENTOS CORRESPONDIENTES AL EJERCICIO 2012 DE LAS CUENTAS DE BALANCE Y RESULTADOS COMO SIGUE: ACTIVO.- ANTICIPOS A PROVEEDORES Y CONTRATISTAS $6,836,546.16, MÁS LOS SALDOS DE MOVIMIENTOS DE LAS CUENTAS DE PASIVO.- IMPUESTOS POR PAGAR, ACREEDORES DIVERSOS Y RETENCIONES DE $1,270.379.42, MÁS LAS CUENTAS DE RESULTADOS POR $311,393,92 AL CIERRE DEL PERIODO, EL FIDEICOMISO PRESENTA COMPROMISOS POR PAGAR POR $2 278 479.3 MILES Y POR CONTRATAR POR $3 127 610.4 MILES.
CUMPLIMIENTO DE LA MISIÓN:
APROBARON PROYECTOS: TRABAJOS Y SERVICIOS INDUCIDOS PARA APOYAR LA PUESTA EN MARCHA DEL PROYECTO SERVICIOS DE REVISIÓN NO INTRUSIVA PARA FACILITAR EL RECONOCIMIENTO ADUANERO DE MERCANCÍAS; ADQUISICIÓN DE ALOJAMIENTOS MÓVILES PARA OFICIALES DE COMERCIO EXTERIOR; CAMBIOS AL PROYECTO DENOMINADO: ADQUISICIÓN DE ALOJAMIENTOS MÓVILES PARA EL PERSONAL DE APOYO A LA SEGURIDAD DE LAS ADUANAS; CAMBIO DE ALCANCE AL PROYECTO DENOMINADO: PROGRAMA FORMATIVO EN MATERIA DE COMERCIO EXTERIOR 2011-2013.</t>
  </si>
  <si>
    <t>DESTINO: SE PAGARON SERVICIOS ADQUIRIDOS COMO: SERVICIOS ADMINISTRADOS DE COMUNICACIÓN (SAC), VIDEOVIGILANCIA ADMINISTRADA INTEGRAL, SERVICIO DE PROCESAMIENTO, ALMACENAMIENTO Y COMUNICACIONES - PARTIDA ALMACENAMIENTO (SPAC-A); SERVICIOS ADMINISTRADOS DE SEGURIDAD DE LA INFORMACIÓN (SASI); SOPORTE, MANTENIMIENTO Y DESARROLLO DE APLICACIONES (FÁBRICA DE SOFTWARE); LICENCIAMIENTO ORACLE, ADMINISTRACIÓN DE PUESTOS DE SERVICIO (APS), SERVICIO DE SOPORTE EXTENDIDO PARA LA SOLUCION DE MANEJO INTEGRAL DE IDENTIDADES II, SERVICIO DE SOPORTE OPERATIVO - EXTENSION (SSO-EXTENSION), VENTANILLA ÚNICA DE COMERCIO EXTERIOR MEXICANA (VUCEM) LA DIFERENCIA ENTRE EL ESTADO DE RESULTADOS Y FLUJO DE EFECTIVO, CORRESPONDE A LOS MOVIMIENTOS DE LA CUENTAS DE ANTICIPOS (DEUDORES) $-2,141,845.39, MÁS $11,623,526.50 PASIVOS DE 2011 PAGADOS Y/O CANCELADOS EN 2012, MENOS PASIVOS DE 2012 $-66,987.18; DEL ESTADO DE RESULTADOS (CAMBIOS) $-115,435.62 Y OTROS INGRESOS $-25,625.47. AL PERIODO, EL FIDEICOMISO PRESENTA COMPROMISOS POR PAGAR POR $34,785,735.7 MILES, Y POR CONTRATAR $8,274,041.4 MILES
CUMPLIMIENTO DE LA MISIÓN:
SE AUTORIZARON PROYECTOS COMO: CTO.DE CTO.MULTISERV.(CCM-II EXT.), SERV. ADM.DE COMUN.(SAC), SERV.DE LICENC.CORP.ORACLE 2(ULA 2), CAMBIOS AL PROY."SERV. DE PROC. ALMAC.Y COMUNIC.(SPAC C); SERV. DE INF.EN TIC 3 / SITIC-3; ADMÓN.DE PTOS.DE SERV.(APS-2), CAMBIOS A:SERV.IMPRES.,DIGIT.Y FOTOCOP.(SIDYF-EXT.); SERV.INFORM.PARA EL DISEÑO(SID-2) , SERV.DE IMPRES.,DIGIT.Y FOTOCOP.(SIDYF 2); SPTE.A EQU.PERIFÉR.DE TI (SEPTI), MTTO.A SERV. DE LIC.DE ANTIVIRUS, RENOV.</t>
  </si>
  <si>
    <t>DESTINO: PAGO DEL SALDO DISPONIBLE DE LAS CUENTAS INDIVIDUALES DE LOS TRABAJADORES DE CONFIANZA QUE DEJARON DE PRESTAR SUS SERVICIOS EN LA COMISION NACIONAL BANCARIA Y DE VALORES.
CUMPLIMIENTO DE LA MISIÓN:
DEL 1° DE ENERO AL 30 DE JUNIO DEL EJERCICIO 2012 Y DE CONFORMIDAD CON EL PROCEDIMIENTO DE PAGO ESTABLECIDO, SE ENTREGARON LOS SALDOS DE SUS CUENTAS INDIVIDUALES A 25 EMPLEADOS DE CONFIANZA QUE CAUSARON BAJA Y QUE ACUMULARON UNA ANTIGÜEDAD MÍNIMA DE 3 AÑOS DE SERVICIO ININTERRUMPIDO EN LA CNBV.</t>
  </si>
  <si>
    <t>APORTACIÓN INICIAL:   MONTO: $150,000,000.00   FECHA: 12/01/1990
OBSERVACIONES: 1. SE REPORTA EL TOTAL DE RENDIMIENTOS GENERADOS POR EL FIDEICOMISO AL SEGUNDO TRIMESTRE DE 2012. 2. EL IMPORTE DE LOS RENDIMIENTOS QUE SE REPORTAN, SON BRUTOS. 3. EN LOS APARTADOS DE INGRESOS Y EGRESOS, NO SE CONSIDERAN LOS MOVIMIENTOS OPERATIVOS ENTRE SUBCONTRATOS, A FIN DE REFLEJAR IMPORTES REALES POR DICHOS CONCEPTOS. 4. LA DISPONIBILIDAD PRESENTADA CONSIDERA CIFRAS ACORDE A LOS ESTADOS FINANCIEROS.</t>
  </si>
  <si>
    <t>DESTINO: EN EL PERIODO DEL SEGUNDO TRIMESTRE NO SE REALIZARON PAGO DE HONORARIOS.
CUMPLIMIENTO DE LA MISIÓN:
EN EL PERIODO QUE SE REPORTA NO SE ENTREGARON RECURSOS.</t>
  </si>
  <si>
    <t>DESTINO: PROMOCION DE NEGOCIOS INTERNACIONALES, RENTA DE STAND EN FERIAS, CATERING, TRANSPORTACION Y MATERIAL PROMOCIONAL DE LOS EVENTOS DESARROLLADOS.
CUMPLIMIENTO DE LA MISIÓN:
SE TIENE CUMPLIDA LA META DE EMPRESAS PARTICIPANTES A LOS EVENTOS DEL PRIMER TRIMESTRE 2012.</t>
  </si>
  <si>
    <t>APORTACIÓN INICIAL:   MONTO: $5,000,000.00   FECHA: 14/08/1990
OBSERVACIONES: AL 30 DE JUNIODE 2012, EL PATRIMONIO DEL FIDEICOMISO SE ENCUENTRA INTEGRADO POR ACTIVOS NO DISPONIBLES.</t>
  </si>
  <si>
    <t>DESTINO: SEGUIMIENTO DEL PORTAFOLIO DE INVERSIONES DEL FONDO EMPRENDEDORES CONACYT-NAFINSA Y FILTRADO Y BUSQUEDA DE PROYECTOS Y FONDOS PARA EL FONDO DE FONDOS DE CAPITAL EMPRENDEDOR MEXICO VENTURES I Y ELABORACION DE LOS LINEAMIENTOS DEL FONDO DE COINVERSION DE CAPITAL SEMILLA.
CUMPLIMIENTO DE LA MISIÓN:
AUTORIZACION DE UN COMPROMISO DE CAPITAL PARA EL FONDO MES CAPITAL PARTNERS Y LA PARTICIPACION EN EL LLAMADO DE CAPITAL DE LA EMPRESA TECNOIDEA S.A.P.I. DE C.V. Y CONSTITUCION DEL FONDO DE COINVERSION DE CAPITAL SEMILLA</t>
  </si>
  <si>
    <t>DESTINO: BRINDAR ASESORIA FINANCIERA Y LEGAL A PYMES Y PERSONAS FISICAS.
CUMPLIMIENTO DE LA MISIÓN:
DESDE EL INICIO DE OPERACIONES DEL FIDEICOMISO Y HASTA EL 30 DE JUNIO DE 2012, SE HAN PROPORCIONADO 78,619 ASESORIAS.</t>
  </si>
  <si>
    <t>DESTINO: ADMINISTRAR LOS RECURSOS FIDEICOMITIDOS Y CONTINUAR CON EL DESARROLLO DE LA OPERACIÓN DEL PROGRAMA DE VENTA DE TÍTULOS EN DIRECTO AL PÚBLICO, ASÍ COMO PARA EL PAGO DE LOS DIVERSOS SERVICIOS CONTRATADOS POR EL FISO SVD.
CUMPLIMIENTO DE LA MISIÓN:
HASTA EL 30 DE JUNIO DE 2012, SE HAN FORMALIZADO 16,685 CONTRATOS, REBASANDO LA META ESTABLECIDA PARA EL AÑO DE 2012, POR EL FISO SVD, DE CONTRATAR 600 PERSONAS POR MES; EL MONTO DE LAS INVERSIONES ES DE $ 857.9 MDP, Y SE ATIENDE A LA ADMINISTRACIÓN PÚBLICA FEDERAL.</t>
  </si>
  <si>
    <t>DESTINO: REGULARIZACIÓN LEGAL, CONTABLE Y FISCAL DE LA SOCIEDAD DENOMINADA EDITORIAL ATISBOS, S.A. A TRAVES DE LA DISOLUCION Y LIQUIDACION DE LA EMPRESA
CUMPLIMIENTO DE LA MISIÓN:
SE CELEBRÓ LA 1A. SESION DE COMITE, SE CONVOCARA ASAMBLEA EXTRAORDINARIA DE ATISBOS,S.A. Y SE DESIGNO AL LIQUIDADOR Y DELEGADO. SE IDENTIFICO ERROR EN EL REGISTRO DEL VALOR DE LAS ACCIONES. EN 1950 VALIAN $1,000.00 CADA UNA AHORAVALEN $1.00. SE AJUSTO VALOR. SE REPORTA EN "EGRESOS ACUMULADOS EN EL PERIODO QUE SE REPORTA".</t>
  </si>
  <si>
    <t>DESTINO: ENTREGAS POR CONCEPTO DE PAGO DE PENSIONES, PRIMA DE ANTIGÜEDAD, OTROS BENEFICIOS POSTERIORES AL RETIRO Y PERDIDA EN VENTA DE VALORES.
CUMPLIMIENTO DE LA MISIÓN:
EN CUMPLIMIENTO A LOS FINES DEL FIDEICOMISO: SE HAN REALIZADO LAS APORTACIONES DEL EJERCICIO 2012, CONFORME AL ESTUDIO ACTUARIAL; ASIMISMO, SE REALIZARON LOS PAGOS DE PENSIONES, PRIMAS DE ANTIGUEDAD Y BENEFICIOS POSTERIORES, POR EL SEGUNDO TRIMESTRE DEL 2012.</t>
  </si>
  <si>
    <t>APORTACIÓN INICIAL:   MONTO: $1,423,935,624.39   FECHA: 30/01/1998
OBSERVACIONES: EN ARCHIVOS ANEXOS SE ENVIAN LOS ESTADOS FINANCIEROS Y ESTADOS DE CUENTA DEL SEGUNDO TRIMESTRE DE 2012.</t>
  </si>
  <si>
    <t>DESTINO: ENTREGAS POR CONCEPTO DE PAGO A LOS TRABAJADORES POR TERMINACION DE LA RELACIÓN LABORAL. INFORMACION AL SEGUNDO TRIMESTRE DE 2012.
CUMPLIMIENTO DE LA MISIÓN:
EN CUMPLIMIENTO A LOS FINES DEL FIDEICOMISO: SE HAN REALIZADO LAS APORTACIONES DE NACIONAL FINANCIERA Y DE LOS TRABAJADORES ADHERIDOS AL FIDEICOMISO DE CONTRIBUCIÓN DEFINIDA CORRESPONDIENTES AL SEGUNDO TRIMESTRE DE 2012; ASIMISMO, SE REALIZARON LOS PAGOS A LOS TRABAJADORES POR CONCEPTO DE TERMINACION DE LA RELACION LABORAL POR EL SEGUNDO TRIMESTRE DE 2012.</t>
  </si>
  <si>
    <t>DESTINO: ENTREGAS POR CONCEPTO DE COMPLEMENTO PEA Y COSTO FINANCIERO DE PEA Y PRÉSTAMOS AL SEGUNDO TRIMESTRE DE 2012, DE CONFORMIDAD CON EL CONTRATO DEL FIDEICOMISO "COMPLEMENTO DEL PRESTAMO ESPECIAL PARA EL AHORRO (PEA) Y PRESTAMOS DE CORTO Y MEDIANO PLAZO PARA JUBILADOS BAJO EL PLAN DE BENEFICIO DEFINIDO".
CUMPLIMIENTO DE LA MISIÓN:
SE REALIZARON LAS APORTACIONES DE NACIONAL FINANCIERA, S.N.C. AL FIDEICOMISO "COMPLEMENTO DEL PRESTAMO ESPECIAL PARA EL AHORRO (PEA) Y PRESTAMOS DE CORTO Y MEDIANO PLAZO PARA JUBILADOS BAJO EL PLAN DE BENEFICIO DEFINIDO" EN CUMPLIMIENTO A LOS FINES DEL MISMO, POR EL SEGUNDO TRIMESTRE DEL EJERCICIO 2012; ASIMISMO, SE REALIZARON LAS ENTREGAS POR CONCEPTO DE COMPLEMENTO PEA Y COSTO FINANCIERO DE PEA Y PRESTAMOS DE CONFORMIDAD CON EL CONTRATO DE FIDEICOMISO.</t>
  </si>
  <si>
    <t>DESTINO: - HONORARIOS - CASTIGOS, DEPRECIACIONES Y AMORTIZACIONES - IMPUESTOS DIVERSOS - ENTREGAS A FIDEICOMISARIOS O FIDEICOMITENTES - ACREEDORES DIVERSOS - RESERVAS Y PROVISIONES PARA OBLIGACIONES DIVERSAS - ENTREGAS PATRIMONIALES - REMANENTE Y DEFÍCIT LÍQUIDO DE EJERCICIOS ANTERIORES
CUMPLIMIENTO DE LA MISIÓN:
MAYOR CANALIZACION DE CREDITO POR PARTE DE LOS INTERMEDIARIOS FINANCIEROS A LAS MICRO, PEQUEÑAS Y MEDIANAS EMPRESAS, ASI COMO A LAS PERSONAS FISICAS CON ACTIVIDAD EMPRESARIAL, A TRAVES DE LOS DIFERENTES PROGRAMAS OPERADOS.</t>
  </si>
  <si>
    <t>DESTINO: PAGO A LOS JUBILADOS O SUS BENEFICIARIOS DE SUS PENSIONES Y PRESTACIONES CONTENIDAS EN EL CONTRATO DE FIDEICOMISO BBVA BANCOMER, S.A. NO. 42700/5 (F/55078/7).
CUMPLIMIENTO DE LA MISIÓN:
EN APEGO A LO ESTABLECIDO EN EL CONTRATO DE FIDEICOMISO N 42700/5 (F/55078/7), SE HAN CUBIERTO CON OPORTUNIDAD LOS PAGOS DE PENSIONES Y JUBILACIONES, ASÍ COMO LOS GASTOS DE SERVICIO MÉDICO DEL SEGUNDO TRIMESTRE DE 2012.</t>
  </si>
  <si>
    <t>DESTINO: SE INTEGRA POR LOS SIGUIENTES CONCEPTOS: HONORARIOS POR $118,170.23, IMPUESTOS DIVERSOS POR $18,907.24 DE ACUERDO A LA INFORMACIÓN REFLEJADA EN LOS ESTADOS FINANCIEROS AL 30 DE JUNIO DE 2012 PROPORCIONADA POR NACIONAL FINANCIERA, S.N.C.,DIRECCION FIDUCIARIA
CUMPLIMIENTO DE LA MISIÓN:
EL FID.NO PUEDE ESTABLECER UN PROGRAMA DE METAS Y UN PRESUPUESTO PARA EL EJERCICIO DE SUS FINES,YA QUE LA OPERACIÓN DEL MISMO ES RESULTADO DE ACCIONES DE OTRAS INSTANCIAS COMO LAS MINISTERIALES Y JUDICIALES, EN CUYAS DETERMINACIONES NO TIENE INGERENCIA EL FIDEICOMISO.EN ESTE PERIODO NO SE SOLICITO REQUERIMIENTO POR PARTE DE LA AUTORIDAD COMPETENTE PARA LLEVAR A CABO LA RESTITUCION DEL VALOR DE LOS BIENES Y NUMERARIO ASEGURADOS INEXISTENTES A LOS INTERESADOS CUANDO PROCEDA SU DEVOLUCION.</t>
  </si>
  <si>
    <t>DESTINO: CON CARGO AL PATRIMONIO DEL FIDEICOMITIDO EL FIDEICOMISO PUEDEN REALIZAR LAS SIGUIENTES OPERACIONES: - OTORGAR FINANCIAMIENTO, CRÉDITOS O PRÉSTAMOS AL FIDEICOMITENTE. - PROPORCIONAR RECURSOS AL FIDEICOMITENTE EN FORMA DE APOYOS PARA EL FORTALECIMIENTO DE SU CAPITAL. - OTORGAR APOYOS AL FIDEICOMITENTE CON RECURSOS NO RECUPERABLES.
CUMPLIMIENTO DE LA MISIÓN:
DE ACUERDO CON LA APLICACIÓN DEL MÉTODO DE CALCULO EMITIDO POR LA COMISIÓN NACIONAL BANCARIA Y DE VALORES (CNBV), NO HA SIDO NECESARIO QUE SHF EFECTÚE APORTACIONES DURANTE EL SEGUNDO TRIMESTRE DE 2012.</t>
  </si>
  <si>
    <t>DESTINO: APORTAR RECURSOS AL FIDEICOMISO 10055 DE L@RED DE LA GENTE PARA CONTRIBUIR EN LAS ACTIVIDADES Y EVENTOS DE DIFUSIÓN Y PUBLICACIÓN DE L@RED DE LA GENTE COMO AGRUPACIÓN FINANCIERA PARA LA PRESTACIÓN DE SERVICIOS A LA POBLACIÓN DEL SECTOR DE AHORRO Y CRÉDITO POPULAR.
CUMPLIMIENTO DE LA MISIÓN:
AL SEGUNDO TRIMESTRE EL NÚMERO DE MIEMBROS DEL FIDEICOMISO CORRESPONDE A 273 CAJAS INCLUYENDO BANSEFI. SE CONTINUA CON LA DISPERSIÓN DE LOS PAGOS DE OPORTUNIDADES A TRAVES DE MEDIOS ELECTRÓNICOS (SE ATIENDEN EN PROMEDIO 371,000 FAMILIAS). EN EL CASO DE REMESAS INTERNACIONALES SE HAN REALIZADO 399,305 OPERACIONES, RESPECTO A REMESAS NACIONALES SE REALIZARON 10,406 OPERACIONES, CUENTA A CUENTA 37 OPERACIONES, RECEPCIÓN POR CUENTA DE TERCEROS TELMEX 78,854 Y MICROSEGUROS 2,791 OPERACIONES.</t>
  </si>
  <si>
    <t>DESTINO: PROMOCION DE LA INVERSIÓN DE CAPITAL EMPRENDEDOR Y PRIVADO EN TERRITORIO NACIONAL, AL FOMENTO, DESARROLLO Y CONSOLIDACIÓN DE EMPRESAS DEL SECTOR RURAL, AGROINDUSTRIAL Y AGRONEGOCIOS, SEAN NUEVAS O DE RECIENTE CREACIÓN Y/O TIEMPO DE OPERACION, PERO CON POTENCIAL DE DESARROLLO E INNOVACIÓN, NO LISTADAS EN BOLSA AL MOMENTO DE LA INVERSIÓN, RENTABLES Y/O GENERADORAS DE EMPLEO. LA APORTACIÓN REALIZADA SE EFECTUO CONFORME A LO DISPUESTO EN LAS CLAUSULAS PRIMERA Y SEGUNDA DEL CONVENIO DE ADHESIÓN AL FICA AGROPYME
CUMPLIMIENTO DE LA MISIÓN:
AL CIERRE DEL SEGUNDO TRIMESTRE SE CUENTA CON INVERSIONES EN PROCESO DE FORMALIZACION POR 16.791 MILLONES DE PESOS. SE HA IDENTIFICADO EL INTERES DE INVERSIONISTAS PRIVADOS POR INVERTIR CUYO MONTO POTENCIAL DE INVERSIONES ALCANZA 351.000 MILLONES DE PESOS, POR LO QUE EL ORGANO DE GOBIERNO HA AUTORIZADO INCREMENTAR LA PARTICIPACION EN DICHO FONDO, CONSERVANDO EL MISMO PORCENTAJE DEL 35%</t>
  </si>
  <si>
    <t>DESTINO: EN EL PRIMER TRIMESTRE SE BENEFICIO A 12,118 VISITANTES NACIONALES Y A 3,776 MENORES DE 6 AÑOS Y ADULTOS MAYORES, QUE REPRESENTA $809,804.00, CON EL DONATIVO DEL EJERCICIO 2011. POR LO SE LOGRO EL OBJETIVO DEL CONTRATO DE DONACIÓN AL 100.0%. ASIMISMO, DURANTE EL SEGUNDO TRIMESTRE SE BENEFICIÓ A 4,871 VISITANTES AL MUSEO, CORRESPONDIENDO 2,457 ENTRADAS A VISITANTES NACIONALES Y 2,414 ENTRADAS A NIÑOS MENORES DE 6 AÑOS Y ADULTOS MAYORES MEXICANOS, LOGRANDO UN AVANCE DE 4.22% DEL TOTAL DE RECURSOS OTORGADOS PARA 2012.
CUMPLIMIENTO DE LA MISIÓN:
DURANTE EL PRIMER SEMESTRE DE 2012, SE PRESENTARON DIVERSAS MUESTRAS PLÁSTICAS, ASÍ COMO LA PRESERVACIÓN Y DIFUSIÓN AL PÚBLICO EN GENERAL DE LA COLECCIÓN PRIVADA MÁS IMPORTANTE DE LA PRODUCCIÓN ARTÍSTICA DE DIEGO RIVERA Y DE FRIDA KAHLO, ADEMÁS DE MANTENER EL APOYO AL CUMPLIMIENTO DE SU OBJETO SOCIAL.</t>
  </si>
  <si>
    <t>DESTINO: DURANTE EL SEGUNDO TRIMESTRE DE 2012 NO SE REALIZARON APORTACIÓNES AL FIDEICOMISO.
CUMPLIMIENTO DE LA MISIÓN:
EL FIN DEL CONVENIO PRIVADO REALIZADO POR SOCIEDAD HIPOTECARIA FEDERAL ES: REPRESENTAR Y PROMOVER LOS INTERESES DE LOS AGREMIADOS ANTE DISTINTOS SECTORES RELACIONADOS CON EL CRÉDITO HIPOTECARIO O INMOBILIARIO; DESARROLLAR SISTEMAS DE INFORMACIÓN RELACIONADA CON EL SECTOR; COORDINAR, FOMENTAR Y EJECUTAR PROGRAMAS DE CAPACITACIÓN DE SUS AGREMIADOS ASÍ COMO DEMAS PARTICIPANTES EN EL MERCADO HIPOTECARIO, ENTRE OTROS OBJETIVOS.</t>
  </si>
  <si>
    <t>DESTINO: DESTINADOS A FOMENTAR Y APOYAR EL CRECIMIENTO Y DESARROLLO DE PROYECTOS DE INVERSIÓN DE INFRAESTRUCTURA Y RED EN FRIO EN EL SECTOR RURAL Y AGROINDUSTRIAL.
CUMPLIMIENTO DE LA MISIÓN:
ACTUALMENTE SE ESTA BUSCANDO UN NUEVO OPERADOR POR LO QUE SE DETERMINÓ EL CIERRE DEL FICA LOGISTIC'S. CON FECHA 20 DE MARZO SE SIGNO CONVENIO TERMINACION TOTAL DEL FIDEICOMISO ENTRE MREI - 2 S. DE R.L. DE C.V. POSTERIORMENTE CON FECHA 12 DE ABRIL DE 2012 FOCIR RECIBIO EL DEPOSITO POR REINTEGRO DE LOS RECURSOS APORTADOS.</t>
  </si>
  <si>
    <t>DESTINO: ADMINISTRACION DE CARTERAS CREDITICIAS QUE FORMABAN PARTE INTEGRANTE DE LOS ACTIVOS DE LOS EXTINTOS FONEP, FIDEIN Y PAI.
CUMPLIMIENTO DE LA MISIÓN:
SE CONTINUARON LAS GESTIONES DE RECUPERACION DE LOS ADEUDOS VIGENTES, DERIVADOS DE LAS CARTERAS CREDITICIAS QUE POR MANDATO DEL GOBIERNO FEDERAL LE FUERON ASIGNADAS A NACIONAL FINANCIERA, S.N.C. DURANTE LOS DOS PRIMEROS TRIMESTRES DE 2012, NO SE REGISTRARON RECUPERACIONES NI CASTIGOS DE LA CARTERA CREDITICIA.</t>
  </si>
  <si>
    <t>APORTACIÓN INICIAL:   MONTO: $91,064,699.28   FECHA: 31/12/1988
OBSERVACIONES: EL SALDO DE ESTOS MANDATOS NO SE INTEGRA POR ACTIVOS DISPONIBLES. DURANTE LOS DOS PRIMEROS TRIMESTRES DE 2012, NO SE REGISTRARON RECUPERACIONES NI CASTIGOS DE LA CARTERA CREDITICIA.</t>
  </si>
  <si>
    <t>DESTINO: N/A
CUMPLIMIENTO DE LA MISIÓN:
EL MANDATO SE ENCUENTRA EN PROCESO DE TERMINACIÓN. DURANTE LOS DOS PRIMEROS TRIMESTRES DE 2012 NO SE PRESENTARON AVANCES RELEVANTES PARA LA TERMINACIÓN DEL MANDATO.</t>
  </si>
  <si>
    <t>APORTACIÓN INICIAL:   MONTO: $1.00   FECHA: 19/10/2006
OBSERVACIONES: RESPECTO DE LA INFORMACIÓN FINANCIERA, LOS INGRESOS POR INTERESES QUE SE REPORTAN EN EL ESTADO DE RESULTADOS POR 33,615.16, SON EN REALIDAD UN REGISTRO CONTABLE QUE SE ORIGINA CON LOS DERECHOS DE COBRO QUE TIENEN EL MANDATO, ESTO NO SIGNIFICA QUE EL MANDATO CUENTE CON RECURSOS LIQUIDOS, PUES TAL COMO SE HA INFORMADO EN OTRAS OCASIONES LA DISPONIBILIDAD DEL MANDATO ES DE CERO PESOS. EL MANDATARIO NO REPORTO APORTACIÓN INICIAL (EN ESTOS CAMPOS SE REGISTRÓ LA CANTIDAD DE 1 PESO Y UNA FECHA SÓLO CON EL FIN DE QUE EL SISTEMA PERMITA SEGUIR CAPTURANDO LA INFORMACIÓN). DEBIDO A QUE EL PRESENTE ACTO JURIDICO NO RECIBE APORTACIONES FEDERALES SE REPORTA SU PATRIMONIO TOTAL. AL 30/06/2012 EL PATRIMONIO DEL MANDATO ES DE 4,140,761.28 Y SE COMPONE DE PATRIMONIO MENOS APLICACIONES PATRIMONIALES POR $3,324,577.29; REMANENTES DE EJERCICIOS ANTERIORES: $782,568.83; Y REMANENTE DEL EJERCICIO: $ 33,615.16</t>
  </si>
  <si>
    <t>DESTINO: FINANCIAMIENTO A PROYECTOS EN NICARAGUA: A) REPOSICIÓN DE 350 AUTOBUSES (SE ADQUIRIERON 140 AUTOBUSES) Y B) CONSTRUCCIÓN DEL HOSPITAL MILITAR; EN HONDURAS PLAN DE SEGURIDAD NACIONAL; PROGRAMA DE VIVIENDA SOCIAL EN CENTROAMÉRICA; CENTRO DE ASISTENCIA TÉCNICA PARA CENTROAMÉRICA; ASÍ COMO AL RUBRO CAMBIOS Y COSTO DE ADMINISTRACIÓN. ASIMISMO, SE TRASPASARON RECURSOS PARA CONSTITUIR EL FIDEICOMISO FONDO DE INFRAESTRUCTURA PARA PAÍSES DE MESOAMÉRICA Y EL CARIBE, Y SE CONSIDERA EL PAGO DE HONORARIOS.
CUMPLIMIENTO DE LA MISIÓN:
PARA DAR CUMPLIMIENTO AL OBJETIVO DEL MANDATO SE DESEMBOLSARON RECURSOS PARA AVANZAR EN LA REPOSICIÓN DE 350 AUTOBUSES Y CONSTRUCCIÓN DEL HOSPITAL MILITAR EN NICARAGUA; EN HONDURAS PARA EL PLAN DE SEGURIDAD NACIONAL; PROGRAMA DE VIVIENDA SOCIAL EN CENTROAMÉRICA; CENTRO DE ASISTENCIA TÉCNICA PARA CENTROAMERÍCA, PANAMÁ Y REP. DOMINICANA; Y TRASPASO DE RECURSOS PARA EL FONDO DE INFRAESTRUCTURA PARA PAÍSES DE MESOAMÉRICA Y EL CARIBE.</t>
  </si>
  <si>
    <t>DESTINO: N/A
CUMPLIMIENTO DE LA MISIÓN:
LA EMPRESA AUCAL YA DEJÓ DE SER LA CONCESIONARIA DEL PROYECTO Y NO SUSCRIBIÓ EL INSTRUMENTO JURÍDICO DE TERMINACIÓN Y EXTINCIÓN DE OBLIGACIONES DEL CONVENIO DE CONCERTACIÓN DE ACCIONES, LA UCP SOLICITÓ A LA SCT SU INTERVENCIÓN PARA DAR SOLUCIÓN A LA PROBLEMÁTICA ANTES SEÑALADA Y PODER CONTINUAR CON EL PROCESO DE TERMINACIÓN DEL MANDATO. DURANTE EL PRIMER SEMESTRE NO SE PRESENTARON AVANCES RELEVANTES EN EL PROCESO DE TERMINACIÓN DEL MANDATO.</t>
  </si>
  <si>
    <t>APORTACIÓN INICIAL:   MONTO: $1.00   FECHA: 19/10/2006
OBSERVACIONES: EL MANDATARIO NO REPORTÓ EL MONTO DE LA APORTACIÓN INICIAL. POR TAL MOTIVO SE CAPTURÓ EN ESTOS CAMPOS UNA CIFRA DE 1 PESO Y UNA FECHA SÓLO CON EL FIN DE QUE EL SISTEMA PERMITIERA SEGUIR CON LA CAPTURA DEL RESTO DE LA INFORMACIÓN. EL PATRIMONIO TOTAL DEL ACTO JURIDICO ES DE CERO PESOS. RESULTADO DE LA DIFERENCIA DE: PATRIMONIO MENOS APLICACIONES PATRIMONIALES: -10,837,593.10 PESOS CON RESPECTO A: REMANENTES Y DEFICIENTES DE EJERCICIOS ANTERIORES POR LA MISMA CANTIDAD.</t>
  </si>
  <si>
    <t>DESTINO: NO SE REALIZARON EROGACIONES.
CUMPLIMIENTO DE LA MISIÓN:
EN ATENCIÓN AL ESCRITO REMITIDO POR BANOBRAS EN MARZO DE 2012, DANDO A CONOCER LA OPINIÓN DE SU ÁREA JURÍDICA, SE REITERÓ QUE AÚN NO SE HAN LLEGADO A CUMPLIR LAS CONDICIONES PARA SOMETER A CONSIDERACIÓN LA TERMINACIÓN DEL MANDATO, TALES COMO EL CUMPLIMIENTO DE SUS FINES O QUE ÉSTOS SEAN IMPOSIBLES DE ALCANZAR, Y QUE AÚN EXISTEN ACCIONES QUE PROMOVER PARA OBTENER LA LIQUIDACIÓN DE LAS INDEMNIZACIONES ORDENADAS EN LA RESOLUCIÓN DEL JUICIO.</t>
  </si>
  <si>
    <t>DESTINO: LOS RECURSOS SE HAN DESTINADO A CUBRIR GASTOS DE ADMINISTRACIÓN DEL MANDATO, TALES COMO EL PAGO DE LAS COMISIONES BANCARIAS GENERADAS POR LA INVERSIÓN DE LOS RECURSOS LÍQUIDOS DISPONIBLES DEL MANDATO Y GASTOS CONSISTENTES EN EL COSTO DEL PERSONAL ADMINISTRATIVO CONTRATADO PARA OPERAR EL MANDATO.
CUMPLIMIENTO DE LA MISIÓN:
EL MANDATARIO (SAE) HA ADMINISTRADO LOS RECURSOS DISPONIBLES (INVERSIÓN EN VALORES) Y ESTÁ COMPLEMENTANDO EL ANÁLISIS DE LOS ACTIVOS QUE INTEGRAN EL PATRIMONIO DEL FICAH PARA DETERMINAR SU DESTINO ASÍ COMO SU VALOR DE TRANSMISIÓN AL SAE. SE FORMALIZÓ LA MODIFICACIÓN DEL CONTRATO DE MANDATO PARA AMPLIAR SU VIGENCIA AL 30 DE SEPTIEMBRE DE 2013 CON EL FIN DE CONTINUAR CON TAREAS PENDIENTES Y CON LA IMPLEMENTACIÓN DEL PROCEDIMIENTO DE EXTINCIÓN DEL FICAH.</t>
  </si>
  <si>
    <t>DESTINO: N/A
CUMPLIMIENTO DE LA MISIÓN:
EL MANDATO SE ENCUENTRA EN PROCESO DE TERMINACIÓN. DURANTE EL PERIODO QUE ABARCA ESTE INFORME NO SE PRESENTARON AVANCES RELEVANTES EN EL PROCESO DE TERMINACIÓN. EL ESTATUS ACTUAL DEL PROCESO DE TERMINACIÓN ES QUE LA UCP MEDIANTE OF. NO. 305.V.-015/2012 DE 8-II-2012, ENVIÓ AL SAE LA SOLICITUD DE TRANSFERIR A ESE ÓRGANO DESCONCENTRADO LOS BIENES Y DERECHOS MATERIA DEL MANDATO.</t>
  </si>
  <si>
    <t>APORTACIÓN INICIAL:   MONTO: $216.23   FECHA: 18/02/1941
OBSERVACIONES: DEBIDO A QUE EL PRESENTE ACTO JURIDICO NO RECIBE APORTACIONES FEDERALES SE REPORTA SU PATRIMONIO TOTAL. SU PATRIMONIO TOTAL AL 30 DE JUNIO DE 2012 ES DE 10,870,515.68 Y SE COMPONE POR PATRIMONIO (7,830,688.54), REMANENTE LIQUIDO DE EJERCICIOS ANTERIORES (3,126,537.54), DEFICIENTE LIQUIDO DE EJERCICIOS ANTERIORES(-68,153.44) Y RESULTADO DEL EJERCICIO EN CURSO (-18,556.96). EL ACTIVO A SU VEZ SE COMPONE POR INVERSIONES EN VALORES (3,298,192.74), ASÍ COMO INMUEBLES, MOBILIARIO Y EQUIPO (NETO) POR (7,572,322.94).</t>
  </si>
  <si>
    <t>DESTINO: N/A
CUMPLIMIENTO DE LA MISIÓN:
EL MANDATO SE ENCUENTRA EN PROCESO DE TERMINACIÓN. DURANTE EL TRIMESTRE QUE ABARCA ESTE INFORME NO SE PRESENTARON AVANCES RELEVANTES. EL ESTATUS ACTUAL DEL PROCESO DE TERMINACIÓN ES QUE NAFIN ESTÁ REALIZANDO LAS GESTIONES PARA LA CONTRATACIÓN DE UN DESPACHO JURÍDICO PARA LAS INVESTIGACIONES CORRESPONDIENTES.</t>
  </si>
  <si>
    <t>APORTACIÓN INICIAL:   MONTO: $100.00   FECHA: 22/11/1991
OBSERVACIONES: EL PRESENTE ACTO JURIDICO NO RECIBE APORTACIONES FEDERALES, DEBIDO A LO ANTERIOR SE REPORTA EL PATRIMONIO TOTAL. AL 30 DE JUNIO DE 2012 EL PATRIMONIO TOTAL DEL PRESENTE ACTO JURIDICO ES EN MONEDA NACIONAL DE: 346,728.38 Y ESTÁ COMPUESTO POR PATRIMONIO (254,733.59), REMANENTE LÍQUIDO DE EJERCICIOS ANTERIORES (144,265.75), DEFICIENTE LÍQUIDO DE EJERCICIOS ANTERIORES (-38,280.79) Y RESULTADO DEL EJERCICIO EN CURSO (-13,936.17). POR SU PARTE EL ACTIVO SE COMPONE DE INVERSIONES EN VALORES (346,782.38) NOTA: LA APORTACION INICIAL ES EN MONEDA EXTRANJERA (DOLARES DE LOS ESTADOS UNIDOS).</t>
  </si>
  <si>
    <t>DESTINO: OTORGAMIENTO DE CRÉDITOS $11,287,134,691 PARA GASTO DE OPERACIÓN Y ADMINISTRACIÓN $718,953,266 PARA PROGRAMAS SUJETOS A REGLAS DE OPERACIÓN $422,565,133; OTROS EGRESOS $7,400,000 Y PARA OPERACIONES DE CRÉDITO $ 473,523,568
CUMPLIMIENTO DE LA MISIÓN:
AL PRIMER SEGUNDO TRIMESTRE LA FINANCIERA RURAL MOSTRÓ UN CUMPLIMIENTO DEL 118 .25 POR CIENTO CON RESPECTO A LA META ESTABLECIDA EN SU PROGRAMA PRESUPUESTO MODIFICADO MANTENIENDO CON ELLO SU SUSTENTABILIDAD, APOYANDO LAS ACTIVIDADES DE CAPACITACIÓN Y DESARROLLANDO LOS PROGRAMAS QUE LE FUERON ENCOMENDADOS EN EL PRESUPUESTO DE EGRESOS DE LA FEDERACIÓN</t>
  </si>
  <si>
    <t>DESTINO: PROGRAMA DE OBSERVADORES A BORDO DE EMBARCACIONES ATUNERAS, CAMARONERAS Y TIBURONERAS, SEGUIMIENTO Y VERIFICACIÓN EN TIERRA DE ATÚN, ETC.
CUMPLIMIENTO DE LA MISIÓN:
DESDE EL INICIO DE LOS PROGRAMAS DE OBSERVADOR CIENTÍFICO A BORDO, SE HA PARTICIPADO EN: 2070 EMBARCACIONES ATUNERAS MAYORES DE 363 T/M; 6038 DE ATÚN CON PALAGRE; 1909 DE CAMARÓN DE ALTAMAR EN O.P Y GM; 3359 DE CAMARÓN (PANGA) G. DE CALIFORNIA Y COSTAS DE SINALOA; 511 DE PESCA DE TIBURÓN; 3230 VERIFICACIONES DE DESCARGA DE EMBARCACIONES DE MEDIANA ALTURA Y 103545 DE DESCARGA DE CAMARÓN RIVEREÑO. EN TOTAL, SE HA PARTICIPADO EN 10647 EMBARCACIONES MAYORES Y 3713 EMBARCACIONES MENORES.</t>
  </si>
  <si>
    <t>APORTACIÓN INICIAL:   MONTO: $850,000,000.00   FECHA: 23/12/1999
OBSERVACIONES: LA DISPONIBILIDAD CORRESPONDE AL PATRIMONIO DEL FIDEICOMISO AL 30 DE JUNIO DE 2012.</t>
  </si>
  <si>
    <t>DESTINO: EL IMPORTE CAPTURADO EN EL APARTADO DENOMINADO "PAGO DE HONORARIOS Y COMISIONES" INCLUYE $10.32 POR CONCEPTO COMISIÓN PAGADAS SPEI. EL IMPORTE DE LOS EGRESOS ACUMULADOS CORRESPONDE A LA LIQUIDACIÓN DE 237 TRABAJADORES EL 30 DE JUNIO 2012 "PAQUETE MICHOACÁN".
CUMPLIMIENTO DE LA MISIÓN:
EL FIDEICOMISO CONTINÚA CON LOS FINES PARA LOS QUE FUE CREADO.</t>
  </si>
  <si>
    <t>DESTINO: PRÉSTAMOS OTORGADOS A LOS TRABAJADORES, GASTOS FIDUCIARIOS Y OTROS GASTOS.
CUMPLIMIENTO DE LA MISIÓN:
AL 30 DE JUNIO SE SOLICITARON 754 PRÉSTAMOS, LOS CUALES SE OTORGARON AL 100%, EN CUMPLIMIENTO A LOS FINES DEL FIDEICOMISO.</t>
  </si>
  <si>
    <t>APORTACIÓN INICIAL:   MONTO: $1.00   FECHA: 27/07/1972
OBSERVACIONES: LA DISP.CORRESPONDE AL PATRIMONIO CON CIFRAS AL 30/JUNIO/2012, SE CAPTURÓ UN PESO EN APORTACIÓN INICIAL, EN VIRTUD DE QUE EL SISTEMA NO PERMITE CONTINUAR CON LA CAPTURA SI NO EXISTEN DATOS EN DICHO CAMPO.</t>
  </si>
  <si>
    <t>DESTINO: PAGO DE PENSIONES Y PRESTACIONES DE LOS FIDEICOMISARIOS, GASTOS DE ADMINISTRACIÓN, HONORARIOS E IMPUESTOS DIVERSOS.
CUMPLIMIENTO DE LA MISIÓN:
SE PAGÓ EN TIEMPO Y FORMA LA PENSIÓN DE 36,039 JUBILADOS MENSUALES EN PROMEDIO.</t>
  </si>
  <si>
    <t>APORTACIÓN INICIAL:   MONTO: $50,000.00   FECHA: 19/12/1997
OBSERVACIONES: LA DISPONIBILIDAD CORRESPONDE AL PATRIMONIO. SE PAGÓ EN TIEMPO Y FORMA LA PENSIÓN DE 36,039 JUBILADOS MENSUALES. SE CUMPLE CON EL INDICADOR AL 100%.</t>
  </si>
  <si>
    <t>DESTINO: PAGO A PROVEEDORES, PRESTADORES DE SERVICIOS, HONORARIOS FIDUCIARIOS, Y PAGO POR LOS TRABAJOS DE AUDITORÍA DEL EJERCICIO FISCAL 2012.
CUMPLIMIENTO DE LA MISIÓN:
INCREMENTAR LA COBERTURA, PENETRACIÓN Y DIVERSIDAD DE SERVICIOS DE TELECOMUNICACIONES ENTRE LA POBLACIÓN DE ESCASOS RECURSOS DEL MEDIO RURAL Y URBANO. NÚM. DE LÍNEAS INSTALADAS DEL CONTRATO NO. C-411-001-05=53602 NÚM. MÍNIMO DE LÍNEAS A INSTALAR COMPROMETIDAS DE ACUERDO CON EL CONTRATO C-411-001-05=57799: INDICADOR 92.7% NÚMERO DE LÍNEAS INSTALADAS CONTRATO C-411-001-06=59874 NÚM. MÍNIMO DE LÍNEAS A INSTALAR COMPROM. CONTRATO C-411-001-06=93892 INDICADOR 63.7%</t>
  </si>
  <si>
    <t>DESTINO: EL GASTOS DE LOS ESTADOS FINANCIEROS 1,037,803.05 RESERVAS POR PAGAR 2012 82,782.03 EGRESO TOTAL A MARZO 955,021.02 LA RESERVA POR PAGAR AL CIERRE DE 2011 FUE 4,118,884.14 MÁS LA RESERVA DE ENERO A JUNIO ES DE 82,782.03, EN ESTADO FINANCIERO ES POR UN TOTAL DE 4,201,666.17
CUMPLIMIENTO DE LA MISIÓN:
SE PROPORCIONO ASISTENCIA TECNICA Y CAPACITACION.</t>
  </si>
  <si>
    <t>APORTACIÓN INICIAL:   MONTO: $3,911,839.97   FECHA: 31/07/1993
OBSERVACIONES: LA APORTACIÓN INICIAL FUE DE LA EXTINTA COMISIÓN DE FOMENTO MINERO Y SE TRASPASO EL SALDO AL FIFOMI EL 31 DE JULIO DE 1993, CONFORME AL ARTICULO V TRANSITORIO DE LA LEY MINERA QUE ENTRÓ EN VIGOR EN SEPTIEMBRE DE 1992. CON FECHA 10 DE DICIEMBRE 2008 SE SUSTITUYÓ FIDUCIARIA, PASANDO DE IXE BANCO, S.A. INSTITUCIÓN DE BANCA MULTIPLE A ACTINVER CASA DE BOLSA, S.A. DE C.V. EL 6 DE JUNIO DE 2012 SE TRASPASO $57,518,259 PARA LA SEPARACION DEL FONDOS DE PERSONAL OPERATIVO Y PERSONAL DE MANDO.</t>
  </si>
  <si>
    <t>DESTINO: EN EL CONCEPTO DE PAGOS DE HONORARIOS SE CONSIDERA: COMISIONES BANCARIAS, HONORARIOS FIDUCIARIOS, OTROS IMPUESTOS Y DERECHOS. EN EL CONCEPTO DE EGRESOS SE CONSIDERA LA APORTACION A LOS SIGUIENTES PROYECTOS: FME2012-1, FME2012-2, FME2012-4, FME2012-5, FME2012-6, FME2012-7, FME2012-8, FME2012-9 Y FME2010-10
CUMPLIMIENTO DE LA MISIÓN:
SE DIO CUMPLIMINETO AL ARTICULO 37 DEL PEF EL 24 DE FEBRERO DE 2012, MEDIANTE DOS TRANSFERENCIAS.</t>
  </si>
  <si>
    <t>DESTINO: MEJORAR LA COMPETITIVIDAD DE LAS PYMES.
CUMPLIMIENTO DE LA MISIÓN:
CON OBJETO DE DETERMINAR EL CUMPLIMIENTO DE LA MISIÓN Y FINES DEL FILANFI, SE ESTÁN REALIZANDO ACCIONES DE EVALUACIÓN DE LOS PROGRAMAS E IMPACTOS (SE ANEXA INFORME DE ACTIVIDADES TRIMESTRE ABRIL - JUNIO 2012).</t>
  </si>
  <si>
    <t>APORTACIÓN INICIAL:   MONTO: $1,750,000.00   FECHA: 18/05/1994
OBSERVACIONES: EN CUMPLIMIENTO A LO ESTABLECIDO EN LOS ARTÍCULOS 9, 5° PÁRRAFO, 10, FRACC. II, 11 Y 107 DE LA LEY FEDERAL DE PRESUPUESTO Y RESPONSABILIDAD HACENDARIA, EN LOS ARTÍCULOS 283 Y 296 DE SU REGLAMENTO, AL OFICIO CIRCULAR 307-A-0552, FRACC. IV, NUMERALES 1, 2, 5, 6 Y 7, EMITIDO POR LA UNIDAD DE POLÍTICA Y CONTROL PRESUPUESTARIO DE LA SECRETARÍA DE HACIENDA Y CRÉDITO PÚBLICO, EN EL ARTÍCULO 35, FRACC. XII DEL REGLAMENTO INTERIOR DE LA SECRETARÍA DE ECONOMÍA, SE PRESENTA EL SEGUNDO INFORME TRIMESTRAL DE 2012 CORRESPONDIENTE AL PRESENTE ACTO JURÍDICO.</t>
  </si>
  <si>
    <t>DESTINO: PARA EL EJERCICIO FISCAL DEL 2012 SE TIENE PREVISTO CONTINUAR CON EL APOYO A LAS UNIDADES FORANEAS LAS CUALES REQUEREN DE RECURSOS PARA EL GASTO DE OPERACION DE LAS MISMAS, ASI COMO EL APOYO PARA LA COMPRA DE MESAS Y SILLAS PARA LAS UNIDADES DE MERIDA Y QUERETARO, TAMBIEN SE TIENE PREVISTO CONTINUAR CON EL APOYO DE LOS PROYECTOS MULTIDISCIPLINARIOS LOS CUALES SE ENCUENTRAN EN SU SEGUNDA Y TERCERA ETAPA, TAMBIEN SE TIENE PREIVISTO APOYAR Y CUBRIR LOS PAGOS RELATIVOS A LAS PRACTICAS PROFESIONALÑES DE ESTUDIANTES EXTERNO DEL PROYECTO (SINAC II) , ASI COMO APOYO PARA EL PAGO DE PRESTADORES DE SERVICIO SOCIAL Y PRACTICAS PROFESIONALES.
CUMPLIMIENTO DE LA MISIÓN:
SE PAGO DEL PERSONAL TÉCNICO DE APOYO PARA ATENDER LA ELABORACIÓN DE ACTIVIDADES SUSTANTIVAS DEL CINVESTAV, ASÍ MISMO PARA LA ADQUISICIÓN DE UN ARCHIVO MÓVIL Y SE CONCLUYÓ EL PIFI.TAMBIEN SE ORIENTO GASTO PARA COMPLEMENTAR EL EQUIPOAMIENTO DE LAS SALAS DE ESTUDIANTES EN EL AREA DE ZACTENCO. TA MBIEN SE APOYO LA ESTANCIA DE UN INVESTIGADOR EXTRANEJERO EN EL DEPARATAMENTO DE INGENIERIA ELECTRICA, TABIEN SE APOYO LA PARTICPACION DEL CINVESTAV EN LA CONVENCION INTERNACIONAL DE BIO-2012.</t>
  </si>
  <si>
    <t>APORTACIÓN INICIAL:   MONTO: $9,954,618.77   FECHA: 27/07/1994
OBSERVACIONES: PARA EL SEGUNDO TRIMESTRE SE EJERCIERON $ 75,000. EN APOYO A UN INVESTIGADOR EXTRANJERO PARA HACER UNA ESTANCIA ACADEMICA EN EL DEPARATAMENTO DE INGENIERIA ELECTRICA, TAMBIEN SE APOYO CON UN MONTO DE $ 200,000.00 A TRES IN VESTIGADORES PARA SU PARTICIPACION ENE EL CONGRESO INTERNACIONAL BIO-2012</t>
  </si>
  <si>
    <t>DESTINO: SE HAN APOYADO LAS SIGUIENTES DISCIPLINAS: ATLETISMO, BADMINTON, BEISBOL, BOLICHE, CANOTAJE, CICLISMO, CLAVADOS, ECUESTRE, ESGRIMA, ESQUI ACUATICO, FRONTON, GIMNASIA ARTISTICA, GIMNASIA RITMICA, GIMNASIA DE TRAMPOLIN, GOLF, HANDBALL, HOCKEY, JUDO, KARATE, LEVANTAMIENTO DE PESAS, NADO SINCRONIZADO, NATACIÓN, PATINES SOBRE RUEDAS, PENTATLÓN MODERNO, POLO ACUATICO, REMO, RUGBY, SQUASH, SOFTBOL, TAEKWONDO, TENIS, TENIS DE MESA, TIRO CON ARCO, TIRO Y CAZA, TRIATLON, VELA Y ASOCIADOS, VOLEIBOL, EN LOS SIGUIENTES RUBROS: INCENTIVOS, ENTRENADORES, EQUIPO MULTIDISCIPLINARIO STAF, COMPETENCIAS Y CONCENTRACIONES, COMPLEMENTOS E INSUMOS, VESTUARIO Y CALZADO DEPORTIVO E IMPLEMENTOS Y MATERIAL DEPORTIVO, ASÍ COMO COMISIONES BANCARIAS, HONORARIOS FIDUCIARIOS Y OTROS GASTOS DE ADMINISTRACIÓN, CON UN UNIVERSO A JUNIO 160 ATLETAS CONVENCIONALES, ADEMAS SE APOYO A 156 ATLETAS MEDALLISTAS OLIMPICOS Y PARALIMPICOS, ASI COMO A 15 ATLETAS DEL DEPORTE ADAPTADO.
CUMPLIMIENTO DE LA MISIÓN:
BRINDARÁ APOYO INTEGRAL A LOS BENEFICIARIOS, BAJO EL CUMPLIMIENTO DE LOS LINEAMIENTOS ESTABLECIDOS EN EL CONTRATO CONST. Y REGLAS DE OPER. SE CELEBRARÁN LAS SESIONES ORDINARIAS DEL C.T., ESTABLECIDAS EN EL CONTRATO CONSTITUTIVO Y SE ADOPTARÁN LOS ACUERDOS PARA DEFINIR LAS ACCIONES ADMINISTRATIVAS, OPERATIVAS Y FINANCIERAS DEL FONDO.</t>
  </si>
  <si>
    <t>APORTACIÓN INICIAL:   MONTO: $25,000,000.00   FECHA: 30/09/1998
OBSERVACIONES: -LAS APORTACIONES DE RECURSOS PÚBLICOS POR $ 254,000,000, ESTA REFLEJADO EN EL ESTADO DE ACTIVIDADES EN EL RENGLÓN DE APORTACIONES DE PATRIMONIO GOBIERNO FEDERALE. -LOS RENDIMIENTOS FINANCIEROS POR $2´170,421 SE REFLEJAN EN EL ESTADO DE ACTIVIDADES EN EL RUBRO DE INGRESOS POR INTERESES. -EL MONTO DE HONORARIOS Y COMISIONES BANCARIAS POR $ 240,024 CORRESPONDEN A LOS HONORARIOS FIDUCIARIOS POR $ 225,000 Y COMISIONES PAGADAS POR $ 15,024 REFLEJADOS EN EL ESTADO DE ACTIVIDADES -LOS ENTEROS A LA TESOFE POR $2´964,734 CORRESPONDEN A RETENCIONES POR IVA E ISR -LOS EGRESOS ACUMULADOS EN EL PERIODO POR $ 176´149,596 ES LA SUMA DE GASTOS POR PROGRAMA Y GASTOS DE APOYO.</t>
  </si>
  <si>
    <t>APORTACIÓN INICIAL:   MONTO: $1,500,000.00   FECHA: 25/06/1992
OBSERVACIONES: LA INFORMACION REPORTADA SE OBTUVO DE LOS ESTADOS DE CUENTA DE BANCOS E INVERSIONES Y DE LA BALANZA DE COMPROBACION DE LA CONTABILIDAD DEL FIDEICOMISO SEP/DGETI/FCE AL 30 DE JUNIO DE 2012.</t>
  </si>
  <si>
    <t>DESTINO: DURANTE EL SEGUNDO TRIMESTRE DEL PRESENTE AÑO, LOS RECURSOS PROPIOS GENERADOS DERIVADOS DE RECURSOS PÚBLICOS FEDERALES, SE HAN APLICADO AL PAGO DE HONORARIOS FIDUCIARIOS, ENTERO DE IMPUESTOS Y SERVICIOS PROFESIONALES.
CUMPLIMIENTO DE LA MISIÓN:
LA MISIÓN Y FINES DEL FIDEICOMISO SE CUMPLIERON, ASÍ COMO LAS ACCIONES RELATIVAS A LA EXTINCIÓN DEL FIDEICOMISO, SIENDO FAVORABLE PARA EL CENART. EL JUICIO QUE SE GANÓ A LA EMPRESA TRIBASA PERMITIÓ LA RECUPERACIÓN DEL ESTACIONAMIENTO. SE ESTA EN ESPERA DE LA EJECUCIÓN DE LA SENTENCIA, RELACIONADA CON EL RENDIMIENTO DE CUENTAS POR PARTE DE LA CITADA EMPRESA Y DEFINIR QUIEN SE RESPONSABILIZARÍA DE LA CESIÓN DE LOS DERECHOS LITIGIOSOS DE LOS JUICIOS</t>
  </si>
  <si>
    <t>APORTACIÓN INICIAL:   MONTO: $30,000,000.00   FECHA: 27/04/1993
OBSERVACIONES: LAS CIFRAS QUE SE REPORTAN CORRESPONDEN ÚNICAMENTE A LOS RECURSOS PROPIOS DERIVADOS DE RECURSOS PÚBLICOS FEDERALES, DEBIDO A QUE ESTE FIDEICOMISO NO HA RECIBIDO APORTACIONES DEL GOBIERNO FEDERAL EN EL SEGUNDO TRIMESTRE DE 2012, SIN EMBARGO, CUENTA CON RECURSOS PROVENIENTES DE INGRESOS POR RENTA DE LOCALES, ESTACIONAMIENTO Y SALAS CINEMATOGRÁFICAS, ENTRE OTROS. LA DISPONIBILIDAD POR UN MONTO DE $32,576,755.44 CORRESPONDE AL CORTE DEL 30 DE JUNIO DE 2012 (CIFRAS PRELIMINARES)</t>
  </si>
  <si>
    <t>DESTINO: APOYAR, PARCIALMENTE, LOS PROYECTOS DE CARÁCTER EDUCATIVO, CULTURAL Y ACADÉMICO, QUE AYUDEN A ESTRECHAR LOS LAZOS DE AMISTAD, ASÍ COMO A INCREMENTAR EL CONOCIMIENTO MUTUO (MÉXICO-JAPÓN).
CUMPLIMIENTO DE LA MISIÓN:
SE LLEVÓ A CABO LA XLVIII REUNIÓN DEL COMITÉ TÉCNICO, EL 13 DE ABRIL DEL PRESENTE AÑO SE APOYARÁN 8 PROYECTOS</t>
  </si>
  <si>
    <t>APORTACIÓN INICIAL:   MONTO: $23,610,000.00   FECHA: 02/02/1982
OBSERVACIONES: LA APORTACIÓN INICIAL ES EN VIEJOS PESOS Y LA FECHA ES ESTIMADA POR NO CONTARSE CON EL DATO EXACTO. SE PRESENTAN LAS CIFRAS DE LOS ESTADOS FINANCIEROS AL 31 DE MAYO DE 2012 EN VIRTUD DE QUE SON LOS ÚLTIMOS QUE ENVIÓ NAFIN.</t>
  </si>
  <si>
    <t>DESTINO: PAGO DE COMISIONES AL FIDUCIARIO POR $555,012.00 PAGO TOTAL DE HONORARIOS A DESPACHO DE AUDITORES EXTERNOS POR $33,318.00 IVA DE COMISIONES AL FIDUCIARIO Y DE HONORARIOS A AUDITORES EXTERNOS POR $94,132.80
CUMPLIMIENTO DE LA MISIÓN:
A LA FECHA LAS ENTIDADES FEDERATIVAS HAN OTORGADO 63,930 CRÉDITOS A DOCENTES DE EDUCACIÓN BÁSICA PARA EL PAGO DE ENGANCHE Y GASTOS DE ESCRITURACIÓN DE VIVIENDA, DE ESTOS 1,651 CRÉDITOS SE OTORGARON EN 2012.</t>
  </si>
  <si>
    <t>DESTINO: OTORGAMIENTO DE BECAS Y GASTOS DE ADMINISTRACIÓN DE BECAS
CUMPLIMIENTO DE LA MISIÓN:
LOS RECURSOS SE HAN CANALIZADO A FINANCIAR INTERCAMBIOS DE ESTUDIANTES, INVESTIGADORES, MAESTROS,ARTISTAS Y OTROS PROFESIONALES DE MÉXICO Y LOS ESTADOS UNIDOS EN PROGRAMAS DE BECAS QUE PROMUEVEN LA COOPERACIÓN, EN LOS CAMPOS EDUCATIVO Y CULTURAL, ASI COMO EL ENTENDIMIENTO MUTUO ENTRE LOS DOS PAÍSES PARA EL PERIODO ENERO JUNIO SE ALCANZÓ UN 42.87% DE LA META ESTABLECIDA PARA LA CAPTACIÓN DE RECURSOS EN 2012</t>
  </si>
  <si>
    <t>APORTACIÓN INICIAL:   MONTO: $0.01   FECHA: 03/03/1992
OBSERVACIONES: NO SE CUENTA CON DATOS EXACTOS DE LA PRIMERA APORTACIÓN. LOS RECURSOS DEL FIDEICOMISO PROVIENEN BÁSICAMENTE DE DONATIVOS PRIVADOS. SIN EMBARGO, SU FUNCIÓN ES PRIMORDIAL PARA LA PROMOCIÓN DE LA COOPERACIÓN EDUCATIVA Y CULTURAL ENTRE MÉXICO Y ESTADOS UNIDOS, ASÍ COMO PARA EL LOGRO DE UN MEJOR ENTENDIMIENTO Y CONOCIMIENTO MUTUOS.</t>
  </si>
  <si>
    <t>DESTINO: GASTOS FINANCIEROS Y DE OPERACIÓN DERIVADOS DEL PROCESO DE EXTINCIÓN
CUMPLIMIENTO DE LA MISIÓN:
SE TIENE UN 62%</t>
  </si>
  <si>
    <t>DESTINO: DESTINAR LOS RECURSOS DEL GENERADOS POR EL FONDO APOYAR LOS PROYECTOS ESPECIFICOS DE INVESTIGACION CIENTIFICA Y TECNOLOGICA,ASI COMO PARA LA CREACION Y MANTENIMIENTO DE INSTALACIONES DE INVESTIGACION, DESARROLLO CIENTIFICO Y TECNOLOGICO, SU EQUIPAMIENTO AL SUMINISTRO DE MATERIALES, EL OTORGAMIENTO DE INCENTIVOS EXTRAORDINARIOS A INVESTIGADORES Y PERSONAS QUE PARTICIPAN DIRECTAMENTE EN LO PROYECTOS DE INVESTIGACION CIENTIFICA Y SERVICIOS DE DESARROLLO TECNOLOGICO.
CUMPLIMIENTO DE LA MISIÓN:
APOYAR EL DESARROLLO CIENTIFICO Y TECNOLOGICO SUSTENTABLE DEL PAIS A TRAVES DE LOS SERVICIOS Y ACTIVIDADES DE INVESTIGACION REALIZADAS POR EL INSTITUTO POLITECNICO NACIONAL, POR MEDIO DE INVESTIGADORES Y PERSONAL CALIFICADO CON VALORES INSTITUCIONALES. EN EL TRIMESTRE DE ABRIL-JUNIO DE 2012 SE AUTORIZARON 91 CONVENIOS VINCULADOS POR UN MONTO DE $ 539´305,622.09 APOYANDOSE A 16 ESCUELAS CON 17 PROYECTOS DE INVERSION POR UN MONTO DE $ 110'299,721.87</t>
  </si>
  <si>
    <t>DESTINO: REINTEGRAR A LOS TRABAJADORES DEL SECTOR INSCRITOS AL FORTE EL MONTO QUE LES CORRESPONDE UNA VEZ QUE SE HAYAN RETIRADO DEL SERVICIO ACTIVO POR JUBILACIÓN, RENUNCIA O COMO SEGURO DE VIDA EN CASO DE DEFUNCIÓN
CUMPLIMIENTO DE LA MISIÓN:
PARA ESTE PERIODO, EL FIDUCIARIO EMITIÓ 4,348 PAGOS DE LIQUIDACION DEL PERSONAL QUE SE DESINCORPORA DEL FONDO. ASIMISMO, SE ENVIARON 4,331 SOLICITUDES DE LIQUIDACIÓN Y/O SEGURO DE VIDA, PARA SU TRAMITE CORRESPONDIENTE.</t>
  </si>
  <si>
    <t>DESTINO: A TRAVES DEL FIDEICOMISO SE SE DIO ATENCION A DOCENTES DE EDUCACION BASICA Y MEDIA SUPERIOR, SE DESARROLLARON TALLERES DE FORMACION DE DOCENTES;EVALUACION DE PROGRAMAS DE ESTUDIO; Y BECAS A DOCENTES CON PERFIL PROMEP Y SE SISTEMATIZA LA GESTION FINANCIERA.
CUMPLIMIENTO DE LA MISIÓN:
CON LAS ACCIONES REPORTADAS SE FOMENTA Y DESARROLLA LA INVESTIGACION CIENTIFICA Y EDUCATIVA, SE FORTALECE EL DESARROLLO TECNOLOGICO, SE ESTIMULA A LOS DOCENTES E INVESTIGADORES, SE MODERNIZAN LA INFRAESTRUCTURA Y EL EQUIPAMIENTO Y SE ACTUALIZAN Y MODERNIZAN LOS PROGRAMAS EDUCATIVOS Y LA GESTION FINANCIERA.</t>
  </si>
  <si>
    <t>DESTINO: AL SEGUNDO TRIMESTRE DEL PRESENTE AÑO NO SE HAN APORTADO RECURSOS PUBLICOS FEDERALES A ESTE FIDEICOMISO.
CUMPLIMIENTO DE LA MISIÓN:
SE HAN CUMPLIDO LA MISIÓN Y FINES PARA LOS CUALES FUE CREADO EL FIDEICOMISO, NO OBSTANTE QUE NO SE HA CONTADO CON RECURSOS EN EL PRESENTE AÑO, LLEVANDOSE A CABO ACTIVIDADES DE ADMINISTRACIÓN Y MANTENIMIENTO DE LOS INMUEBLES DE LOS DOS IMPORTANTES MUSEOS, ASÍ COMO DE LAS OBRAS DE ARTE QUE ALBERGAN, CONSIDERADAS PATRIMONIO ARTÍSTICO Y CULTURAL DE LA NACIÓN Y QUE TIENE BAJO SU CUSTODIA.</t>
  </si>
  <si>
    <t>APORTACIÓN INICIAL:   MONTO: $645,500.00   FECHA: 25/09/1958
OBSERVACIONES: LA INFORMACIÓN QUE SE PRESENTA ES LA QUE SE GENERA A PARTIR DE LOS ESTADOS FINANCIEROS EMITIDOS POR EL FIDUCIARIO BANCO DE MÉXICO AL SEGUNDO TRIMESTRE DEL 2012.</t>
  </si>
  <si>
    <t>DESTINO: AL SEGUNDO TRIMESTRE DEL PRESENTE AÑO, NO SE HAN APORTADO RECURSOS PÚBLICOS FEDERALES A ESTE FIDEICOMISO.
CUMPLIMIENTO DE LA MISIÓN:
SE CUMPLIERON LA MISIÓN Y FINES ESTABLECIDOS PARA ESTE FIDEICOMISO, NO OBSTANTE QUE NO SE HAN APORTADO RECURSOS DURANTE EL PRESENTE AÑO, LLEVANDOSE A CABO LAS ACTIVIDADES DE ADMINISTRACIÓN Y MANTENIMIENTO DEL CENTRO CULTURAL ISIDRO FABELA, DE LA BIBLIOTECA, PINACOTECA Y HEMEROTECA ASÍ COMO DEL ARCHIVO HISTÓRICO.</t>
  </si>
  <si>
    <t>APORTACIÓN INICIAL:   MONTO: $1,200,000.00   FECHA: 22/02/1980
OBSERVACIONES: LA INFORMACIÓN QUE SE REPORTA ES LA QUE SE GENERA A PARTIR DE LOS ESTADOS FINANCIEROS EMITIDOS POR EL FIDUCIARIO BANCO DE MÉXICO AL SEGUNDO TRIMESTRE DEL 2012.</t>
  </si>
  <si>
    <t>APORTACIÓN INICIAL:   MONTO: $35,000,000.00   FECHA: 02/12/1997
OBSERVACIONES: EL SALDO FINAL DEL EJERCICIO FISCAL ANTERIOR: CORRESPONDE A LA DISPONIBILIDAD AL 31 DE MARZO DE 2012. EL IMPORTE DE LOS CONCEPTOS DE INGRESOS Y EGRESOS: CORRESPONDEN AL PERÍODO ABRIL-JUNIO 2012. EL MONTO DEL RUBRO "SALDO NETO DEL PERÍODO A INFORMAR": SE REFIERE A LA DISPONIBILIDAD FINAL AL 30 DE JUNIO DE 2012. LA "DISPONIBILIDAD A DICIEMBRE DE 2010": SE REFIERE A LA DISPONIBILIDAD AL 31 DE MARZO DE 2012.</t>
  </si>
  <si>
    <t>DESTINO: DURANTE EL SEGUNDO TRIMESTRE DE 2012.SE EFECTUO PAGOS AL FIDUCIARIO POR CONCEPTO DE HONORARIOS POR LA ADMINISTRACION DEL FIDEICOMISO SEP-UNAM.Y RETIRO POR PAGO DE HONORARIOS PROFESIONALES AL EVALUADOR DE LOS PROYECTOS DEL FIDEICOMISO SEP-UNAM.
CUMPLIMIENTO DE LA MISIÓN:
SE ATENDIÓ A UNIVERSIDADES DE EDUCACIÓN SUPERIOR QUE DESARROLLAN PROYECTOS DEL FIDEICOMISO “SEP-UNAM”, PARA ORIENTARLAS RESPECTO A LA GESTIÓN DE LOS MISMOS. SE ESTÁ EN PROCESO DE INTEGRACIÓN DE LA DOCUMENTACIÓN PARA EL CIERRE DE VARIOS PROYECTOS DESARROLLADOS POR INSTITUCIONES DE EDUCACIÓN SUPERIOR QUE RECIBIERON RECURSOS FINANCIEROS DEL FIDEICOMISO “SEP-UNAM”. SE ANALIZARON Y AUTORIZARON PEQUEÑOS AJUSTES REQUERIDOS EN ALGUNOS DE LOS PROYECTOS.</t>
  </si>
  <si>
    <t>DESTINO: LA APORTACIÓN CORRESPONDIENTE A RECURSOS DE 2011 SE EFECTUÓ EN ABRIL DE 2012, LOS CUALES SE APLICARON PARA CUBRIR HONORARIOS ASIMILABLES A SALARIOS.
CUMPLIMIENTO DE LA MISIÓN:
LA MISIÓN Y FINES SE CUMPLIERON EN EL 2O. TRIMESTRE DE 2012 CON LA ASISTENCIA EN EL LAPSO DE UN TOTAL DE 20,162 VISITANTES: 11 VISITAS GUIADAS, CON 108 ASISTENTES; 22 PLANTELES EN VISITAS ESCOLARES; 1,382 NIÑOS Y PROFESORES; 72 TALLERES (NIÑOS-PADRES) CON 716 PERSONAS; 8 TALLERES ARTESANOS PARA 62 PERSONAS; 33 TALLERES ESPECIALES ABIERTOS CON 663 PARTICIPANTES, 92 PROYECCIONES DE VIDEO Y LARGOMETRAJES, 1,631 PERSONAS, 27 SESIONES DE CUENTACUENTOS CON 3,016 ASISTENTES Y 7 EXPOSICIONES TEMPORALES</t>
  </si>
  <si>
    <t>DESTINO: FORTALECER EL DESARROLLO DEL DEPORTE PARA FOMENTAR LA ESTRUCTURA DE PLANEACIÓN Y PARTICIPACIÓN ORGANIZADA EN MATERIA DE DEPORTE Y CULTURA FÍSICA, LO CUAL IMPLICA, DE MANERA ENUNCIATIVA MÁS NO LIMITATIVA, LA EJECUCIÓN DE LAS SIGUIENTES ACCIONES: 1. DESARROLLAR LA INFRAESTRUCTURA Y EQUIPAMIENTO RELACIONADO CON EL DEPORTE Y TODAS AQUELLAS ACCIONES INHERENTES A DICHO RUBRO, EN EL ESTADO DE TAMAULIPAS, QUE SEAN AUTORIZADOS POR EL COMITÉ TÉCNICO. 2. REALIZAR ACTIVIDADES PARA LA FORMACIÓN DE UNA CULTURA FÍSICA QUE PERMITA EL ACCESO MASIVO DE LA POBLACIÓN A LA PRÁCTICA SISTEMÁTICA DE ACTIVIDADES FÍSICAS, RECREATIVAS Y DEPORTIVAS. 3. APOYAR DE MANERA INTEGRAL EL DESARROLLO DE LOS DEPORTISTAS DE ALTO RENDIMIENTO. 4. EJECUTAR UN MODELO DE DESARROLLO DEL DEPORTE QUE FOMENTE UNA ESTRUCTURA DE PLANEACIÓN Y PARTICIPACIÓN MASIVA ORGANIZADA ENTRE LA POBLACIÓN. 5. APOYAR LOS PROYECTOS DEPORTIVOS QUE SE PRESENTEN Y SEAN APROBADOS POR EL COMITÉ TÉCNICO.
CUMPLIMIENTO DE LA MISIÓN:
SE CUMPLIO LAS METAS DEL FIDEICOMISO</t>
  </si>
  <si>
    <t>DESTINO: CONCLUSIÓN DE LA CONSTRUCCIÓN DEL EDIFICIO "C" AUDITORIO. AVANCE FÍSICO Y FINANCIERO DEL 100%, LA CONSTRUCCION DEL AUDITORIO HA CONCLUIDO. Y LA OBRA COMPLEMENTARIA AL AUDITORIO QUE COMPRENDE EL ESTACIONAMIENTO Y SE LOGRA LA FUNCIONALIDAD DE LOS TRES EDIFICIOS QUE INTEGRAN LAS INSTALACIONES DEL LANGEBIO, TALES COMO EL ESPACIO PARA SU ESTACIONAMIENTO PROPIO, ACCESOS Y VIALIDADES, SALIDAS DE EMERGENCIA, ILUMINACION EXTERIOR POR ACCESO DESDE LA CARRETERA, INTERCONEXION ENTRE EL AUDITORIO Y UNIDADES DEL CINVESTAV A TRAVES DE VIDEOCONFERENCIA, ESTA POR CONCLUIR, EN VIRTUD DE QUE SE ENCUENTRA EN EL PROCESO DE SOLVENTACION DE ALGUNAS OBSERVACIONES EN LA EJECUCION DE OBRA. LA OBRA COMPLEMENTARIA DEL AUDITORIO REPORTA UN AVANCE FISICO DEL 100% Y UN AVANCE FINANCIERO DEL 100%.
CUMPLIMIENTO DE LA MISIÓN:
LA CONSTRUCCION DEL AUDITORIO DEL LANGEBIO REPORTA UN AVANCE FISICO DEL 100 % Y UN AVANCE FINANCIERO DEL 100%. LA OBRA COMPLEMENTARIA DEL AUDITORIO AVANCE FISICO 100% Y AVANCE FINANCIERO 100%. LA SECRETARIA DE OBRA PUBLICA DEL GOBIERNO DE GUANAJUATO SE ENCUENTRA EN PROCESO DE SOLVENTACION DE ALGUNAS OBSERVACIONES EN LA EJECUCION DE LA OBRA. SE CUMPLIO CON TODAS LAS METAS Y SOLO SE ESTA EN LA ESPERA DE DAR POR EXTINGUIDO EL FIDEICOMISO.</t>
  </si>
  <si>
    <t>DESTINO: SIN DETALLE
CUMPLIMIENTO DE LA MISIÓN:
SIN DETALLE</t>
  </si>
  <si>
    <t>APORTACIÓN INICIAL:   MONTO: $300,000,000.00   FECHA: 16/10/1986
OBSERVACIONES: EN EL MES DE MAYO EL INAH TRANSFIRIO UN MILLON DE PESOS AL FIDEICOMISO, DADO QUE DICHA CANTIDAD ESTABA CONTEMPLADA EN SU PRESUPUESTO PRAGRAMADO PARA REFERIDO MES.</t>
  </si>
  <si>
    <t>DESTINO: EL EJERCICIO DE LOS RECURSOS SE REPORTA PARA DESARROLLAR LA INFRAESTRUCTURA DEPORTIVA EL PROYECTO DENOMINADO UNIDAD POLIDEPORTIVO QUE SE LLEVA A CABO EN LA ENTIDAD FEDERATIVA
CUMPLIMIENTO DE LA MISIÓN:
EL FIDEICOMISO ESTA POR CUMPLIR SUS FINES</t>
  </si>
  <si>
    <t>DESTINO: QUE EL PATRIMONIO FIDEICOMITIDO SE APLIQUE EN EL DESARROLLO DE LA INFRAESTRUCTURA DEPORTIVA EN EL ESTADO VERACRUZ DE IGNACIO DE LA LLAVE, PARA LA REALIZACIÓN DE LOS JUEGOS DEPORTIVOS CENTROAMERICANOS Y DEL CARIBE VERACRUZ 2014.QUE EL PATRIMONIO FIDEICOMITIDO SE APLIQUE EN LA CONSTRUCCIÓN, DESARROLLO, REMODELACIÓN Y FORTALECIMIENTO DE LA INFRAESTRUCTURA DEPORTIVA A CARGO DEL ESTADO DE VERACRUZ DE IGNACIO DE LA LLAVE PARA LA REALIZACIÓN DE LOS JUEGOS DEPORTIVOS PARACENTROAMERICANOS Y DEL CARIBE VERACRUZ 2014. DIFUNDIR, PROMOVER, FOMENTAR, PATROCINAR COLABORAR O CONTRIBUIR EN ACTIVIDADES DEPORTIVAS EN BENEFICIO DE LA COLECTIVIDAD.
CUMPLIMIENTO DE LA MISIÓN:
EL RECURSOS SE EJERCIO PARA LAS SIGUIENTES OBRAS PISTA DE CANOTAJE, TUXPÁN, VER. REHABILITACIÓN DEL ESTADIO LUIS PIRATA FUENTE, BOCA DEL RÍO, VER VELÓDROMO, JALAPA, VER. REHABILITACIÓN ESTADIO DE ATLETISMO, BOCA DEL RÍO, VER.</t>
  </si>
  <si>
    <t>DESTINO: CONSECUCIÓN DE LA SEGUNDA Y TERCERA ETAPA DEL PROYECTO.
CUMPLIMIENTO DE LA MISIÓN:
LAS INSTRUCCIONES DE PAGO AMPARAN EL CUMPLIMIENTO DE LA REALIZACION DE LOS TRABAJOS</t>
  </si>
  <si>
    <t>DESTINO: LOS RECURSOS APLICADOS CONSISTIERON EN GASTOS PARA EL MONTAJE DE LAS EXPOSICIONES Y LOS VISITANTES SIGUIENTES: DE 2011: SOL Y SOMBRA DE LA FOTOGRAFÍA MODERNA 7,294 VISITANTES; GERARDO SUTER D.F. PENULTIMA REGIÓN 11,300 VISITANTES; RON MUECK, 142,974 VISITANTES; MARILYN MANSON THE PATH OF MISERY, 68,205.DE 2012 JOHAN FALKMAN 18,048 VISITANTES; BOSCO SODI 5,176 VISITANTES; ERNESTO NETO 27,490 VISITANTES. LOS MURALES Y EL EDIFICIO RECIBIERON 10,203 VISITANTES
CUMPLIMIENTO DE LA MISIÓN:
LA MISIÓN Y LOS FINES DEL MANDATO, SE CUMPLIERON A CABALIDAD EN EL SEGUNDO TRIMESTRE DEL PRESENTE AÑO, A TRAVÉS DE LOS DIVERSOS EVENTOS CITADOS Y QUE SE MENCIONAN EN EL PUNTO DESTINO DE LOS RECURSOS DEL PRESENTE INFORME.</t>
  </si>
  <si>
    <t>APORTACIÓN INICIAL:   MONTO: $2,202,000.00   FECHA: 14/03/1994
OBSERVACIONES: POR DISPOSICIÓN DE LA SHCP Y PARA DAR CUMPLIMIENTO A LA NORMATIVIDAD, SE INTEGRAN A LAS CIFRAS DEL CONACULTA LAS DE LA UNAM POR SER AMBOS RECURSOS FEDERALES Y SE DETALLA SU COMPOSICIÓN EN LOS ESTADOS FINANCIEROS (SE MODIFICA EL SALDO FINAL DEL EJERCICIO ANTERIOR DERIVADO DE LA DICTAMINACIÓN DE LOS ESTADOS FINANCIEROS EFECTUADO POR DESPACHO EXTERNO) Y EN LAS CIFRAS CONCILIADORAS. LA DISPONIBILIDAD QUE SE CONSIGNA ES AL 30 DE JUNIO DE 2012 POR UN MONTO DE $2,560,858.00</t>
  </si>
  <si>
    <t>DESTINO: DURANTE EL SEGUNDO TRIMESTRE DE 2012, EL FONCA APOYÓ A PROGRAMAS CULTURALES A TRAVÉS DE SUS PROGRAMAS DE ESTÍMULO A LA CREACIÓN ARTÍSTICA DE ALTO IMPACTO SOCIAL, ENTRE LOS CUALES DESTACAN: CREADORES ARTÍSTICOS, EMÉRITOS; FOMENTO Y COINVERSIONES CULTURALES; TRADUCCIÓN DE OBRAS MEXICANAS; BECAS A CREADORES ESCÉNICOS, JÓVENES CREADORES Y MÚSICOS TRADICIONALES ENTRE OTROS.
CUMPLIMIENTO DE LA MISIÓN:
PARA EL CUMPLIMIENTO DE LA MISIÓN Y FINES EN 2012, SE ESTABLECIÓ COMO META EL OTORGAMIENTO DE UN TOTAL DE 1,854 ESTÍMULOS A LA CREACIÓN ARTÍSTICA, OPERANDO 16 PROGRAMAS CULTURALES Y OTORGANDOSE 1,541 ESTÍMULOS.</t>
  </si>
  <si>
    <t>APORTACIÓN INICIAL:   MONTO: $5,000,000.00   FECHA: 12/03/1989
OBSERVACIONES: EN EL SEGUNDO TRIMESTRE DE 2012 SOLO SE CONSIDERAN LOS RECURSOS PÚBLICOS FEDERALES. EL PATRIMONIO DEL MANDATO TAMBIÉN INCLUYE LOS RECURSOS FEDERALES QUE SE CANALIZAN A TRAVÉS DE SUBFONDOS DE ACUERDO CON LOS ESTADOS FINANCIEROS AL 30 DE JUNIO DE 2012 (CIFRAS PRELIMINARES), LA DISPONIBILIDAD PRESENTADA CORRESPONDE AL 30 DE JUNIO DE 2012, LA CUAL ASCIENDE A $648,586,469.98</t>
  </si>
  <si>
    <t>DESTINO: PAGO DE COMISIONES AL MANDATARIO POR $120.012.00 IVA DE COMISIONES AL MANDATARIO POR $19,201.92 PAGO A PROVEEDORES POR ADQUISICIÓN DE EQUIPO DE COMPUTO $8,011,787.25
CUMPLIMIENTO DE LA MISIÓN:
A LA FECHA SE HAN ENTREGADO 49,743 COMPUTADORAS A MIEMBROS DEL PERSONAL DOCENTES CON PLAZA DE BASE EN ACTIVO, AL SERVICIO DE LA EDUCACIÓN BÁSICA, AFILIADOS AL SNTE Y ADSCRITOS A LA AFSEDF, DE ESTAS 81 COMPUTADORAS SE ENTREGARON EN 2012.</t>
  </si>
  <si>
    <t>DESTINO: ESTE ACTO JURÍDICO SE EXTINGUÍO EN EL AÑO 2001, SE CONTINUA EN ESPERA DE LA AUTORIZACIÓN DE LA BAJA DE LA CLAVE DE REGISTRO DEL FIDEICOMISO POR PARTE DE LA SECRETARÍA DE HACIENDA Y CRÉDITO PÚBLICO O ALGUNA INSTRUCCIÓN AL RESPECTO.
CUMPLIMIENTO DE LA MISIÓN:
LA MISIÓN Y LOS FINES DEL FIDEICOMISO EN EL PERIODO EN QUE ESTUVO EN FUNCIONAMIENTO SE CUMPLIERON Y QUE CONSISTIERON EN REALIZAR EL PROGRAMA CULTURAL DE LA COMISIÓN MÉXICO ESTADOS UNIDOS PARA EL INTERCAMBIO EDUCATIVO Y CULTURAL, PARA LA REALIZACIÓN DE EXPOSICIONES DE PINTURA, ESCULTURA, FOTOGRAFÍA Y DISEÑO, PRESENTACIONES, CONFERENCIAS, SIMPOSIUMS, CÁTEDRAS MAGISTRALES, PUBLICACIONES, EDICIONES Y ESTRUCTURAR BIBLIOTECAS ENTRE OTRAS ACTIVIDADES</t>
  </si>
  <si>
    <t>DESTINO: SE ANEXA CUADRO DE LA INTEGRACION DEL DESTINO DE LOS RECURSOS PROPORCIONADO POR LA UNIDAD RESPONSABLE.
CUMPLIMIENTO DE LA MISIÓN:
SE HAN ENTREGADO UN IMPORTE TOTAL DE $3,748,115,878.10 POR CONCEPTO DE APOYOS, DE ACUERDO AL SISTEMA DE PROTECCIÓN SOCIAL EN SALUD, DURANTE EL PERÌODO DE ENERO-JUNIO 2012, SEGUN CUADRO ANEXO DONDE SE DETALLAN LOS PRESTADORES DE SERVICIO QUE HAN RECIBIDO LOS RECURSOS.</t>
  </si>
  <si>
    <t>DESTINO: DURANTE EL PERÍODO ENERO JUNIO 2012 NO SE HAN OTORGADO AYUDAS ECONÓMICAS A JUBILADOS Y PENSIONADOS DEL IMSS E ISSSTE PARA ADQUISICIÓN DE ÓRTESIS, PRÓTESIS Y APARATOS ORTOPÉDICOS.
CUMPLIMIENTO DE LA MISIÓN:
DURANTE EL PERÍODO ENERO JUNIO 2012, NO SE HAN OTORGADO AYUDAS.</t>
  </si>
  <si>
    <t>APORTACIÓN INICIAL:   MONTO: $40,137,699.09   FECHA: 18/02/1985
OBSERVACIONES: CIFRAS CONFORME AL ESTADO DE CUENTA DE LA FIDUCIARIA (BANORTE) EL IMPORTE DE LA APORTACIÓN INICIAL POR $40,137,699.09 ESTA EXPRESADA EN VIEJOS PESOS DEL 18 DE FEBRERO DE 1985. EL RETIRO AL 2° TRIMESTRE DE 2012 DEL PATRIMONIO POR $2,482,206.64 CORRESPONDE A RECLAMOS REALIZADOS AL FIDEICOMISO POR CONCEPTO DE PENSIONES DEL PERSONAL DEL INSTITUTO FONACOT</t>
  </si>
  <si>
    <t>APORTACIÓN INICIAL:   MONTO: $202,258,000.00   FECHA: 13/07/1990
OBSERVACIONES: FIDEICOMISO DE PRESTACIONES LABORALES EXPUESTO A LAS FLUCTUACIONES DE LOS MERCADOS FINANCIEROS. EL IMPORTE DE LA APORTACIÓN INICIAL POR $202,258,000.00 ESTA EXPRESADA EN VIEJOS PESOS DEL 13 DE JULIO DE 1990. EL RETIRO AL 2° TRIMESTRE DEL 2012 DEL PATRIMONIO POR $221,596.56 CORRESPONDE A RECLAMOS REALIZADOS AL FIDEICOMISO POR CONCEPTO DE PRIMAS DE ANTIGÜEDAD DEL PERSONAL DEL INSTITUTO FONACOT</t>
  </si>
  <si>
    <t>APORTACIÓN INICIAL:   MONTO: $10,000,000.00   FECHA: 27/04/1995
OBSERVACIONES: CON FECHA 15 DE MARZO DE 2007, SE SUSCRIBIÓ EL CONTRATO DE SUSTITUCIÓN FIDUCIARIA, PASANDO EL SAE A SER EL FIDUCIARIO SUSTITUTO, HASTA EN TANTO LA SHCP DECIDA LA FUSIÓN CON EL DENOMIANDO PROCHIAPAS, SE ANEXA CONVENIO DE SUSTITUCIÓN FIDUCIARIA. EL FIDUCIARIO SAE REPORTA LA INFORMACIÓN FINANCIERA AL 30 DE JUNIO DE 2012, ADJUNTA AL PRESENTE.</t>
  </si>
  <si>
    <t>APORTACIÓN INICIAL:   MONTO: $14,000,000.00   FECHA: 27/04/1995
OBSERVACIONES: EL FIDUCIARIO SAE PRESENTÓ LA INFORMACION FINANCIERA AL 30 DE JUNIO DE 2011, QUE SE ADJUNTA AL PRESENTE. ES DE INFORMAR QUE MEDIANTE FORMATO DE DECLARACIÓN GENERAL DE PAGO DE PRODUCTOS Y APROVECHAMIENTOS SAT-16 SE REALIZÓ EL ENTERO DEL PATRIMONIO LÍQUIDO DE ÉSTE FIDEICOMISO A LA TESOFE POR $251,786 DEL 29 DE JUNIO 2009, BAJO LA CLAVE 700048 "RECUPERACIONES DE CAPITAL (FONDOS ENTREGADOS EN FIDEICOMISO A FAVOR DE ENTIDADES FEDERATIVAS Y EMPRESAS PÚBLICAS) EN EFECTIVO, SEGUN TRANSFERENCIA ELECTRÓNICA DE FONDOS 090629024026,DEL QUE SE REMITE COPIA.EN ESA FECHA SE FORMALIZÓ EL CONVENIO DE EXTINCIÓN EN EL QUE PARTICIPÓ LA SRA.</t>
  </si>
  <si>
    <t>APORTACIÓN INICIAL:   MONTO: $20,000,000.00   FECHA: 28/08/1996
OBSERVACIONES: RESULTADO DE LA LIQUIDACION DE BANCRI, S.NC. EL 15 DE MARZO SE SUSCRIBIÓ, CONVENIO DE SUSTITUCIÓN FIDUCIARIA CON EL EL SERVICIO DE ADMINISTRACIÓN Y ENAJENACIÓN DE BIENES EN SU CALIDAD DE LIQUIDADOR DE DICHA INSTITUCIÓN, EN BASE A LA FACULTAD QUE LE CONFIERE EL PENÚLTIMO PÁRRAFO Y FRACCIÓN TERCERA DE LA ARTÍCULO 29 DE LA LEY DE INSTITUCIONES DE CRÉDITO EN VIGOR AL 19 DE MAYO DE 2006. LAS CIFRAS PROPORCIONADAS POR EL FIDUCIARIO SAE SON AL 30 DE JUNIO DE 2012.</t>
  </si>
  <si>
    <t>DESTINO: EL FIDEICOMISO 193 EFECTUÓ PAGOS A FIFONAFE POR POR LA CANTIDAD DE 125,005.96 POR CONCEPTO DEL 5% DE GREEN FEES DEL CAMPO DE GOLF.
CUMPLIMIENTO DE LA MISIÓN:
SE ADJUNTA EL REPORTE DE METAS ALCANZADAS EN EL EJERCICIO, MISMO QUE INDICA LA NATURALEZA JURIDICA DEL FIDEICOMISO LA NORMATIVIDAD APLICABLE Y LA JUSTIFICACION PARA NO PRESENTAR EN ESTE CASO, EL REGISTRO DE METAS ALCANZADAS DEL FIDEICOMISO PUERTO LOS CABOS, ASÍ COMO LOS ESTADOS FINANCIEROS AL 30 DE JUNIO DE 2012.</t>
  </si>
  <si>
    <t>APORTACIÓN INICIAL:   MONTO: $93,927,144.00   FECHA: 09/06/1994
OBSERVACIONES: POR INSTRUCCION DEL COMITÉ TÉCNICO SE LLEVÓ A CABO LA ACTUALIZACÓN DEL PRECIO PROMEDIO DE LA SUPERFICIE VENDIBLE POR METRO CUADRADO, QUE SE DEBERA PAGAR A FIFONAFE POR LA APORTACION, CONFORME AL INDICE DE PRECIOS AL CONSUMIDOR.</t>
  </si>
  <si>
    <t>DESTINO: NO SE OBTUVIERON RENDIMIENTOS NI SE REALIZARON APORTACIONES, ASI COMO PAGOS O ENTEROS, SE ADJUNTAN LOS ESTADOS FINANCIEROS AL 30 DE JUNIO DE 2012.
CUMPLIMIENTO DE LA MISIÓN:
SE CUMPLIO CON LA ENTREGA DE LOS PREDIOS OBJETO DEL CONTRATO DE MANDATO, SE ENCUENTRA EN ANALISIS LA INCORPORACION DE OTROS PREDIOS PARA EL PRESENTE EJERCICIO</t>
  </si>
  <si>
    <t>APORTACIÓN INICIAL:   MONTO: $4,360,700.00   FECHA: 02/09/1996
OBSERVACIONES: EL CONTRATO DE MANDATO CELEBRADO ENTRE EL FIFONAFE Y LA SRA ES UN CONTRATO TRASLATIVO DE DOMINIO DE TERRENOS, LA APORTACION INICIAL CORRRESPONDE AL VALOR DE LOS TERRENOS MANDATADOS. NO EXISTEN APORTACIONES EN EFECTIVO DURANTE EL EJERCICIO 2012 Y NO ES UNA ENTIDAD.SE REMITEN LOS EDOS. FINANCIEROS A JUNIO DE 2012.</t>
  </si>
  <si>
    <t>DESTINO: DE ACUERDO CON EL CONTRATO DE MANDATO, EL MANDATARIO FINANCIERA RURAL ACEPTA LLEVAR A CABO EN NOMBRE Y REPRESENTACIÓN DE "EL MANDANTE", EN ESTE CASO JOVEN EMPRENDEDOR RURAL, PROGRAMA DE LA SRA, LA RECEPCIÓN DE LOS RECURSOS QUE SE LE ENTREGUEN Y DESTINARLOS A LA CONSTITUCIÓN DE LAS GARANTÍAS LÍQUIDAS QUE SE LE INTRUYAN, EMITIENDO AL EFECTO "CONSTANCIAS DE DERECHOS DEL BENEFICIARIO DEL MANDATO" A FAVOR DE LA INSTITUCIÓN FINANCIERA
CUMPLIMIENTO DE LA MISIÓN:
CON UNA INVERSION DE 31.1 MILLONES DE PESOS SE CREARON 52 PROYECTOS ESCUELA BENEFICIANDO A 1,458 JOVENES EMPRENDEDORES RURALES, ASI MISMO CON UNA INVERSION DE 2.7 MILLONES DE PESOS SE APOYO AL PROYECTO AGROEMPRESARIAL EN EL MUNICIPIO DE EL NARANJO EN S.L.P. BENEFICIANDO A 13 JOVENES.</t>
  </si>
  <si>
    <t>DESTINO: RADICAR A LAS REPRESENTACIONES AGRARIAS Y OFICINAS CENTRALES RECURSOS DEL PROGRAMA FONORDE, PARA LA OPERACIÓN DEL PROGRAMA.
CUMPLIMIENTO DE LA MISIÓN:
SE ANEXAN INDICADORES TANTO DE COLONIAS AGRICOLAS Y TERRENOS NACIONALES AL 30 DE JUNIO DE 2012.</t>
  </si>
  <si>
    <t>APORTACIÓN INICIAL:   MONTO: $1,344,154.79   FECHA: 31/10/1996
OBSERVACIONES: ESTOS RECURSOS CONSTITUYEN POR LEY AGRARIA EL CAPITAL DE TRABAJO PARA REGULARIZAR LOS TERRENOS NACIONALES Y LAS COLONIAS AGRICOLAS Y GANADERAS EN EL TERRITORIO NACIONAL.SE ANEXAN LOS ESTADOS FINANCIEROS AUTORIZADOS POR EL COMITE DE ADMINISTRACION DE FONORDE CON CIFRAS AL 30 DE JUNIO DE 2012</t>
  </si>
  <si>
    <t>RJE</t>
  </si>
  <si>
    <t>INSTITUTO MEXICANO DE TECNOLOGÍA DEL AGUA</t>
  </si>
  <si>
    <t>201216RJE01554</t>
  </si>
  <si>
    <t>FONDO DE INVESTIGACIÓN CIENTÍFICA Y DESARROLLO TECNOLÓGICO DEL INSTITUTO MEXICANO DE TECNOLOGÍA DEL AGUA</t>
  </si>
  <si>
    <t>APOYAR PROYECTOS ESPECÍFICOS DE INVESTIGACIÓN, DE DESARROLLO TECNOLÓGICO Y DE INNOVACIÓN, LA CREACIÓN Y MANTENIMIENTO DE INSTALACIONES DE INVESTIGACIÓN, SU EQUIPAMIENTO, EL SUMINISTRO DE MATERIALES, EL OTORGAMIENTO DE BECAS Y FORMACIÓN DE RECURSOS HUMANOS ESPECIALIZADOS, LA GENERACIÓN DE PROPIEDAD INTELECTUAL Y DE INVERSIÓN ASOCIADA PARA SU POTENCIAL EXPLOTACIÓN COMERCIAL, LA CREACIÓN Y APOYO DE LAS UNIDADES DE VINCULACIÓN Y TRANSFERENCIA DE CONOCIMIENTO, EL OTORGAMIENTO DE INCENTIVOS EXTRAORDINARIOS A LOS INVESTIGADORES QUE PARTICIPEN EN LOS PROYECTOS, CUIDANDO EN TODO MOMENTO QUE DICHOS INCENTIVOS NO SE CONSTITUYAN EN UN SOBRESUELDO O EN UNA PRESTACIÓN REGULARIZABLE, Y OTROS PROPÓSITOS DIRECTAMENTE VINCULADOS PARA PROYECTOS CIENTÍFICOS O DE INNOVACIÓN APROBADOS POR EL COMITÉ TÉCNICO. PODRÁ APOYARSE POR PARTE DE EL FIDEICOMITENTE LA CONTRATACIÓN DE PERSONAL POR TIEMPO DETERMINADO PARA PROYECTOS CIENTÍFICOS, TECNOLÓGICOS O DE INNOVACIÓN ESPECÍFICOS.</t>
  </si>
  <si>
    <t>DESTINO: NO EXISTEN MOVIMIENTOS EN EL PERIODO.
CUMPLIMIENTO DE LA MISIÓN:
NO EXISTEN MOVIMIENTOS EN EL PERIODO.</t>
  </si>
  <si>
    <t xml:space="preserve">APORTACIÓN INICIAL:   MONTO: $2,086,674.36   FECHA: 30/03/2012
OBSERVACIONES: </t>
  </si>
  <si>
    <t>APORTACIÓN INICIAL:   MONTO: $1,000,000.00   FECHA: 25/02/1997
OBSERVACIONES: LAS APORTACIONES PATRIMONIALES EN EL RENGLÓN DE OTRAS APORTACIONES CORRESPONDEN A RECURSOS PROVENIENTES DEL DECRETO DE ESTIMULOS FISCALES PUBLICADO EN EL DIARIO OFICIAL DE LA FEDERACIÓN EL 24 DE NOVIEMBRE DE 2004, QUE SE APORTARON AL PATRIMONIO DEL FIDEICOMISO 1928, POR CUENTA Y ORDEN DE LOS GOBIERNOS DEL DISTRITO FEDERAL Y DEL ESTADO DE MÉXICO Y A LA DEVOLUCIÓN QUE REALIZAN DIVERSAS EMPRESAS POR PAGOS EN EXCESO. LA INFORMACIÓN FUE PROPORCIONADA POR LA GERENCIA DE CUENCAS TRANSFRONTERIZAS DE LA COMISIÓN NACIONAL DEL AGUA. SE ENVÍA INFORMACIÓN ACTUAL DEL FIDEICOMISO.</t>
  </si>
  <si>
    <t>APORTACIÓN INICIAL:   MONTO: $400.00   FECHA: 18/05/1993
OBSERVACIONES: SE CUENTA CON ESTADOS FINANCIEROS DICTAMINADOS POR EL DESPACHO EXTERNO JOSÉ ANTONIO LABARTHE Y CÍA., S.C. AL 31 DE DICIEMBRE DE 2011. EL SALDO AL TRIMESTRE SE ENCUENTRA COMPROMETIDO. EL ÓRGANO INTERNO DE CONTROL EN LA SEMARNAT LLEVÓ A CABO LA AUDITORÍA 29/2009 A LA DIRECCIÓN GENERAL DE PROGRAMACIÓN Y PRESUPUESTO, MISMA QUE CONSIDERÓ AL ACTO JURÍDICO EN CUESTIÓN, DE FECHA 21 DE DICIEMBRE DE 2009. LA CONABIO ENVÍO LA INFORMACIÓN FINANCIERA CORREGIDA RELATIVA AL PRIMER TRIMESTRE DE 2012, PARA QUEDAR DE LA SIGUIENTE MANERA: + RENDIMIENTOS FINANCIEROS: $31,227.00 + APORTACIONES DE RECURSOS FISCALES: $108,177,834.00 - PAGO DE HONORARIOS Y COMISIONES (FIDUCIARIOS O BANCARIOS): $11,613.00 - EGRESOS ACUMULADOS EN EL PERIODO QUE SE REPORTA: $69,363,953.00 SALDO NETO DEL PERIODO A INFORMAR: $43,848,950.00</t>
  </si>
  <si>
    <t>DESTINO: NO SE REPORTAN EGRESOS.
CUMPLIMIENTO DE LA MISIÓN:
POR LO QUE SE REFIERE A LA FASE I POR 53-45.22 HAS. SE REMITIÓ EL PROYECTO DE DECRETO A LA CONSEJERÍA JURÍDICA DEL EJECUTIVO FEDERAL PARA REVISIÓN Y FIRMA DEL PRESIDENTE Y POSTERIOR PUBLICACIÓN EN EL DOF Y CON RESPECTO A LA FASE II POR 25-85-24 HAS., SE ALCANZÓ EL MISMO ESTATUS DE LA FASE I.</t>
  </si>
  <si>
    <t>DESTINO: PAGOS A LOS CONT. DE FONATURCONST., S.A. DE CV., DGRMIS-DAC-OP-MANDATO-007/2010 Y SU 1ER Y 2O. CONV. MOD.; INSTITUTO MEXICANO DE TECNOLOGÍA DEL AGUA CONTRATO DGRMIS-DAC-OM-023-2011; CORPORACIÓN DE ALIMENTO SALUBLE, S.A. DE CV. CONTRATO DGRMIS-DAC-MANDATO 027-2011; TESOFE, ENTERO POR DEVOLUCIÓN DE INTERESES DEL EJERCICIO 2011, ISR, 5 AL MILLAR Y PAGO DE HONORARIOS FIDUCIARIOS.
CUMPLIMIENTO DE LA MISIÓN:
A LA FECHA, SE HAN DESARROLLADO 4 JARDINES DEL PROYECTO PARQUE BICENTENARIO EN FORMA, DANDO LA IMAGEN CONTEXTUAL DEL FIN QUE SE PERSIGUE AL ENTORNO QUE SE TENÍA, PUES DE SER UNA REFINERÍA A LO QUE YA ES UN PARQUE ECOLÓGICO. EL FIN ESTA PRÓXIMO, AL CONCLUIRSE EL ÚLTIMO JARDÍN DEL PARQUE BICENTENARIO.</t>
  </si>
  <si>
    <t>DESTINO: HONORARIOS A LA FIDUCIARIA, COMISIONES BANCARIAS, OTROS GASTOS DE ADMINISTRACIÓN.
CUMPLIMIENTO DE LA MISIÓN:
SE CONTINÚA CON LOS TRABAJOS ENCAMINADOS A LA REMEDIACIÓN DEL ÁREA DEL VIVERO, ESPECÍFICAMENTE CON LA CARACTERIZACIÓN COMPLEMENTARIA Y SE PREPARA UN MECANISMO PARA LA ATENCIÓN DE POSIBLES EMERGENCIAS QUE SE PRESENTEN DURANTE LOS TRABAJOS DE REMEDIACIÓN DEL SITIO.</t>
  </si>
  <si>
    <t>DESTINO: DURANTE EL SEGUNDO TRIMESTRE DEL 2012, EL FMCN MANTUVO EL MISMO OBJETIVO DE AÑOS ANTERIORES CON RESPECTO A LA CONSOLIDACIÓN DE LOS PROYECTOS MÁS EXITOSOS DE LAS PRIMERAS CONVOCATORIAS Y LA CONCENTRACIÓN DE RECURSOS TÉCNICOS Y ECONÓMICOS EN LÍNEAS PRIORITARIAS COMO EL MANEJO DE CUENCAS HIDROGRÁFICAS, LA CREACIÓN DE FONDOS REGIONALES Y LA ATENCIÓN PUNTUAL A TEMAS ESTRATÉGICOS RELACIONADOS CON LA CONSERVACIÓN.
CUMPLIMIENTO DE LA MISIÓN:
DURANTE EL SEGUNDO TRIMESTRE DE 2012 LOS APOYOS ESTUVIERON CENTRADOS EN EL PROGRAMA PARA LA CONSERVACIÓN DE ECOSISTEMAS MARINOS Y EN LOS PROGRAMAS DE CUENCAS Y CIUDADES Y CUENCAS COSTERAS. ASIMISMO, SE DESTINARON RECURSOS PARA CUBRIR LOS COSTOS CENTRALES Y LA OPERACIÓN DEL PROGRAMA DE CONSERVACIÓN.</t>
  </si>
  <si>
    <t>APORTACIÓN INICIAL:   MONTO: $3,276,000.00   FECHA: 07/03/1994
OBSERVACIONES: NOTA AL PATRIMONIO NETO TOTAL: LOS RECURSOS FEDERALES APORTADOS A LOS PROGRAMAS DE CONSOLIDACIÓN DEL SISTEMA DE ÁREAS NATURALES PROTEGIDAS FASES I Y II Y FONDO PARA LA CONSERVACIÓN DE LA MARIPOSA MONARCA SE REPORTAN A TRAVÉS DEL COMITÉ TÉCNICO DEL FONDO PARA ÁREAS NATURALES PROTEGIDAS DE LA CONANP. LOS RENDIMIENTOS FINANCIEROS GENERADOS EN EL PERIODO, SON DISPONIBLES PARA EL AÑO SIGUIENTE. EL ÓRGANO INTERNO DE CONTROL EN LA SEMARNAT LLEVÓ A CABO LA AUDITORÍA 29/2009 A LA DIRECCIÓN GENERAL DE PROGRAMACIÓN Y PRESUPUESTO, MISMA QUE CONSIDERÓ AL ACTO JURÍDICO EN CUESTIÓN, DE FECHA 21 DE DICIEMBRE DE 2009. LA DISPONIBILIDAD A DICIEMBRE DE 2010 QUE SE REPORTA, CORRESPONDE A LA DIFERENCIA ENTRE EL SALDO INICIAL 2011, Y LOS INTERESES GENERADOS EN 2010 DISPONIBLES EN 2011, REPORTADO ASÍ EN SU MOMENTO POR EL FMCN.</t>
  </si>
  <si>
    <t>DESTINO: EL OTORGAMIENTO DE LOS RECURSOS A LOS TRABAJADORES OPERATIVOS DEL INSTITUTO NACIONAL DE CIENCIAS PENALES PARA SU BENEFICIO FAMILIAR.
CUMPLIMIENTO DE LA MISIÓN:
EL FONDO DE AHORRO CAPITALIZABLE DE LOS TRABAJADORES OPERATIVOS DEL INACIPE SE INTEGRA DE LAS APORTACIONES DE LOS TRABAJADORES,DEL INACIPE,DEL SINDICATO Y LOS INTERESES QUE GENERA LA INVERSION DE ESTOS RECURSOS AL 30 DE JUNIO DE 2012. ESTE FONDO SE ENTREGÁ EN EL MES DE AGOSTO ENTRE LOS TRABAJADORES OPERATIVOS DEL INACIPE.</t>
  </si>
  <si>
    <t>DESTINO: FINANCIAMIENTO, GASTO OPERATIVO Y APOYO EN PROGRAMAS DE AHORRO DE ENERGIA ELECTRICA EN EL SECTOR RESIDENCIAL
CUMPLIMIENTO DE LA MISIÓN:
DE 1990 A JUNIO DE 2012 SE HAN FINANCIADO UN TOTAL DE 788,797 ACCIONES DE AHORRO DE ENERGIA ELECTRICA POR UN MONTO DE $2,687.76 MDP. ASIMISMO A JUNIO DE 2012 SE HA APOYADO OPERATIVAMENTE EN LA PROMOCIÓN Y RECUPERACION DE MAS DE 476,000 CREDITOS OTORGADOS POR EL FIDE A TRAVES DEL PROGRAMA DE FINANCIAMIENTO PARA EL AHORRO DE ENERGIA ELECTRICA.</t>
  </si>
  <si>
    <t>APORTACIÓN INICIAL:   MONTO: $100,000.00   FECHA: 22/11/1996
OBSERVACIONES: ACTUALMENTE EL FIDEICOMISO SE ENCUENTRA EN PROCESO DE FISCALIZACION DESDE EL MES DE FEBRERO DE 2012 POR LA AUDITORIA SUPERIOR DE LA FEDERACION.</t>
  </si>
  <si>
    <t>DESTINO: LOS EGRESOS DE ESTE SEGUNDO TRIMESTRE CORRESPONDIERON A EROGACIONES DE LOS PROYECTOS BIOECONOMIA_2010, LUZ SUSTENTABLE, PROGRAMA DE AHORRO Y EFICIENCIA ENERGETICA EMPRESARIAL PAEEEM Y DEL PROGRAMA LUZ SUSTENTABLE FASE II.
CUMPLIMIENTO DE LA MISIÓN:
LOS PROYECTOS VIGENTES TIENEN UN AVANCE CONSIDERABLE TANTA A NIVEL TECNICO COMO FINANCIERO. EL CUMPLIMIENTO DEL USO DE LOS RECURSOS ESTA ESTABLECIDO EN SUS LINEAMIENTOS Y/O EN LAS REGLAS DE OPERACION DEL FONDO Y AL DIA DE HOY TODOS ESTOS VAN AVANZANDO CONFORME LO ESTABLECIDO.</t>
  </si>
  <si>
    <t>DESTINO: CREAR UNA RESERVA FINANCIERA PARA EL FONDO DE PRIMAS DE ANTIGUEDAD, BENEFICIOS AL RETIRO Y JUBILACIONES PARA EL PERSONAL DEL INSTITUTO DE INVESTIGACIONES ELÉCTRICAS.
CUMPLIMIENTO DE LA MISIÓN:
SE ESTÁ CUMPLIENDO CON EL OBJETIVO DE CREAR LA RESERVA PARA JUBILACIONES AL PERSONAL CUANDO SE REQUIERA Y A PARTIR DEL TERCER TRIMESTRE DE 2011,SE ESTÁN CUBRIENDO PAGOS POR PENSIONES Y JUBILACIÓN.</t>
  </si>
  <si>
    <t>DESTINO: PAGO DE HONORARIOS AL FIDUCIARIO, PAGO DEL IVA DE LAS CONTRAPRESTACIONES MENSUALES (PAGO DE RENTA DE LOS PERMISIONARIOS), CONTINUAN LOS TRABAJOS DE REGULARIZACIÓN DE LOS DERECHOS DE VÍA DE LA RED DE GAS DE LA LAGUNA-DURANGO Y ENTREGA PATRIMONIAL A PGPB POR EL VALOR DE LAS RENTAS MENSUALES DE ACTIVOS DE DISTRIBUCION REGULARIZADOS Y RENDIMIENTOS REALES DE LOS ACTIVOS DE DISTRIBUCION NO REGULARIZADOS Y PAGO DEL IMPUESTO ACREDITABLE.
CUMPLIMIENTO DE LA MISIÓN:
PARA EL SEGUNDO TRIMESTRE DE 2012 SE CONTINUA CON LOS TRABAJOS RELACIONADOS CON EL PROCESO DE REGULARIZACION Y LEGALIZACION DE LOS DERECHOS DE VIA DE LOS CASOS PENDIENTES DE TERRENOS DE PROPIETARIOS AFECTADOS Y/O GESTIONES CON DEPENDENCIAS FEDERALES, GUBERNAMENTALES Y MUNICIPALES, SEGÚN CORRESPONDA.</t>
  </si>
  <si>
    <t>APORTACIÓN INICIAL:   MONTO: $1.00   FECHA: 18/03/1967
OBSERVACIONES: SE DISEÑO PLAN DE TRABAJO PARA REVISIÓN DE DATOS DEL CONVENIO DE EXTINCIÓN LOS EGRESOS ACUMULADOS EN EL PERIODO QUE SE REPORTA CORRESPONDEN A LA ELABORACIÓN DE CARTAS DE INSTRUCCIÓN PARA LA TRANSMISIÓN DE PROPIEDAD</t>
  </si>
  <si>
    <t>APORTACIÓN INICIAL:   MONTO: $271,751,000.00   FECHA: 09/10/1989
OBSERVACIONES: LA APORTACIÓN INICIAL CORRESPONDE A LA CONSTITUCIÓN DEL FIDEICOMISO. SE REALIZARON AJUSTES COMO RESULTADO DE LA AUDITORÍA AL 31 DE DICIEMBRE DE 2011, POR LO QUE SE MODIFICO EL SALDO FINAL DEL EJERCICIO ANTERIOR.</t>
  </si>
  <si>
    <t>DESTINO: GASTOS DE OPERACION Y EJECUCION DE PROYECTOS PARA INDUCIR Y PROMOVER EL AHORRO DE ENERGIA ELECTRICA
CUMPLIMIENTO DE LA MISIÓN:
SE CONCLUYERON 54 PROYECTOS; SE EFECTUARON 10,818 DIAGNOSTICOS ENERGÉTICOS; SE PARTICIPO EN LOS COMITES Y GRUPOS DE TRABAJO PARA LA ELABORACION Y ACTUALIZACION DE LAS NORMAS DE EFICIENCIA ENERGETICA;SE REALIZARON 1,923 JORNADAS DE AHORRO DE ENERGIA PARTICIPANDO 16,724 MAESTROS Y 318,032 ALUMNOS; SE SUSTITUYERON 211,552 REFRIGERADORES Y 30,552 AIRES ACONDICIONADOS. LOS AHORROS ENERGETICOS ASCIENDEN A 882 GWH EN CONSUMO.</t>
  </si>
  <si>
    <t>APORTACIÓN INICIAL:   MONTO: $160,600.00   FECHA: 01/03/1990
OBSERVACIONES: EL MONTO TOTAL CORRESPONDE A LAS APORTACIONES DE LOS EMPLEADOS DE CORETT, DEL SINDICATO Y DEL ORGANISMO. CABE MENCIONAR QUE EL SALDO NETO AL PERIODO QUE SE INFORMA UNICAMENTE INCLUYE LAS APORTACIONES DE LA 2DA. QNA. DE ENERO, 1ER. Y 2DA QNA. DE FEBRERO, 2DA. QNA. DE MARZO, 1ER. Y 2DA. QNA. DE ABRIL, EXCLUYENDO LAS QUINCENAS DE MAYO Y JUNIO, LAS CUALES SE REPORTARAN EL EL PROXIMO TRIMESTRE</t>
  </si>
  <si>
    <t>DESTINO: SE HAN REALIZADO LOS SIGUIENTES PAGOS: - UNIFORMES Y CALZADO - 125 RADIOPATRULLAS - 20 REMOLQUES TIPO VIVIENDA - AUDITORIA EXTERNA - PAGO DEL SERVICIO DE TELEFONIA CELULAR
CUMPLIMIENTO DE LA MISIÓN:
SE HAN LLEVADO A CABO LAS SIGUIENTES ADQUISICIONES: - ADQUISICION DE 125 RADIOPATRULLAS - CONTRATACION Y PAGO DEL SERVICIO DE TELEFONIA CELULAR - ADQUISICION DE 20 REMOLQUES TIPO VIVIENDA - UNIFORMES Y CALZADO PARA EL PERSONAL OPERATIVO DE LA CORPORACION ANGELES VERDES</t>
  </si>
  <si>
    <t>DESTINO: HONORARIOS FIDUCIARIOS CORRESPONDIENTE A $3,866.66 M.N. MENSUALES (FEBRERO-MAYO 2012)
CUMPLIMIENTO DE LA MISIÓN:
EL FIDEICOMISO DEJO DE OPERAR POR INSTRUCCIONES DE LA SHCP DESDE JULIO DE 1999, EN VIRTUD DE HABERSE CONSTITUIDO DE MANERA IRREGULAR, YA QUE EL GOBIERNO FEDERAL NO PARTICIPO COMO FIDEICOMITENTE, SINO COMO COADYUVANTE (FIGURA INEXISTENTE).</t>
  </si>
  <si>
    <t>APORTACIÓN INICIAL:   MONTO: $0.01   FECHA: 25/06/1991
OBSERVACIONES: LAS CANTIDADES REPORTADAS EN INGRESOS Y EGRESOS SON EL RESULTADO DE LA SUMA DE LAS CANTIDADES EMITIDAS EN LOS CORRESPONDIENTES ESTADOS DE CUENTA DEL MES DE FEBRERO - MAYO 2012, YA QUE EL ULTIMO REPORTE SE REALIZO HASTA EL MES DE ENERO 2012 Y A LA FECHA NO SE HA RECIBIDO EL ESTADOS DE CUENTA DE JUNIOO DE 2012.</t>
  </si>
  <si>
    <t>APORTACIÓN INICIAL:   MONTO: $600,000.00   FECHA: 28/11/1995
OBSERVACIONES: EL PERIODO QUE SE REPORTA ES DEL MES DE DICIEMBRE DE 2011 AL MES DE MAYO DE 2012. EXISTE OTRA SUBCUENTA CON PATRIMONIO TOTAL DE $5,259.04 M.N. AL MISMO MES Y AÑO. PARA CONCORDAR CON LA TABLA SE ADAPTAN LAS CANTIDADES PARA OBTENER EL SALDO NETO DEL PERIODO A INFORMAR.</t>
  </si>
  <si>
    <t>DESTINO: SIN MOVIMIENTOS
CUMPLIMIENTO DE LA MISIÓN:
EL FIDEICOMISO DEJO DE OPERAR POR INSTRUCCIONES DE LA SHCP DESDE JULIO DE 1999, EN VIRTUD DE HABERSE CONSTITUIDO DE MANERA IRREGULAR, YA QUE EL GOBIERNO FEDERAL NO PARTICIPO COMO FIDEICOMITENTE, SINO COMO COADYUVANTE.</t>
  </si>
  <si>
    <t>APORTACIÓN INICIAL:   MONTO: $0.01   FECHA: 14/07/2004
OBSERVACIONES: EL SALDO SE REPORTA HASTA EL MES DE OCTUBRE 2010, YA QUE LA INSTITUCION FIDUCIARIA NO HA ENTREGADO LOS ESTADOS DE CUENTA DE AGOSTO DE 2011.</t>
  </si>
  <si>
    <t>APORTACIÓN INICIAL:   MONTO: $5,355,000.00   FECHA: 21/12/2000
OBSERVACIONES: DURANTE EL SEGUNDO TRIMESTRE DEL 2012, SE CAPTARON INGRESOS POR RENDIMIENTOS DE LA CUENTA BANCARIA.</t>
  </si>
  <si>
    <t>DESTINO: NO SE REALIZARON PAGOS
CUMPLIMIENTO DE LA MISIÓN:
EN ESTE TRIMESTRE NO SE REALIZO ACTIVIDAD ALGUNA RELACIONADA CON EL CUMPLIMIENTO DE LA MISION Y FINES</t>
  </si>
  <si>
    <t>DESTINO: SE DESTINARON RECURSOS EN EL 1RO. Y 2DO. TRIMESTRE A LOS SIG.PROYECTOS: 1)$484,985.16 AL PROYECTO "ESTUDIOS OCEANOGRAFICOS DEL PACIFICO MEXICANO Y DEL GOLFO DE CALIFORNIA". 2)$1,500,000.00 AL PROYECTO "FORTALECIMIENTO DE LA INFRAESTRUCTURA DE LAS DIVERSAS AREAS, ASI COMO PARA PROYECTOS DE INVESTIGACION DEL CICESE". 3)$263,000.00 AL PROYECTO "APOYO A LOS PROYECTOS DE INVESTIGACION DEL GRUPO CANEK"
CUMPLIMIENTO DE LA MISIÓN:
LOS APOYOS OTORGADOS POR EL FIDEICOMISO SE HAN OTORGADO CON LA FINALIDAD DE CUMPLIR CON LOS OBJETIVOS DE CADA UNO DE LOS PROYECTOS EN EL EJERCICIO EN OPERACIÓN.</t>
  </si>
  <si>
    <t>DESTINO: DE ACUERDO CON EL REGLAMENTO VIGENTE DE LA PRESTACIÓN DE FONDO DE AHORRO SE DESTINARÁ PARA EL OTORGAMIENTO DE PRÉSTAMOS Y RETIROS A LAS SOLICITUDES DE LOS EMPLEADOS INTERESADOS.
CUMPLIMIENTO DE LA MISIÓN:
SE OPERARON EL 100% DE LAS 79 OPERACIONES SOLICITADAS POR EL PERSONAL QUE PARTICIPA DEL FONDO DE AHORRO, ENTRE RETIROS Y PRÉSTAMOS PROCEDENTES EN TÉRMINOS DEL REGLAMENTO VIGENTE EN LA MATERIA. ASIMISMO SE ENTREGARON ESTADOS DE CUENTA INDIVIDUALES DE SALDOS E INTERESES EN CUENTA Y SE BRINDÓ ASESORÍA EN LA MATERIA A SOLICITUD DE LOS INTERESADOS.</t>
  </si>
  <si>
    <t>DESTINO: 1)APOYAR A LA UNIDAD HERMOSILLO Y A SUS 5 UNIDADES REGIONALES, 2)FORTALECER EL ÁREA DE DESARROLLO COMPETITIVO Y DE VINCULACIÓN, 3)APOYAR AL ALCANCE DE LAS METAS COMPROMETIDAS PARA EL EJERCICIO 2012. 4)APOYAR A PROYECTOS DE INFRAESTRUCTURA 5)APOYAR PUBLICACIONES POR MEDIO DE LA COORDINACIÓN DE INVESTIGACIÓN.
CUMPLIMIENTO DE LA MISIÓN:
1)SE APOYÓ A LA UNIDAD HERMOSILLO Y A SUS 5 UNIDADES REGIONALES, 2)SE FORTALECIÓ EL ÁREA DE DESARROLLO COMPETITIVO Y DE VINCULACIÓN, 3)SE ESTÁ APOYANDO LAS METAS COMPROMETIDAS PARA EL EJERCICIO 2012. 4)SE ESTÁ APOYANDO A PROYECTOS DE INFRAESTRUCTURA 5)SE ESTA POYANDO PUBLICACIONES POR MEDIO DE LA COORDINACIÓN DE INVESTIGACIÓN.</t>
  </si>
  <si>
    <t>DESTINO: ADQUISICION DE BIENES MUEBLES ASI COMO BECAS.
CUMPLIMIENTO DE LA MISIÓN:
DURANTE EL SEGUNDO TRIMESTRE SE REALIZARON EROGACIONES CON CARGO AL FIDEICOMISO RELATIVAS AL PROYECTO DE INFRAESTRUCTURA Y BECAS, EN CUMPLIMIENTO DE SU MISION Y FINES.</t>
  </si>
  <si>
    <t>APORTACIÓN INICIAL:   MONTO: $100,000.00   FECHA: 14/11/2000
OBSERVACIONES: NO EXISTEN OBSERVACIONES</t>
  </si>
  <si>
    <t>DESTINO: LOS RECURSOS SE APLICARÁN PARA PROYECTOS EN EL DESARROLLO DE NUEVAS TECNOLOGÍAS
CUMPLIMIENTO DE LA MISIÓN:
SE ESTÁN REPORTANDO LOS INTERESES GENERADOS Y LA APORTACION REALIZADA AL MES DE JUNIO 2012</t>
  </si>
  <si>
    <t>DESTINO: APOYO A PROYECTOS DE INVESTIGACIÓN QUE QUEDARON EN PROCESO DE EJECUCIÓN EN EL EJERCICIO ANTERIOR Y/O A PROYECTOS DE INVESTIGACIÓN AUTORIZADOS AL INICIO DE ESTE EJERCICIO, CON LO QUE SE FORTALECEN LOS RESULTADOS DE LA INVESTIGACIÓN.
CUMPLIMIENTO DE LA MISIÓN:
APOYO A LOS PROYECTOS APROBADOS EN LA PRIMERA REUNIÓN ORDINARIA DE 2012 DEL COMITE TÉCNICO DEL FIDEICOMISO REALIZADA EL 27 DE ENERO DE 2012 Y EN LA PRIMERA REUNIÓN EXTRAORDINARIA DE 2012 DEL COMITE TÉCNICO DEL FIDEICOMISO REALIZADA EL 21 DE MAYO DE 2012.</t>
  </si>
  <si>
    <t>APORTACIÓN INICIAL:   MONTO: $17,704,562.00   FECHA: 27/07/2002
OBSERVACIONES: LAS CIFRAS QUE SE PRESENTAN CORRESPONDEN AL CIERRE DEL MES DE MAYO, ESTO DEBIDO A QUE LOS ESTADOS DE CUENTA DEL MES DE JUNIO DE 2012 NO HAN SIDO ENTREGADOS A LA INTITUCIÓN POR PARTE DEL FIDUCIARIO.</t>
  </si>
  <si>
    <t>APORTACIÓN INICIAL:   MONTO: $27,459,862.00   FECHA: 27/09/2000
OBSERVACIONES: LAS CIFRAS QUE SE PRESENTAN CORRESPONDEN AL CIERRE DEL MES DE MAYO, ESTO DEBIDO A QUE LOS ESTADOS DE CUENTA DEL MES DE JUNIO DE 2012 NO HAN SIDO ENTREGADOS A LA INTITUCIÓN POR PARTE DEL FIDUCIARIO.</t>
  </si>
  <si>
    <t>APORTACIÓN INICIAL:   MONTO: $505,950.00   FECHA: 21/12/2000
OBSERVACIONES: NINGUNA</t>
  </si>
  <si>
    <t>DESTINO: NO
CUMPLIMIENTO DE LA MISIÓN:
EN ESTE PRIMER SEMESTRE NO SE EFECTUARON RETIROS</t>
  </si>
  <si>
    <t>DESTINO: FIDEICOMISO PARA EL PAGO DE PRIMAS DE ANTIGÜEDAD Y JUBILACIÓN DE LOS EMPLEADOS DEL CENTRO
CUMPLIMIENTO DE LA MISIÓN:
SE HAN APLICADO LOS INTERESES GENERADOS SOBRE INVERSIONES CORRESPONDIENTES DE ENERO A JUNIO 2012</t>
  </si>
  <si>
    <t>DESTINO: SE ANEXAN NOTAS A LOS ESTADOS FINANCIEROS Y ESTADO DE CUENTA BANCARIO DE CHEQUE E INVERSION, PARA LA ACLARACION DE CIFRAS REPORTADAS. EL IMPORTE DE 465,521.32 INCLUYE INVERSION DE ACTIVI FIJO POR 84,377.24, CXC POR 13,000 E INCREMENTO DE CXP POR 18,082.21 SEGUN FLUJO DE EFECTIVO. LA DIFERENCIA RESULTANTE AL SUMAR 14,916.06 DE HONORARIOS DA COMO RESULTADO EL IMPORTE DE 364,977.93 SEGUN ESTADO DE INGRESOS Y EGRESOS.
CUMPLIMIENTO DE LA MISIÓN:
EN EL 2DO TRIM. 2012, ESTAN VIGENTES 5 PROYECTOS DE LOS CUALES UNO SE CONCLUYO QUEDANDO PENDIENTE LA APROBACION DE TERMINO POR EL COMITE, 2 QUEDAN PENDIENTES POR DEFINIR FECHA DE INICIO Y ESTAN EN DESARROLLO.</t>
  </si>
  <si>
    <t>DESTINO: DURANTE EL SEGUNDO TRIMESTRE 2012, NO SE REALIZÓ APORTACIÓN ALGUNA AL FIDEICOMISO PARA PASIVOS LABORALES Y PRIMAS DE ANTIGÜEDAD PARA EL PERSONAL DEL CIATEC, LO ANTERIOR EN VIRTUD DE QUE ESTE FIDEICOMISO SE ALIMENTA CON LA APORTACIÓN DE RECURSOS AUTOGENERADOS Y DURANTE ESTE PERÍODO NO SE OBTUVIERON RECURSOS SUFICIENTES PARA DESTINARLOS A ESTE CONCEPTO, SIENDO EL ÚNICO INGRESO DE RECURSOS A LA CUENTA DEL FIDEICOMISO LOS PRODUCTOS O RENDIMIENTOS GENERADOS POR LAS INVERSIONES Y REINVERSIONES DE LOS RECURSOS FIDEICOMITIDOS. HASTA EL MOMENTO NO SE HAN DESTINADO RECURSOS DE ESTE FIDEICOMISO PARA EL PAGO DE PASIVOS POR OBLIGACIONES LABORALES, SIENDO LA ÚNICA SALIDA DEL FONDO LOS RECURSOS QUE SE APLICAN BAJO EL CONCEPTO DE HONORARIOS FIDUCIARIOS O GASTOS DE ADMINISTRACIÓN.
CUMPLIMIENTO DE LA MISIÓN:
CUMPLIMIENTO NORMA DE INFORMACIÓN FINANCIERA SOBRE EL RECONOCIMIENTO DE OBLIGACIONES LABORALES AL RETIRO DE TRABAJADORES,APORTACIONES AL FIDEICOMISO CON BASE AL ESTUDIO ACTUARIAL,APORTACIONES HASTA DONDE LA CAPTACIÓN DE RECURSOS PROPIOS LO PERMITE,SE ESTIMA SE UTILICEN RECURSOS PARA CUBRIR CONTINGENCIAS DE AL MENOS 4 CASOS EN 2012,POR 400000, EN 2012 SE ELABORAN REGLAS OPERACIÓN Y SE PRESENTAN PARA AUTORIZACIÓN, SE ESTIMA REALIZAR APORTACIONES ENTRE UNO Y DOS MILLONES</t>
  </si>
  <si>
    <t>DESTINO: AL CIERRE DEL MES DE JUNIO DEL 2012 NO SE HAN EJERCIDO ESTOS RECURSOS.
CUMPLIMIENTO DE LA MISIÓN:
EL OBJETO DEL FIDEICOMISO ES FINANCIAR Y/O COMPLEMENTAR EL FINANCIAMIENTO NECESARIO PARA HACER FRENTE AL RETIRO VOLUNTARIO Y LIQUIDACIONES DEL PERSONAL DEL CENTRO.</t>
  </si>
  <si>
    <t>DESTINO: APOYO FINANCIERO A INSTITUCIONES A TRAVES DE PROYECTOS PARA LA INVESTIGACION EN MATERIA AGRICOLA, PECUARIA, ACUACULTURA, DERIVADOS DE LA CONVOCATORIA 2001; 7 PARA LA SUBCUENTA DE BIOENERGETICOS Y 9 PARA LA CUENTA DEL FONDO SAGARPA CONACYT.
CUMPLIMIENTO DE LA MISIÓN:
HASTA EL MES DE MAYO SE HAN APORTADO 989.97 MILLONES DE PESOS Y SE HAN APROBADO 989.81 MILLONES DE PESOS PARA EL DESARROLLO DE PROYECTOS.</t>
  </si>
  <si>
    <t>DESTINO: APOYOS A PROYECTOS QUE ATIENDAN LAS DEMANDAS ESPCIFICAS QUE DETERMINEN EL SECTOR SOCIAL
CUMPLIMIENTO DE LA MISIÓN:
HASTA EL MES DE MAYO SE HAN APROBADO 105.74 MILLONES Y SE HAN APORTADO 104.00 MILLONES PARA EL DESARROLLO DE PROYECTOS</t>
  </si>
  <si>
    <t>DESTINO: APOYAR PARA LA INVESTIGACIÓN CIENTÍFICA Y TECNOLÓGICA DEL FONDO SECTORIAL DE INVESTIGACION Y DESARROLLO EN CIENCIAS NAVALES
CUMPLIMIENTO DE LA MISIÓN:
HASTA EL MES DE MAYO SE HAN APORTADO 259.95 MILLONES DE PESOS Y SE HAN APROBADO 286.62 MILLONES DE PESOS PARA EL DESARROLLO DE PROYECTOS.</t>
  </si>
  <si>
    <t>DESTINO: PROYECTOS DE INVESTIGACIÓN CIENTÍFICA Y TECNOLÓGICA
CUMPLIMIENTO DE LA MISIÓN:
HASTA EL MES DE MAYO SE HAN APORTADO 51.37 MILLONES DE PESOS Y SE HAN APROBADO 60.93 MILLONES DE PESOS PARA EL DESARROLLO DE PROYECTOS.</t>
  </si>
  <si>
    <t>DESTINO: APOYOS PARA LA INVESTIGACIÓN CIENTÍFICA Y TECNOLÓGICA DEL ESTADO EN EL SECTOR AMBIENTAL.
CUMPLIMIENTO DE LA MISIÓN:
HASTA EL MES DE MAYO SE HAN APORTADO 387.83 MILLONES DE PESOS Y SE HAN APROBADO 463.34 MILLONES DE PESOS PARA EL DESARROLLO DE PROYECTOS.</t>
  </si>
  <si>
    <t>DESTINO: PROYECTOS DE INVESTIGACIÓN CIENTÍFICA, DESARROLLO TECNOLOGICO Y FORMACION DE CIENTIFICOS Y TECNOLOGOS
CUMPLIMIENTO DE LA MISIÓN:
HASTA EL MES DE MAYO SE HAN APORTADO 1357.80 MILLONES DE PESOS Y SE HAN APROBADO 1465.64 MILLONES DE PESOS PARA EL DESARROLLO DE PROYECTOS.</t>
  </si>
  <si>
    <t>DESTINO: APOYOS PARA LA INVESTIGACIÓN CIENTÍFICA Y TECNOLÓGICA DEL SECTOR FORESTAL
CUMPLIMIENTO DE LA MISIÓN:
SE HAN FORMALIZADO 11 CONVENIOS DE ASIGNACIÓN DERECURSOS DE DONDE SE GENERA UN COMPROMISO DICHOS PROYECTOS POR LA CANTIDAD DE $11,763,320.00 PESOS DE LOS CUALES SE HAN MINISTRADO $1,549,000.00 PESOS, POR OTRA PARTE SE RECIBIERON LA APORTACIÓN DEL CONACYT AL FIDEICOMISO POR LA CANTIDAD DE $5,000,000.00 DE PESOS Y POR PARTE DE LA COMISION NACIONAL FORESTAL DE $323,137.04 PESOS.</t>
  </si>
  <si>
    <t>DESTINO: PROYECTOS DE INVESTIGACIÓN CIENTÍFICA, DESARROLLO TECNOLOGICO Y FORMACION DE CIENTIFICOS Y TECNOLOGOS
CUMPLIMIENTO DE LA MISIÓN:
HASTA EL MES DE MAYO SE HAN APORTADO 86.00 MILLONES DE PESOS Y SE HAN APROBADO 93.61 MILLONES DE PESOS PARA EL DESARROLLO DE PROYECTOS.</t>
  </si>
  <si>
    <t>DESTINO: APOYOS PARA LA INVESTIGACION CIENTIFICA Y TECNOLOGICA DEL SECTOR EDUCACION
CUMPLIMIENTO DE LA MISIÓN:
HASTA EL MES DE MAYO SE HAN APORTADO 4210.87 MILLONES DE PESOS Y SE HAN APROBADO 2032.48 MILLONES DE PESOS PARA EL DESARROLLO DE PROYECTOS.</t>
  </si>
  <si>
    <t>DESTINO: PROYECTOS DE INVESTIGACIÓN CIENTÍFICA, DESARROLLO TECNOLOGICO Y FORMACION DE CIENTIFICOS Y TECNOLOGOS
CUMPLIMIENTO DE LA MISIÓN:
HASTA EL MES DE MAYO SE HAN APORTADO 208.30 MILLONES DE PESOS Y SE HAN APORTADO 253.18 MILLONES DE PESOS PARA EL DESARROLLO DE PROYECTOS.</t>
  </si>
  <si>
    <t>DESTINO: PROYECTOS DE INVESTIGACIÓN CIENTÍFICA Y TECNOLÓGICA
CUMPLIMIENTO DE LA MISIÓN:
HASTA EL MES DE MAYO SE HAN APORTADO 128.00 MILLONES DE PESOS Y SE HAN APROBADO 125.94 MILLONES DE PESOS PARA EL DESARROLLO DE PROYECTOS.</t>
  </si>
  <si>
    <t>DESTINO: PROYECTOS DE INVESTIGACIÓN CIENTÍFICA Y TECNOLÓGICA
CUMPLIMIENTO DE LA MISIÓN:
HASTA EL MES DE MAYO SE HAN APORTADO 23.76 MILLONES DE PESOS Y SE HAN APROBADO 6.00 MILLONES DE PESOS PARA EL DESARROLLO DE PROYECTOS.</t>
  </si>
  <si>
    <t>DESTINO: ADMINISTRAR LOS RECURSOS PARA EL DESARROLLO DE PROYECTOS DE INVESTIGACIÓN CIENTIFICA Y TECNOLÓIA Y FORMACIÓN DE RECURSOS HUMANOS SATISFACIENDO LOS REQUISITOS QUE LA MODALIDAD CORRESPONDIENTE REQUIERA PARA SU VALIDEZ.
CUMPLIMIENTO DE LA MISIÓN:
HASTA EL MES DE MAYO SE HAN APORTADO 211.58 MILLONES DE PESOS Y SE HAN APROBADO 259.98 MILLONES DE PESOS PARA EL DESARROLLO DE PROYECTOS.</t>
  </si>
  <si>
    <t>DESTINO: ADMINISTRAR LOS RECURSOS PARA EL DESARROLLO DE PROYECTOS DE INVESTIGACIÓN CIENTIFICA Y TECNOLÓIA Y FORMACIÓN DE RECURSOS HUMANOS SATISFACIENDO LOS REQUISITOS QUE LA MODALIDAD CORRESPONDIENTE REQUIERA PARA SU VALIDEZ
CUMPLIMIENTO DE LA MISIÓN:
HASTA EL MES DE MAYO SE HAN APROBADO 14.00 MILLONES Y SE HAN APORTADO 12.60 MILLONES DE PESOS PARA EL DESARROLLO DE PROYECTOS.</t>
  </si>
  <si>
    <t>DESTINO: HONORARIOS AL FIDUCIARIO Y A EVALUADORES, PAGOS AL DESPACHO CONTABLE Y GASTOS DE OPERACION
CUMPLIMIENTO DE LA MISIÓN:
CONVOCATORIA 1-2012 ABIERTA, LOS RECURSOS QUE SE DESTINEN SERAN PARA EL DESARROLLO DE PROYECTOS PRIORITARIOS PARA EL SECTOR</t>
  </si>
  <si>
    <t>DESTINO: PROYECTOS DE INVESTIGACIÓN CIENTÍFICA, DESARROLLO TECNOLOGICO Y FORMACION DE CIENTIFICOS Y TECNOLOGOS
CUMPLIMIENTO DE LA MISIÓN:
HASTA EL MES DE MAYO SE HAN APORTADO 5436.27 MILLONES DE PESOS Y SE HAN APROBADO 4925.59 MILLONES DE PESOS PARA EL DESARROLLO DE PROYECTOS.</t>
  </si>
  <si>
    <t>DESTINO: PROYECTOS DE INVESTIGACIÓN CIENTÍFICA, TECNOLÓGIA Y DE INNOVACION
CUMPLIMIENTO DE LA MISIÓN:
HASTA EL MES DE MAYO SE HAN APORTADO 139.31 MILLONES DE PESOS Y SE HAN APROBADO 0.00 MILLONES DE PESOS PARA EL DESARROLLO DE PROYECTOS.</t>
  </si>
  <si>
    <t>DESTINO: PARA FINANCIAR O COMPLEMENTAR FINANCIAMIENTO DE PROYECTOS ESPECÍFICOS DE INVESTIGACIÓN, LA CREACIÓN Y MANTENIMIENTO DE INSTALACIONES DE INVESTIGACIÓN ASÍ COMO SU EQUIPAMIENTO, EL SUMINISTRO DE MATERIALES, EL OTORGAMIENTO DE BECAS Y FORMACIÓN DE RECURSOS HUMANOS ESPECIALIZADOS, EL OTORGAMIENTO DE INCENTIVOS EXTRAORDINARIOS AL PERSONAL DE EL FIDEICOMITENTE QUE PARTICIPE EN EL DESARROLLO DE LOS PROYECTOS DE INVESTIGACIÓN CIENTÍFICA Y TECNOLÓGICA Y/O DE INNOVACIÓN, EN LOS TÉRMINOS QUE EL FIDEICOMITENTE TENGA APROBADOS PARA EL EFECTO POR SU ÓRGANO DE GOBIERNO, OTROS PROPÓSITOS DIRECTAMENTE VINCULADOS PARA PROYECTOS CIENTÍFICOS O TECNOLÓGICOS APROBADOS Y PARA FINANCIAR LA CONTRATACIÓN DE PERSONAL POR TIEMPO DETERMINADO PARA PROYECTOS CIENTÍFICOS, TECNOLÓGICOS Y/O DE INNOVACIÓN.
CUMPLIMIENTO DE LA MISIÓN:
SE DIO CUMPLIMIENTO AL ACUERDO RCA-O-I-2012/14 DEL CONSEJO DE ADMINISTRACION TRANSFIRIENDO CINCO MILLONES DE PESOS A LA CUENTA BANCARIA DEL FIDEICOMISO EN EL MES DE JUNIO DEL 2012 PARA COMPLEMENTAR EL MONTO TOTAL AUTORIZADO DE TRECE MILLONES SETESIENTOS MIL PESOS</t>
  </si>
  <si>
    <t>DESTINO: GASTO CORRIENTE Y DE INVERSION DE LOS PROYECTOS APOYADOS POR EL FIDEICOMISO Y PAGOS AL FIDUCIARIO POR CONCEPTO DE; HONORARIOS, COMISIONES E IMPUESTOS RETENIDOS.
CUMPLIMIENTO DE LA MISIÓN:
FINANCIAR O COMPLEMENTAR PROYECTOS. LA CREACION Y MANTENIMIENTO DE INSTALACIONES DE INVESTIGACION, SU EQUIPAMIENTO, EL SUMINISTRO DE MATERIALES, EL OTORGAMIENTO DE BECAS Y FORMACION DE RECURSOS HUMANOS ESPECIALIZADOS, EL OTORGAMIENTO DE INCENTIVOS EXTRAORDINARIOS A LOS INVESTIGADORES QUE PARTICIPEN EN LOS PROYECTOS, OTROS PROPOSITOS DIRECTAMENTE VINCULADOS PARA PROYECTOS CIENTIFICOS O TECNOLOGICOS APROBADOS, CONTRAT.DE PERSONAL POR TIEMPO DETERMINADO</t>
  </si>
  <si>
    <t>DESTINO: APOYOS PARA LA INVESTIGACION CIENTIFICA Y TECNOLOGIA DEL ESTADO DE CHIHUAHUA
CUMPLIMIENTO DE LA MISIÓN:
HASTA EL MES DE MAYO SE HAN APORTADO 147.04 MILLONES DE PESOS Y SE HAN APROBADO 126.07 MILLONES DE PESOS PARA EL DESARROLLO DE PROYECTOS.</t>
  </si>
  <si>
    <t>DESTINO: APOYOS PARA LA INVESTIGACIÓN CIENTIFICA Y TECNOLOGICA DEL ESTADO DE VERACRUZ.
CUMPLIMIENTO DE LA MISIÓN:
HASTA EL MES DE MAYO SE HAN APORTADO 181.00 MILLONES DE PESOS Y SE HAN APROBADO 193.13 MILLONES DE PESOS PARA EL DESARROLLO DE PROYECTOS.</t>
  </si>
  <si>
    <t>DESTINO: APOYOS PARA INVESTIGACION CIENTIFICA Y TECNOLOGICA DEL MUNICIPIO DE PUEBLA.
CUMPLIMIENTO DE LA MISIÓN:
HASTA EL MES DE MAYO SE HAN APORTADO 20.00 MILLONES DE PESOS Y SE HAN APROBADO 11.21 MILLONES DE PESOS PARA EL DESARROLLO DE PROYECTOS.</t>
  </si>
  <si>
    <t>DESTINO: APOYOS PARA INVESTIGACION CIENTIFICA Y TECNOLOGICA DEL ESTADO DE MEXICO
CUMPLIMIENTO DE LA MISIÓN:
HASTA EL MES DE MAYO SE HAN APORTADO 335.20 MILLONES DE PESOS Y SE HAN APROBADO 216.87 MILLONES DE PESOS PARA EL DESARROLLO DE PROYECTOS.</t>
  </si>
  <si>
    <t>DESTINO: APOYOS PARA LA INVESTIGACION CIENTIFICA Y TECNOLÓGICA DEL DISTRITO FEDERAL.
CUMPLIMIENTO DE LA MISIÓN:
HASTA EL MES DE MAYO SE HAN APORTADO 276.85 MILLONES Y SE HAN APROBADO 96.37 MILLONES PARA EL DESARROLLO DE PROYECTOS</t>
  </si>
  <si>
    <t>DESTINO: APOYOS PARA LA INVESTIGACIÓN CIENTIFICA Y TECNOLÓGICA DEL ESTADO DE AGUASCALIENTES
CUMPLIMIENTO DE LA MISIÓN:
HASTA EL MES DE MAYO SE HAN APORTADO 113.82 MILLONES DE PESOS Y SE HAN APROBADO 98.90 MILLONES DE PESOS PARA EL DESARROLLO DE PROYECTOS.</t>
  </si>
  <si>
    <t>DESTINO: APOYO PARA LA INVESTIGACION CIENTIFICA Y TECNOLOGICA DEL ESTADO DE BAJA CALIFORNIA NORTE
CUMPLIMIENTO DE LA MISIÓN:
HASTA EL MES DE MAYO SE HAN APORTADO 341.28 MILLONES DE PESOS Y SE HAN APROBADO 316.57 MILLONES DE PESOS PARA EL DESARROLLO DE PROYECTOS.</t>
  </si>
  <si>
    <t>DESTINO: PAGO DE PROYECTOS DE INVESTIGACION CIENTIFICA Y TECNOLOGICA DEL ESTADO
CUMPLIMIENTO DE LA MISIÓN:
HASTA EL MES DE MAYO SE HAN APORTADO 42.80 MILLONES DE PESOS Y SE HAN APROBADO 34.09 MILLONES DE PESOS PARA EL DESARROLLO DE PROYECTOS.</t>
  </si>
  <si>
    <t>DESTINO: APOYOS PARA INVESTIGACION CIENTIFICA Y TECNOLOGICA DEL ESTADO DE CAMPECHE
CUMPLIMIENTO DE LA MISIÓN:
HASTA EL MES DE MAYO SE HAN APORTADO 110.80 MILLONES DE PESOS Y SE HAN APROBADO 100.86 MILLONES DE PESOS PARA EL DESARROLLO DE PROYECTOS.</t>
  </si>
  <si>
    <t>DESTINO: APOYO PARA LA INVESTIGACION CIENTIFICA Y TECNOLOGICA DEL ESTADO DE CHIAPAS
CUMPLIMIENTO DE LA MISIÓN:
HASTA EL MES MAYO SE HAN APORTADO 300.05 MILLONES DE PESOS Y SE HAN APROBADO 303.40 MILLONES DE PESOS PARA EL DESARROLLO DE PROYECTOS.</t>
  </si>
  <si>
    <t>DESTINO: APOYOS PARA LA INVESTIGACION CIENTIFICA Y TECNOLOGICA DEL ESTADO DE COAHUILA DE ZARAGOZA
CUMPLIMIENTO DE LA MISIÓN:
HASTA EL MES DE MAYO SE HAN APORTADO 188.47 MILLONES DE PESOS Y SE HAN APROBADO 181.21 MILLONES DE PESOS PARA EL DESARROLLO DE PROYECTOS</t>
  </si>
  <si>
    <t>DESTINO: APOYOS PARA LA INVESTIGACION CIENTIFICA Y TECNOLOGICA DEL ESTADO DE COLIMA
CUMPLIMIENTO DE LA MISIÓN:
HASTA EL MES DE MAYO SE HAN APORTADO 86.75 MILLONES DE PESOS Y SE HAN APROBADO 65.52 MILLONES DE PESOS PARA EL DESARROLLO DE PROYECTOS.</t>
  </si>
  <si>
    <t>DESTINO: APOYO PARA LA INVESTIGACION CIENTIFICA Y TECNOLOGICA DEL ESTADO DE DURANGO
CUMPLIMIENTO DE LA MISIÓN:
HASTA EL MES DE MAYO SE HAN APORTADO 69.58 MILLONES DE PESOS Y SE HAN APROBADO 4.85 MILLONES DE PESOS PARA EL DESARROLLO DE PROYECTOS.</t>
  </si>
  <si>
    <t>DESTINO: APOYO PARA LA INVESTIGACION CIENTIFICA Y TECNOLOGICA DEL ESTADO DE GUANAJUATO
CUMPLIMIENTO DE LA MISIÓN:
HASTA EL MES DE MAYO SE HAN APORTADO 570.43 MILLONES DE PESOS Y SE HAN APROBADO 551.96 MILLONES DE PESOS PARA EL DESARROLLO DE PROYECTOS.</t>
  </si>
  <si>
    <t>DESTINO: APOYOS PARA LA INVESTIGACION CIENTIFICA Y TECNOLOGICA DEL ESTADO DE GUERRERO
CUMPLIMIENTO DE LA MISIÓN:
HASTA EL MES DE MAYO SE HAN APORTADO 50.50 MILLONES DE PESOS Y SE HAN APROBADO 47.27 MILLONES DE PESOS PARA EL DESARROLLO DE PROYECTOS.</t>
  </si>
  <si>
    <t>DESTINO: APOYOS PARA LA INVESTIGACIÓN CIENTIFICA Y TECNOLOGICA DEL ESTADO DE HIDALGO
CUMPLIMIENTO DE LA MISIÓN:
HASTA EL MES DE MAYO SE HAN APORTADO 228.48 MILLONES DE PESOS Y SE HAN APROBADO 232.22 MILLONES DE PESOS PARA EL DESARROLLO DE PROYECTOS.</t>
  </si>
  <si>
    <t>DESTINO: APOYOS PARA LA INVESTIGACION CIENTIFICA Y TECNOLOGICA DEL ESTADO DE JALISCO
CUMPLIMIENTO DE LA MISIÓN:
HASTA EL MES DE MAYO SE HAN APORTADO 431.80 MILLONES DE PESOS Y SE HAN APROBADO 358.83 MILLONES DE PESOS PARA EL DESARROLLO DE PROYECTOS.</t>
  </si>
  <si>
    <t>DESTINO: APOYOS PARA PROYECTOS DE INVESTIGACION CIENTIFICA Y TECNOLOGICA DEL ESTADO DE MICHOACAN.
CUMPLIMIENTO DE LA MISIÓN:
HASTA EL MES DE MAYO SE HAN APORTADO 165.43 MILLONES DE PESOS Y SE HAN APROBADO 172.51 MILLONES DE PESOS PARA EL DESARROLLO DE PROYECTOS.</t>
  </si>
  <si>
    <t>DESTINO: APOYOS PARA LA INVESTIGACION CIENTIFICA Y TECNOLOGICA DEL ESTADO DE MORELOS.
CUMPLIMIENTO DE LA MISIÓN:
HASTA EL MES DE MAYO SE HAN APORTADO 146.17 MILLONES DE PESOS Y SE HAN APROBADO 155.90 MILLONES DE PESOS PARA EL DESARROLLO DE PROYECTOS.</t>
  </si>
  <si>
    <t>DESTINO: APOYOS PARA LA INVESTIGACION CIENTIFICA Y TECNOLOGICA DEL ESTADO DE NAYARIT
CUMPLIMIENTO DE LA MISIÓN:
HASTA EL MESDE MAYO SE HAN APORTADO 266.07 MILLONES DE PESOS Y SE HAN APROBADO 276.32 MILLONES DE PESOS PARA EL DESARROLLO DE PROYECTOS.</t>
  </si>
  <si>
    <t>DESTINO: APOYOS PARA LA INVESTIGACION CIENTIFICA Y TENOLOGICA DEL ESTADO DE NUEVO LEON
CUMPLIMIENTO DE LA MISIÓN:
HASTA EL MES DE MAYO SE HAN APORTADO 990.41 MILLONES DE PESOS Y SE HAN APROBADO 995.31 MILLONES DE PESOS PARA EL DESARROLLO DE PROYECTOS.</t>
  </si>
  <si>
    <t>DESTINO: APOYOS PARA INVESTIGACION CIENTIFICA Y TECNOLOGICA DEL ESTADO DE PUEBLA.
CUMPLIMIENTO DE LA MISIÓN:
HASTA EL MES DE MAYO SE HAN APORTADO 121.50 MILLONES DE PESOS Y SE HAN APROBADO 91.47 MILLONES DE PESOS PARA EL DESARROLLO DE PROYECTOS.</t>
  </si>
  <si>
    <t>DESTINO: APOYOS A LA INVESTIGACION CIENTIFICA Y TECNOLOGICA DEL ESTADO DE QUERETARO
CUMPLIMIENTO DE LA MISIÓN:
HASTA EL MES DE MAYO SE HAN APORTADO 148.60 MILLONES DE PESOS Y SE HAN APROBADO 157.38 MILLONES DE PESOS PARA EL DESARROLLO DE PROYECTOS.</t>
  </si>
  <si>
    <t>DESTINO: APOYOS A LA INVESTIGACION CIENTIFICA Y TECNOLOGICA DEL ESTADO DE QUINTANA ROO.
CUMPLIMIENTO DE LA MISIÓN:
HASTA EL MES DE MAYO SE HAN APORTADO 127.96 MILLONES DE PESOS Y SE HAN APROBADO 107.81 MILLONES DE PESOS PARA EL DESARROLLO DE PROYECTOS.</t>
  </si>
  <si>
    <t>DESTINO: APOYOS PARA LA INVESTIGACION CIENTIFICA Y TECNOLOGICA DL ESTADO DE SAN LUIS POTOSI
CUMPLIMIENTO DE LA MISIÓN:
HASTA EL MES DE MAYO SE HAN APORTADO 89.65 MILLONES DE PESOS Y SE HAN APROBADO 76.83 MILLONES DE PESOS PARA EL DESARROLLO DE PROYECTOS.</t>
  </si>
  <si>
    <t>DESTINO: APOYOS PARA LA INVESTIGACION CIENTIFICA Y TECNOLOGICA DEL ESTADO DE SINALOA
CUMPLIMIENTO DE LA MISIÓN:
HASTA EL MES DE MAYO SE HAN APORTADO 80.00 MILLONES DE PESOS Y SE HAN APROBADO 66.02 MILLONES DE PESOS PARA EL DESARROLLO DE PROYECTOS.</t>
  </si>
  <si>
    <t>DESTINO: APOYOS PARA LA INVESTIGACION CIENTIFICA Y TECNOLOGICA DEL ESTADO DE SONORA.
CUMPLIMIENTO DE LA MISIÓN:
HASTA EL MES DE MAYO SE HAN APORTADO 197.59 MILLONES DE PESOS Y SE HAN APROBADO 193.55 MILLONES DE PESOS PARA EL DESARROLLO DE PROYECTOS.</t>
  </si>
  <si>
    <t>DESTINO: APOYOS PARA LA INVESTIGACION CIENTIFICA Y TECNOLOGICA DEL ESTADO DE TAMAULIPAS
CUMPLIMIENTO DE LA MISIÓN:
HASTA EL MES DE MAYO SE HAN APORTADO 246.55 MILLONES DE PESOS Y SE HAN APROBADO 221.73 MILLONES DE PESOS PARA EL DESARROLLO DE PROYECTOS.</t>
  </si>
  <si>
    <t>DESTINO: APOYOS PARA LA INVESTIGACION CIENTIFICA Y TECNOLOGICA DEL ESTADO DE TLAXCALA
CUMPLIMIENTO DE LA MISIÓN:
HASTA EL MES DE MAYO SE HAN APORTADO 56.50 MILLONES DE PESOS Y SE HAN APROBADO 57.38 MILLONES DE PESOS PARA EL DESARROLLO DE PROYECTOS.</t>
  </si>
  <si>
    <t>DESTINO: APOYOS PARA LA INVESTIGACION CIENTIFICA Y TECNOLOGICA DEL ESTADO DE YUCATAN
CUMPLIMIENTO DE LA MISIÓN:
HASTA EL MES DE MAYO SE HAN APORTADO 489.89 MILLONES DE PESOS Y SE HAN APROBADO 419.29 MILLONES DE PESOS PARA EL DESARROLLO DE PROYECTOS.</t>
  </si>
  <si>
    <t>DESTINO: APOYOS PARA LA INVESTIGACION CIENTIFICA Y TECNOLOGICA DEL ESTADO DE ZACATECAS
CUMPLIMIENTO DE LA MISIÓN:
HASTA EL MES DE MAYO SE HAN APORTADO 192.30 Y SE HAN APROBADO 198.30 PARA EL DESARROLLO DE PROYECTOS.</t>
  </si>
  <si>
    <t>DESTINO: APOYOS PARA LA INVESTIGACION CIENTIFICA Y TECNOLOGICA DEL MUNICIPIO DE CIUDAD JUAREZ
CUMPLIMIENTO DE LA MISIÓN:
HASTA EL MES DE MAYO SE HAN APORTADO 33.50 MILLONES DE PESOS Y SE HAN APROBADO 36.18 MILLONES DE PESOS PARA EL DESARROLLO DE PROYECTOS.</t>
  </si>
  <si>
    <t>DESTINO: APORTACIONES AL GRAN TELESCOPIO DE CANARIAS, ESPAÑA PARA LA UTILIZACION FUTURA DEL "GTC", ASI COMO LA PARTICIPACION EN SU PUESTA EN MARCHA Y OPERACION
CUMPLIMIENTO DE LA MISIÓN:
CONTRIBUCION PARA LA OPERACION DE NUEVOS DESARROLLOS DEL GTC, CORRESPONDIENTES AL 5% DE SU PARTICIPACION, LA CANTIDAD ANUAL DE 150,000 EUROS (AL TIPO DE CAMBIO ESTIMADO DE 16.77, ARROJANDO LA CANTIDAD DE $2,515,500.00. DICHA APORTACION SE TIENE PROGRAMADA PARA EL MES DE NOVIEMBRE O DICIEMBRE 2012</t>
  </si>
  <si>
    <t>DESTINO: LOS EGRESOS DEL SEGUNDO TRIMESTRE DE 2012 ESTÁN INTEGRADOS POR: GASTOS DEL PERIODO, DEUDORES DIVERSOS, PAGO DE IMPUESTOS, ACTIVO FIJO, ACREEDORES DIVERSOS Y DEPRECIACIÓN DEL PERIODO A INFORMAR.
CUMPLIMIENTO DE LA MISIÓN:
SE HAN ADMINISTRADO LOS RECURSOS QUE SE GENERARON POR EL APROVECHAMIENTO DE LAS INSTALACIONES DEPORTIVAS DEL IMSS.</t>
  </si>
  <si>
    <t>APORTACIÓN INICIAL:   MONTO: $1,036,528.00   FECHA: 17/07/1991
OBSERVACIONES: -</t>
  </si>
  <si>
    <t>DESTINO: -
CUMPLIMIENTO DE LA MISIÓN:
SE DESARROLLARON ACTIVIDADES ACADÉMICAS.</t>
  </si>
  <si>
    <t>DESTINO: FINANCIAR PROYECTOS ESPECÍFICOS DE INVESTIGACIÓN Y OTROS VINCULADOS A PROYECTOS CIENTÍFICOS Y TECNOLÓGICOS
CUMPLIMIENTO DE LA MISIÓN:
CONTINUAR APOYANDO LOS PROYECTOS DE INVESTIGACION</t>
  </si>
  <si>
    <t>DESTINO: APOYAR PROYECTOS DE INVESTIGACIÓN CIENTÍFICA Y TECNOLÓGICA
CUMPLIMIENTO DE LA MISIÓN:
HASTA EL MES DE MAYO SE HAN APORTADO 1525.91 MILLONES DE PESOS Y SE HAN APROBADO 2115.29 MILLONES DE PESOS PARA EL DESARROLLO DE PROYECTOS.</t>
  </si>
  <si>
    <t>DESTINO: FINANCIAR Y COMPLEMENTAR EL FINANCIAMIENTO DE PROYECTOS ESPECÍFICOS DE INVESTIGACIÓN ,LA CREACIÓN Y MANTENIMIENTO DE INSTALACIONES DE INVESTIGACIÓN, SU EQUIPAMIENTO, EL SUMINISTRO DE MATERIALES, EL OTORGAMIENTO DE BECAS, FORMACIÓN DE RECURSOS HUMANOS ESPECIALIZADOS Y EL OTORGAMIENTO DE INCENTIVOS AL PERSONAL.
CUMPLIMIENTO DE LA MISIÓN:
SE ESTARÁ APOYANDO LA GESTIÓN Y OBTENCIÓN DE RECURSOS COMPLEMENTARIOS PARA EL DESARROLLO DE PROYECTOS DE INVESTIGACIÓN, ASI COMO LAS POLÍTICAS Y MECANISMOS QUE TRANSPARENTEN EL PROCESO. - FORTALECER LA POLÍTICA DE VINCULACIÓN CON LOS SECTORES PRIVADO, PÚBLICO, SOCIAL Y ACADÉMICO A TRAVÉS DE UNA ESTRATEGIA DE RELACIONES DE COLABORACIÓN. - PROMOVER LOS SERVICIOS DE INVESTIGACIÓN Y DOCENCIA DE LA INSTITUCIÓN CON OTROS SECTORES ENCAMINADO AL MEJORAMIENTO Y DESARROLLO SUSTENTABLE DE LA REGIÓN.</t>
  </si>
  <si>
    <t>DESTINO:FOMENTAR EL AHORRO SISTEMÁTICO DE SUS TRABAJADORES QUE LES PERMITA, ADEMÁS DE ESTABLECER UN PATRIMONIO FAMILIAR.
CUMPLIMIENTO DE LA MISIÓN:
FOMENTAR EL AHORRO SISTEMÁTICO DE SUS TRABAJADORES QUE LES PERMITA, ADEMÁS DE ESTABLECER UN PATRIMONIO FAMILIAR.</t>
  </si>
  <si>
    <t>ANEXO XVIII</t>
  </si>
  <si>
    <t>NO INFORMADO 
ENERO - JUNIO 2012</t>
  </si>
  <si>
    <t>DESTINO: Apoyar los servicios que se proporcionan a los estudiantes de los Subsistemas de Preparatoria Abierta, Educación Media Superior a Distancia y Bachillerato Semiescolarizado.
CUMPLIMIENTO DE LA MISIÓN:
PREPARATORIA ABIERTA (PROYECTOS I, II Y III) 3,379 SERVICIOS DE ASESORIA EN EL D.F.; 11,219 ESTUDIANTES INSCRITOS EN EL D.F.; 62,298 EXÁMENES APLICADOS EN EL D.F.</t>
  </si>
  <si>
    <t>DESTINO: Cubrir las obligaciones que tiene la Entidad para con su personal en caso de despido, así como el que se separe voluntariamente de su empleo, siempre que hayan cumplido quince años de servicio por lo menos, de acuerdo a lo que establece el artículo 162 de la Ley Federal del Trabajo.
CUMPLIMIENTO DE LA MISIÓN:
EL CONTAR CON EL FIDEICOMISO PARA EL OTORGAMIENTO Y PAGO DE PRIMAS DE ANTIGÜEDAD DE SU PERSONAL Y LOS BENEFICIARIOS QUE ESTOS DESIGNEN EN SU CASO, NOS PERMITIÓ DAR CUMPLIMIENTO A LO ESTABLECIDO EN EL ARTICULO 162 DE LA LEY FEDERAL DEL TRABAJO, ALCANZANDO COMO META AL 31 DE DICIEMBRE DEL 2011, UN PATRIMONIO DE $2,295,109.54</t>
  </si>
  <si>
    <t>DESTINO: AL SEGUNDO TRIMESTRE DEL EJERCICIO FISCAL 2012, SE HAN EROGADO RECURSOS PARA EL PAGO DE HONORARIOS FIDUCIARIOS DEL MANDATO FONDO DE APOYO PARA LA REESTRUCTURACIÓN DE PENSIONES (FARP).
CUMPLIMIENTO DE LA MISIÓN:
DE CONFORMIDAD CON EL NUMERAL OCTAVO DE LOS LINEAMIENTOS DEL FARP, LOS RECURSOS DEL FONDO SE PODRÁN APLICAR, ENTRE OTROS, PARA APOYAR LAS OBLIGACIONES DEL GOBIERNO FEDERAL DERIVADAS DE PENSIONES EN CURSO DE PAGO, PENSIÓN MÍNIMA GARANTIZADA, ASÍ COMO EL COSTO FINANCIERO Y OTRAS EROGACIONES DE LA TRANSICIÓN ASOCIADAS CON LA LEY DEL SEGURO SOCIAL Y LA LEY DEL INSTITUTO DE SEGURIDAD Y SERVICIOS SOCIALES DE LOS TRABAJADORES DEL ESTADO.</t>
  </si>
</sst>
</file>

<file path=xl/styles.xml><?xml version="1.0" encoding="utf-8"?>
<styleSheet xmlns="http://schemas.openxmlformats.org/spreadsheetml/2006/main">
  <numFmts count="3">
    <numFmt numFmtId="164" formatCode="_-[$€-2]* #,##0.00_-;\-[$€-2]* #,##0.00_-;_-[$€-2]* &quot;-&quot;??_-"/>
    <numFmt numFmtId="165" formatCode="#,##0.00_ ;[Red]\-#,##0.00\ "/>
    <numFmt numFmtId="166" formatCode="#,##0\ \ \ \ \ "/>
  </numFmts>
  <fonts count="13">
    <font>
      <sz val="10"/>
      <name val="Arial"/>
    </font>
    <font>
      <sz val="10"/>
      <color indexed="8"/>
      <name val="Arial"/>
      <family val="2"/>
    </font>
    <font>
      <sz val="8"/>
      <name val="Arial"/>
      <family val="2"/>
    </font>
    <font>
      <sz val="8"/>
      <name val="Presidencia Base"/>
      <family val="3"/>
    </font>
    <font>
      <sz val="10"/>
      <color indexed="9"/>
      <name val="Presidencia Base"/>
      <family val="3"/>
    </font>
    <font>
      <b/>
      <sz val="10"/>
      <color indexed="23"/>
      <name val="Presidencia Base"/>
      <family val="3"/>
    </font>
    <font>
      <b/>
      <sz val="10"/>
      <name val="Presidencia Base"/>
      <family val="3"/>
    </font>
    <font>
      <b/>
      <sz val="8"/>
      <name val="Presidencia Base"/>
      <family val="3"/>
    </font>
    <font>
      <sz val="9"/>
      <name val="Presidencia Base"/>
      <family val="3"/>
    </font>
    <font>
      <b/>
      <sz val="9"/>
      <name val="Presidencia Base"/>
      <family val="3"/>
    </font>
    <font>
      <b/>
      <sz val="12"/>
      <name val="Presidencia Base"/>
      <family val="3"/>
    </font>
    <font>
      <sz val="8"/>
      <color indexed="9"/>
      <name val="Presidencia Base"/>
      <family val="3"/>
    </font>
    <font>
      <sz val="8"/>
      <color indexed="8"/>
      <name val="Presidencia Base"/>
      <family val="3"/>
    </font>
  </fonts>
  <fills count="8">
    <fill>
      <patternFill patternType="none"/>
    </fill>
    <fill>
      <patternFill patternType="gray125"/>
    </fill>
    <fill>
      <patternFill patternType="solid">
        <fgColor indexed="40"/>
        <bgColor indexed="64"/>
      </patternFill>
    </fill>
    <fill>
      <patternFill patternType="solid">
        <fgColor indexed="44"/>
        <bgColor indexed="64"/>
      </patternFill>
    </fill>
    <fill>
      <patternFill patternType="solid">
        <fgColor indexed="41"/>
        <bgColor indexed="64"/>
      </patternFill>
    </fill>
    <fill>
      <patternFill patternType="solid">
        <fgColor indexed="55"/>
        <bgColor indexed="64"/>
      </patternFill>
    </fill>
    <fill>
      <patternFill patternType="solid">
        <fgColor indexed="43"/>
        <bgColor indexed="64"/>
      </patternFill>
    </fill>
    <fill>
      <patternFill patternType="solid">
        <fgColor indexed="23"/>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64"/>
      </bottom>
      <diagonal/>
    </border>
    <border>
      <left/>
      <right style="thin">
        <color indexed="8"/>
      </right>
      <top style="thin">
        <color indexed="8"/>
      </top>
      <bottom/>
      <diagonal/>
    </border>
    <border>
      <left/>
      <right style="thin">
        <color indexed="64"/>
      </right>
      <top style="thin">
        <color indexed="64"/>
      </top>
      <bottom style="thin">
        <color indexed="64"/>
      </bottom>
      <diagonal/>
    </border>
    <border>
      <left/>
      <right style="thin">
        <color indexed="8"/>
      </right>
      <top style="thin">
        <color indexed="64"/>
      </top>
      <bottom style="thin">
        <color indexed="64"/>
      </bottom>
      <diagonal/>
    </border>
    <border>
      <left/>
      <right/>
      <top/>
      <bottom style="thin">
        <color indexed="64"/>
      </bottom>
      <diagonal/>
    </border>
    <border>
      <left style="thin">
        <color indexed="8"/>
      </left>
      <right/>
      <top style="thin">
        <color indexed="8"/>
      </top>
      <bottom style="thin">
        <color indexed="64"/>
      </bottom>
      <diagonal/>
    </border>
    <border>
      <left style="thin">
        <color indexed="64"/>
      </left>
      <right style="thin">
        <color indexed="8"/>
      </right>
      <top style="thin">
        <color indexed="64"/>
      </top>
      <bottom style="thin">
        <color indexed="64"/>
      </bottom>
      <diagonal/>
    </border>
    <border>
      <left style="thin">
        <color indexed="8"/>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8"/>
      </right>
      <top style="thin">
        <color indexed="64"/>
      </top>
      <bottom/>
      <diagonal/>
    </border>
    <border>
      <left style="thin">
        <color indexed="64"/>
      </left>
      <right/>
      <top/>
      <bottom style="thin">
        <color indexed="64"/>
      </bottom>
      <diagonal/>
    </border>
    <border>
      <left/>
      <right style="thin">
        <color indexed="8"/>
      </right>
      <top/>
      <bottom style="thin">
        <color indexed="64"/>
      </bottom>
      <diagonal/>
    </border>
    <border>
      <left style="thin">
        <color indexed="8"/>
      </left>
      <right style="thin">
        <color indexed="8"/>
      </right>
      <top style="thin">
        <color indexed="64"/>
      </top>
      <bottom style="thin">
        <color indexed="8"/>
      </bottom>
      <diagonal/>
    </border>
    <border>
      <left style="thin">
        <color indexed="8"/>
      </left>
      <right/>
      <top style="thin">
        <color indexed="64"/>
      </top>
      <bottom style="thin">
        <color indexed="8"/>
      </bottom>
      <diagonal/>
    </border>
    <border>
      <left style="thin">
        <color indexed="64"/>
      </left>
      <right/>
      <top/>
      <bottom/>
      <diagonal/>
    </border>
    <border>
      <left/>
      <right style="thin">
        <color indexed="8"/>
      </right>
      <top/>
      <bottom/>
      <diagonal/>
    </border>
    <border>
      <left style="thin">
        <color indexed="8"/>
      </left>
      <right/>
      <top style="thin">
        <color indexed="64"/>
      </top>
      <bottom/>
      <diagonal/>
    </border>
    <border>
      <left style="thin">
        <color indexed="8"/>
      </left>
      <right/>
      <top style="thin">
        <color indexed="64"/>
      </top>
      <bottom style="thin">
        <color indexed="64"/>
      </bottom>
      <diagonal/>
    </border>
    <border>
      <left style="thin">
        <color indexed="8"/>
      </left>
      <right/>
      <top/>
      <bottom style="thin">
        <color indexed="64"/>
      </bottom>
      <diagonal/>
    </border>
    <border>
      <left style="thin">
        <color indexed="8"/>
      </left>
      <right/>
      <top/>
      <bottom/>
      <diagonal/>
    </border>
  </borders>
  <cellStyleXfs count="2">
    <xf numFmtId="0" fontId="0" fillId="0" borderId="0"/>
    <xf numFmtId="164" fontId="1" fillId="0" borderId="0" applyFont="0" applyFill="0" applyBorder="0" applyAlignment="0" applyProtection="0"/>
  </cellStyleXfs>
  <cellXfs count="112">
    <xf numFmtId="0" fontId="0" fillId="0" borderId="0" xfId="0"/>
    <xf numFmtId="0" fontId="3" fillId="0" borderId="0" xfId="0" applyFont="1" applyAlignment="1">
      <alignment horizontal="right" wrapText="1"/>
    </xf>
    <xf numFmtId="0" fontId="3" fillId="0" borderId="0" xfId="0" applyFont="1" applyAlignment="1">
      <alignment wrapText="1"/>
    </xf>
    <xf numFmtId="165" fontId="3" fillId="0" borderId="0" xfId="0" applyNumberFormat="1" applyFont="1" applyFill="1" applyAlignment="1">
      <alignment horizontal="right" wrapText="1"/>
    </xf>
    <xf numFmtId="0" fontId="3" fillId="0" borderId="0" xfId="0" applyFont="1" applyFill="1" applyBorder="1" applyAlignment="1">
      <alignment wrapText="1"/>
    </xf>
    <xf numFmtId="0" fontId="6" fillId="0" borderId="0" xfId="0" applyFont="1" applyFill="1" applyBorder="1" applyAlignment="1">
      <alignment horizontal="center" wrapText="1"/>
    </xf>
    <xf numFmtId="0" fontId="6" fillId="0" borderId="0" xfId="0" applyFont="1" applyFill="1" applyBorder="1"/>
    <xf numFmtId="0" fontId="6" fillId="0" borderId="0" xfId="0" applyFont="1" applyFill="1" applyBorder="1" applyAlignment="1">
      <alignment vertical="top"/>
    </xf>
    <xf numFmtId="0" fontId="3" fillId="0" borderId="0" xfId="0" applyFont="1" applyFill="1" applyBorder="1" applyAlignment="1">
      <alignment vertical="top"/>
    </xf>
    <xf numFmtId="0" fontId="3" fillId="0" borderId="0" xfId="0" applyFont="1" applyFill="1" applyBorder="1" applyAlignment="1">
      <alignment vertical="top" wrapText="1"/>
    </xf>
    <xf numFmtId="166" fontId="7" fillId="0" borderId="0" xfId="0" applyNumberFormat="1" applyFont="1" applyFill="1" applyBorder="1" applyAlignment="1">
      <alignment horizontal="center" vertical="top"/>
    </xf>
    <xf numFmtId="4" fontId="3" fillId="0" borderId="0" xfId="0" applyNumberFormat="1" applyFont="1" applyFill="1" applyBorder="1" applyAlignment="1">
      <alignment vertical="top" wrapText="1"/>
    </xf>
    <xf numFmtId="4" fontId="3" fillId="0" borderId="0" xfId="0" applyNumberFormat="1" applyFont="1" applyFill="1" applyBorder="1" applyAlignment="1">
      <alignment vertical="top"/>
    </xf>
    <xf numFmtId="0" fontId="7" fillId="5" borderId="9" xfId="0" applyFont="1" applyFill="1" applyBorder="1" applyAlignment="1">
      <alignment horizontal="center" vertical="center" wrapText="1"/>
    </xf>
    <xf numFmtId="0" fontId="7" fillId="5" borderId="4" xfId="0" applyFont="1" applyFill="1" applyBorder="1" applyAlignment="1">
      <alignment horizontal="center" vertical="center" wrapText="1"/>
    </xf>
    <xf numFmtId="0" fontId="7" fillId="5" borderId="5" xfId="0" applyFont="1" applyFill="1" applyBorder="1" applyAlignment="1">
      <alignment horizontal="center" vertical="center" wrapText="1"/>
    </xf>
    <xf numFmtId="1" fontId="7" fillId="5" borderId="5" xfId="0" applyNumberFormat="1" applyFont="1" applyFill="1" applyBorder="1" applyAlignment="1">
      <alignment horizontal="center" vertical="center" wrapText="1"/>
    </xf>
    <xf numFmtId="4" fontId="7" fillId="5" borderId="5" xfId="0" applyNumberFormat="1" applyFont="1" applyFill="1" applyBorder="1" applyAlignment="1">
      <alignment horizontal="center" vertical="center" wrapText="1"/>
    </xf>
    <xf numFmtId="0" fontId="3" fillId="0" borderId="0" xfId="0" applyFont="1" applyFill="1" applyBorder="1" applyAlignment="1">
      <alignment horizontal="center" vertical="center"/>
    </xf>
    <xf numFmtId="0" fontId="8" fillId="0" borderId="3" xfId="0" applyFont="1" applyFill="1" applyBorder="1" applyAlignment="1">
      <alignment horizontal="right" vertical="center" wrapText="1"/>
    </xf>
    <xf numFmtId="0" fontId="10" fillId="2" borderId="2" xfId="0" applyFont="1" applyFill="1" applyBorder="1" applyAlignment="1">
      <alignment horizontal="center" vertical="center" wrapText="1"/>
    </xf>
    <xf numFmtId="0" fontId="8" fillId="2" borderId="2" xfId="0" applyFont="1" applyFill="1" applyBorder="1" applyAlignment="1">
      <alignment horizontal="left" vertical="center" wrapText="1"/>
    </xf>
    <xf numFmtId="4" fontId="8" fillId="2" borderId="2" xfId="0" applyNumberFormat="1" applyFont="1" applyFill="1" applyBorder="1" applyAlignment="1">
      <alignment horizontal="left" vertical="center" wrapText="1"/>
    </xf>
    <xf numFmtId="4" fontId="8" fillId="2" borderId="2" xfId="0" applyNumberFormat="1" applyFont="1" applyFill="1" applyBorder="1" applyAlignment="1">
      <alignment horizontal="right" vertical="center" wrapText="1"/>
    </xf>
    <xf numFmtId="0" fontId="8" fillId="2" borderId="7" xfId="0" applyNumberFormat="1" applyFont="1" applyFill="1" applyBorder="1" applyAlignment="1">
      <alignment horizontal="left" vertical="center" wrapText="1"/>
    </xf>
    <xf numFmtId="1" fontId="8" fillId="0" borderId="2" xfId="0" applyNumberFormat="1" applyFont="1" applyFill="1" applyBorder="1" applyAlignment="1">
      <alignment vertical="center" wrapText="1"/>
    </xf>
    <xf numFmtId="0" fontId="8" fillId="0" borderId="0" xfId="0" applyFont="1" applyFill="1" applyBorder="1" applyAlignment="1">
      <alignment vertical="center"/>
    </xf>
    <xf numFmtId="0" fontId="8" fillId="3" borderId="3" xfId="0" applyFont="1" applyFill="1" applyBorder="1" applyAlignment="1">
      <alignment horizontal="right" vertical="center" wrapText="1"/>
    </xf>
    <xf numFmtId="0" fontId="9" fillId="3" borderId="2" xfId="0" applyFont="1" applyFill="1" applyBorder="1" applyAlignment="1">
      <alignment horizontal="center" vertical="center" wrapText="1"/>
    </xf>
    <xf numFmtId="0" fontId="8" fillId="3" borderId="2" xfId="0" applyFont="1" applyFill="1" applyBorder="1" applyAlignment="1">
      <alignment horizontal="left" vertical="center" wrapText="1"/>
    </xf>
    <xf numFmtId="4" fontId="8" fillId="3" borderId="2" xfId="0" applyNumberFormat="1" applyFont="1" applyFill="1" applyBorder="1" applyAlignment="1">
      <alignment horizontal="left" vertical="center" wrapText="1"/>
    </xf>
    <xf numFmtId="4" fontId="8" fillId="3" borderId="2" xfId="0" applyNumberFormat="1" applyFont="1" applyFill="1" applyBorder="1" applyAlignment="1">
      <alignment horizontal="right" vertical="center" wrapText="1"/>
    </xf>
    <xf numFmtId="0" fontId="8" fillId="3" borderId="7" xfId="0" applyNumberFormat="1" applyFont="1" applyFill="1" applyBorder="1" applyAlignment="1">
      <alignment horizontal="left" vertical="center" wrapText="1"/>
    </xf>
    <xf numFmtId="1" fontId="8" fillId="3" borderId="2" xfId="0" applyNumberFormat="1" applyFont="1" applyFill="1" applyBorder="1" applyAlignment="1">
      <alignment vertical="center" wrapText="1"/>
    </xf>
    <xf numFmtId="0" fontId="8" fillId="3" borderId="0" xfId="0" applyFont="1" applyFill="1" applyBorder="1" applyAlignment="1">
      <alignment vertical="center"/>
    </xf>
    <xf numFmtId="0" fontId="8" fillId="4" borderId="3" xfId="0" applyFont="1" applyFill="1" applyBorder="1" applyAlignment="1">
      <alignment horizontal="left" vertical="center" wrapText="1"/>
    </xf>
    <xf numFmtId="0" fontId="9" fillId="4" borderId="2" xfId="0" applyFont="1" applyFill="1" applyBorder="1" applyAlignment="1">
      <alignment horizontal="center" vertical="center" wrapText="1"/>
    </xf>
    <xf numFmtId="0" fontId="8" fillId="4" borderId="2" xfId="0" applyFont="1" applyFill="1" applyBorder="1" applyAlignment="1">
      <alignment horizontal="left" vertical="center" wrapText="1"/>
    </xf>
    <xf numFmtId="1" fontId="8" fillId="4" borderId="2" xfId="0" applyNumberFormat="1" applyFont="1" applyFill="1" applyBorder="1" applyAlignment="1">
      <alignment horizontal="left" vertical="center" wrapText="1"/>
    </xf>
    <xf numFmtId="4" fontId="8" fillId="4" borderId="2" xfId="0" applyNumberFormat="1" applyFont="1" applyFill="1" applyBorder="1" applyAlignment="1">
      <alignment horizontal="left" vertical="center" wrapText="1"/>
    </xf>
    <xf numFmtId="0" fontId="8" fillId="4" borderId="7" xfId="0" applyNumberFormat="1" applyFont="1" applyFill="1" applyBorder="1" applyAlignment="1">
      <alignment horizontal="left" vertical="center" wrapText="1"/>
    </xf>
    <xf numFmtId="0" fontId="8" fillId="4" borderId="0" xfId="0" applyFont="1" applyFill="1" applyBorder="1" applyAlignment="1">
      <alignment horizontal="left" vertical="center"/>
    </xf>
    <xf numFmtId="0" fontId="8" fillId="6" borderId="12" xfId="0" applyFont="1" applyFill="1" applyBorder="1" applyAlignment="1">
      <alignment horizontal="left" vertical="center" wrapText="1"/>
    </xf>
    <xf numFmtId="0" fontId="9" fillId="6" borderId="13" xfId="0" applyFont="1" applyFill="1" applyBorder="1" applyAlignment="1">
      <alignment horizontal="center" vertical="center" wrapText="1"/>
    </xf>
    <xf numFmtId="0" fontId="8" fillId="6" borderId="13" xfId="0" applyFont="1" applyFill="1" applyBorder="1" applyAlignment="1">
      <alignment horizontal="left" vertical="center" wrapText="1"/>
    </xf>
    <xf numFmtId="1" fontId="8" fillId="6" borderId="13" xfId="0" applyNumberFormat="1" applyFont="1" applyFill="1" applyBorder="1" applyAlignment="1">
      <alignment horizontal="left" vertical="center" wrapText="1"/>
    </xf>
    <xf numFmtId="4" fontId="8" fillId="6" borderId="13" xfId="0" applyNumberFormat="1" applyFont="1" applyFill="1" applyBorder="1" applyAlignment="1">
      <alignment horizontal="left" vertical="center" wrapText="1"/>
    </xf>
    <xf numFmtId="0" fontId="8" fillId="6" borderId="14" xfId="0" applyNumberFormat="1" applyFont="1" applyFill="1" applyBorder="1" applyAlignment="1">
      <alignment horizontal="left" vertical="center" wrapText="1"/>
    </xf>
    <xf numFmtId="0" fontId="8" fillId="6" borderId="0" xfId="0" applyFont="1" applyFill="1" applyBorder="1" applyAlignment="1">
      <alignment horizontal="left" vertical="center"/>
    </xf>
    <xf numFmtId="0" fontId="3" fillId="0" borderId="3" xfId="0" applyFont="1" applyFill="1" applyBorder="1" applyAlignment="1">
      <alignment horizontal="right" vertical="top" wrapText="1"/>
    </xf>
    <xf numFmtId="0" fontId="11" fillId="0" borderId="11" xfId="0" applyFont="1" applyFill="1" applyBorder="1" applyAlignment="1">
      <alignment vertical="top" wrapText="1"/>
    </xf>
    <xf numFmtId="0" fontId="11" fillId="0" borderId="1" xfId="0" applyFont="1" applyFill="1" applyBorder="1" applyAlignment="1">
      <alignment vertical="top" wrapText="1"/>
    </xf>
    <xf numFmtId="0" fontId="11" fillId="0" borderId="1" xfId="0" applyFont="1" applyFill="1" applyBorder="1" applyAlignment="1">
      <alignment horizontal="right" vertical="top" wrapText="1"/>
    </xf>
    <xf numFmtId="0" fontId="3" fillId="0" borderId="1" xfId="0" applyFont="1" applyFill="1" applyBorder="1" applyAlignment="1">
      <alignment horizontal="right" vertical="top" wrapText="1"/>
    </xf>
    <xf numFmtId="0" fontId="3" fillId="0" borderId="1" xfId="0" applyFont="1" applyFill="1" applyBorder="1" applyAlignment="1">
      <alignment vertical="top" wrapText="1"/>
    </xf>
    <xf numFmtId="0" fontId="3" fillId="0" borderId="17" xfId="0" applyFont="1" applyFill="1" applyBorder="1" applyAlignment="1">
      <alignment horizontal="left" vertical="top" wrapText="1"/>
    </xf>
    <xf numFmtId="165" fontId="3" fillId="0" borderId="17" xfId="0" applyNumberFormat="1" applyFont="1" applyFill="1" applyBorder="1" applyAlignment="1">
      <alignment horizontal="right" vertical="top" wrapText="1"/>
    </xf>
    <xf numFmtId="4" fontId="12" fillId="0" borderId="1" xfId="0" applyNumberFormat="1" applyFont="1" applyFill="1" applyBorder="1" applyAlignment="1">
      <alignment horizontal="left" vertical="top" wrapText="1"/>
    </xf>
    <xf numFmtId="0" fontId="3" fillId="0" borderId="18" xfId="0" applyFont="1" applyFill="1" applyBorder="1" applyAlignment="1">
      <alignment horizontal="left" vertical="top" wrapText="1"/>
    </xf>
    <xf numFmtId="0" fontId="3" fillId="0" borderId="10" xfId="0" applyFont="1" applyFill="1" applyBorder="1" applyAlignment="1">
      <alignment vertical="top" wrapText="1"/>
    </xf>
    <xf numFmtId="0" fontId="3" fillId="0" borderId="6" xfId="0" applyFont="1" applyFill="1" applyBorder="1" applyAlignment="1">
      <alignment horizontal="right" vertical="top" wrapText="1"/>
    </xf>
    <xf numFmtId="0" fontId="8" fillId="3" borderId="15" xfId="0" applyFont="1" applyFill="1" applyBorder="1" applyAlignment="1">
      <alignment horizontal="right" vertical="center" wrapText="1"/>
    </xf>
    <xf numFmtId="0" fontId="9" fillId="3" borderId="8" xfId="0" applyFont="1" applyFill="1" applyBorder="1" applyAlignment="1">
      <alignment horizontal="center" vertical="center" wrapText="1"/>
    </xf>
    <xf numFmtId="0" fontId="8" fillId="3" borderId="8" xfId="0" applyFont="1" applyFill="1" applyBorder="1" applyAlignment="1">
      <alignment horizontal="left" vertical="center" wrapText="1"/>
    </xf>
    <xf numFmtId="4" fontId="8" fillId="3" borderId="8" xfId="0" applyNumberFormat="1" applyFont="1" applyFill="1" applyBorder="1" applyAlignment="1">
      <alignment horizontal="left" vertical="center" wrapText="1"/>
    </xf>
    <xf numFmtId="4" fontId="8" fillId="3" borderId="8" xfId="0" applyNumberFormat="1" applyFont="1" applyFill="1" applyBorder="1" applyAlignment="1">
      <alignment horizontal="right" vertical="center" wrapText="1"/>
    </xf>
    <xf numFmtId="0" fontId="8" fillId="3" borderId="16" xfId="0" applyNumberFormat="1" applyFont="1" applyFill="1" applyBorder="1" applyAlignment="1">
      <alignment horizontal="left" vertical="center" wrapText="1"/>
    </xf>
    <xf numFmtId="1" fontId="8" fillId="3" borderId="8" xfId="0" applyNumberFormat="1" applyFont="1" applyFill="1" applyBorder="1" applyAlignment="1">
      <alignment vertical="center" wrapText="1"/>
    </xf>
    <xf numFmtId="0" fontId="8" fillId="6" borderId="19" xfId="0" applyFont="1" applyFill="1" applyBorder="1" applyAlignment="1">
      <alignment horizontal="left" vertical="center" wrapText="1"/>
    </xf>
    <xf numFmtId="0" fontId="9" fillId="6" borderId="0" xfId="0" applyFont="1" applyFill="1" applyBorder="1" applyAlignment="1">
      <alignment horizontal="center" vertical="center" wrapText="1"/>
    </xf>
    <xf numFmtId="0" fontId="8" fillId="6" borderId="0" xfId="0" applyFont="1" applyFill="1" applyBorder="1" applyAlignment="1">
      <alignment horizontal="left" vertical="center" wrapText="1"/>
    </xf>
    <xf numFmtId="1" fontId="8" fillId="6" borderId="0" xfId="0" applyNumberFormat="1" applyFont="1" applyFill="1" applyBorder="1" applyAlignment="1">
      <alignment horizontal="left" vertical="center" wrapText="1"/>
    </xf>
    <xf numFmtId="4" fontId="8" fillId="6" borderId="0" xfId="0" applyNumberFormat="1" applyFont="1" applyFill="1" applyBorder="1" applyAlignment="1">
      <alignment horizontal="left" vertical="center" wrapText="1"/>
    </xf>
    <xf numFmtId="0" fontId="8" fillId="6" borderId="20" xfId="0" applyNumberFormat="1" applyFont="1" applyFill="1" applyBorder="1" applyAlignment="1">
      <alignment horizontal="left" vertical="center" wrapText="1"/>
    </xf>
    <xf numFmtId="0" fontId="8" fillId="4" borderId="15" xfId="0" applyFont="1" applyFill="1" applyBorder="1" applyAlignment="1">
      <alignment horizontal="left" vertical="center" wrapText="1"/>
    </xf>
    <xf numFmtId="0" fontId="9" fillId="4" borderId="8" xfId="0" applyFont="1" applyFill="1" applyBorder="1" applyAlignment="1">
      <alignment horizontal="center" vertical="center" wrapText="1"/>
    </xf>
    <xf numFmtId="0" fontId="8" fillId="4" borderId="8" xfId="0" applyFont="1" applyFill="1" applyBorder="1" applyAlignment="1">
      <alignment horizontal="left" vertical="center" wrapText="1"/>
    </xf>
    <xf numFmtId="1" fontId="8" fillId="4" borderId="8" xfId="0" applyNumberFormat="1" applyFont="1" applyFill="1" applyBorder="1" applyAlignment="1">
      <alignment horizontal="left" vertical="center" wrapText="1"/>
    </xf>
    <xf numFmtId="4" fontId="8" fillId="4" borderId="8" xfId="0" applyNumberFormat="1" applyFont="1" applyFill="1" applyBorder="1" applyAlignment="1">
      <alignment horizontal="left" vertical="center" wrapText="1"/>
    </xf>
    <xf numFmtId="0" fontId="8" fillId="4" borderId="16" xfId="0" applyNumberFormat="1" applyFont="1" applyFill="1" applyBorder="1" applyAlignment="1">
      <alignment horizontal="left" vertical="center" wrapText="1"/>
    </xf>
    <xf numFmtId="4" fontId="3" fillId="0" borderId="0" xfId="0" applyNumberFormat="1" applyFont="1" applyAlignment="1">
      <alignment wrapText="1"/>
    </xf>
    <xf numFmtId="0" fontId="3" fillId="0" borderId="0" xfId="0" applyFont="1" applyFill="1" applyBorder="1" applyAlignment="1">
      <alignment horizontal="center" vertical="top"/>
    </xf>
    <xf numFmtId="1" fontId="8" fillId="2" borderId="2" xfId="0" applyNumberFormat="1" applyFont="1" applyFill="1" applyBorder="1" applyAlignment="1">
      <alignment horizontal="center" vertical="center" wrapText="1"/>
    </xf>
    <xf numFmtId="1" fontId="8" fillId="3" borderId="2" xfId="0" applyNumberFormat="1" applyFont="1" applyFill="1" applyBorder="1" applyAlignment="1">
      <alignment horizontal="center" vertical="center" wrapText="1"/>
    </xf>
    <xf numFmtId="1" fontId="8" fillId="4" borderId="2" xfId="0" applyNumberFormat="1" applyFont="1" applyFill="1" applyBorder="1" applyAlignment="1">
      <alignment horizontal="center" vertical="center" wrapText="1"/>
    </xf>
    <xf numFmtId="1" fontId="8" fillId="6" borderId="13" xfId="0" applyNumberFormat="1" applyFont="1" applyFill="1" applyBorder="1" applyAlignment="1">
      <alignment horizontal="center" vertical="center" wrapText="1"/>
    </xf>
    <xf numFmtId="13" fontId="3" fillId="0" borderId="1" xfId="0" applyNumberFormat="1" applyFont="1" applyFill="1" applyBorder="1" applyAlignment="1">
      <alignment horizontal="center" vertical="top" wrapText="1"/>
    </xf>
    <xf numFmtId="1" fontId="8" fillId="3" borderId="8" xfId="0" applyNumberFormat="1" applyFont="1" applyFill="1" applyBorder="1" applyAlignment="1">
      <alignment horizontal="center" vertical="center" wrapText="1"/>
    </xf>
    <xf numFmtId="1" fontId="8" fillId="6" borderId="0" xfId="0" applyNumberFormat="1" applyFont="1" applyFill="1" applyBorder="1" applyAlignment="1">
      <alignment horizontal="center" vertical="center" wrapText="1"/>
    </xf>
    <xf numFmtId="1" fontId="8" fillId="4" borderId="8" xfId="0" applyNumberFormat="1" applyFont="1" applyFill="1" applyBorder="1" applyAlignment="1">
      <alignment horizontal="center" vertical="center" wrapText="1"/>
    </xf>
    <xf numFmtId="0" fontId="3" fillId="0" borderId="0" xfId="0" applyFont="1" applyAlignment="1">
      <alignment horizontal="center" wrapText="1"/>
    </xf>
    <xf numFmtId="0" fontId="9" fillId="2" borderId="2" xfId="0" applyFont="1" applyFill="1" applyBorder="1" applyAlignment="1">
      <alignment horizontal="center" vertical="center" wrapText="1"/>
    </xf>
    <xf numFmtId="0" fontId="9" fillId="4" borderId="22" xfId="0" applyFont="1" applyFill="1" applyBorder="1" applyAlignment="1">
      <alignment horizontal="left" vertical="center" wrapText="1" indent="4"/>
    </xf>
    <xf numFmtId="0" fontId="9" fillId="4" borderId="2" xfId="0" applyFont="1" applyFill="1" applyBorder="1" applyAlignment="1">
      <alignment horizontal="left" vertical="center" wrapText="1" indent="4"/>
    </xf>
    <xf numFmtId="0" fontId="9" fillId="3" borderId="23" xfId="0" applyFont="1" applyFill="1" applyBorder="1" applyAlignment="1">
      <alignment horizontal="left" vertical="center" wrapText="1"/>
    </xf>
    <xf numFmtId="0" fontId="9" fillId="3" borderId="8" xfId="0" applyFont="1" applyFill="1" applyBorder="1" applyAlignment="1">
      <alignment horizontal="left" vertical="center" wrapText="1"/>
    </xf>
    <xf numFmtId="0" fontId="9" fillId="6" borderId="21" xfId="0" applyFont="1" applyFill="1" applyBorder="1" applyAlignment="1">
      <alignment horizontal="left" vertical="center" wrapText="1" indent="5"/>
    </xf>
    <xf numFmtId="0" fontId="9" fillId="6" borderId="13" xfId="0" applyFont="1" applyFill="1" applyBorder="1" applyAlignment="1">
      <alignment horizontal="left" vertical="center" wrapText="1" indent="5"/>
    </xf>
    <xf numFmtId="0" fontId="9" fillId="6" borderId="24" xfId="0" applyFont="1" applyFill="1" applyBorder="1" applyAlignment="1">
      <alignment horizontal="left" vertical="center" wrapText="1" indent="5"/>
    </xf>
    <xf numFmtId="0" fontId="9" fillId="6" borderId="0" xfId="0" applyFont="1" applyFill="1" applyBorder="1" applyAlignment="1">
      <alignment horizontal="left" vertical="center" wrapText="1" indent="5"/>
    </xf>
    <xf numFmtId="0" fontId="9" fillId="4" borderId="23" xfId="0" applyFont="1" applyFill="1" applyBorder="1" applyAlignment="1">
      <alignment horizontal="left" vertical="center" wrapText="1" indent="4"/>
    </xf>
    <xf numFmtId="0" fontId="9" fillId="4" borderId="8" xfId="0" applyFont="1" applyFill="1" applyBorder="1" applyAlignment="1">
      <alignment horizontal="left" vertical="center" wrapText="1" indent="4"/>
    </xf>
    <xf numFmtId="0" fontId="9" fillId="2" borderId="22" xfId="0" applyFont="1" applyFill="1" applyBorder="1" applyAlignment="1">
      <alignment horizontal="left" vertical="center" wrapText="1"/>
    </xf>
    <xf numFmtId="0" fontId="9" fillId="2" borderId="2" xfId="0" applyFont="1" applyFill="1" applyBorder="1" applyAlignment="1">
      <alignment horizontal="left" vertical="center" wrapText="1"/>
    </xf>
    <xf numFmtId="0" fontId="5" fillId="0" borderId="0" xfId="0" applyFont="1" applyBorder="1" applyAlignment="1">
      <alignment horizontal="left" vertical="center" wrapText="1" indent="3"/>
    </xf>
    <xf numFmtId="0" fontId="4" fillId="7" borderId="0" xfId="0" applyFont="1" applyFill="1" applyBorder="1" applyAlignment="1">
      <alignment horizontal="center" vertical="center" wrapText="1"/>
    </xf>
    <xf numFmtId="0" fontId="6" fillId="0" borderId="0" xfId="0" applyFont="1" applyFill="1" applyBorder="1" applyAlignment="1">
      <alignment horizontal="center" wrapText="1"/>
    </xf>
    <xf numFmtId="0" fontId="6" fillId="0" borderId="0" xfId="0" applyFont="1" applyFill="1" applyBorder="1" applyAlignment="1">
      <alignment horizontal="center" vertical="top" wrapText="1"/>
    </xf>
    <xf numFmtId="0" fontId="9" fillId="3" borderId="22" xfId="0" applyFont="1" applyFill="1" applyBorder="1" applyAlignment="1">
      <alignment horizontal="left" vertical="center" wrapText="1"/>
    </xf>
    <xf numFmtId="0" fontId="9" fillId="3" borderId="2" xfId="0" applyFont="1" applyFill="1" applyBorder="1" applyAlignment="1">
      <alignment horizontal="left" vertical="center" wrapText="1"/>
    </xf>
    <xf numFmtId="0" fontId="9" fillId="6" borderId="22" xfId="0" applyFont="1" applyFill="1" applyBorder="1" applyAlignment="1">
      <alignment horizontal="left" vertical="center" wrapText="1" indent="5"/>
    </xf>
    <xf numFmtId="0" fontId="9" fillId="6" borderId="2" xfId="0" applyFont="1" applyFill="1" applyBorder="1" applyAlignment="1">
      <alignment horizontal="left" vertical="center" wrapText="1" indent="5"/>
    </xf>
  </cellXfs>
  <cellStyles count="2">
    <cellStyle name="Euro" xfId="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18</xdr:col>
      <xdr:colOff>0</xdr:colOff>
      <xdr:row>5</xdr:row>
      <xdr:rowOff>304800</xdr:rowOff>
    </xdr:from>
    <xdr:to>
      <xdr:col>19</xdr:col>
      <xdr:colOff>0</xdr:colOff>
      <xdr:row>5</xdr:row>
      <xdr:rowOff>304800</xdr:rowOff>
    </xdr:to>
    <xdr:sp macro="" textlink="">
      <xdr:nvSpPr>
        <xdr:cNvPr id="9217" name="Line 1"/>
        <xdr:cNvSpPr>
          <a:spLocks noChangeShapeType="1"/>
        </xdr:cNvSpPr>
      </xdr:nvSpPr>
      <xdr:spPr bwMode="auto">
        <a:xfrm>
          <a:off x="18897600" y="1219200"/>
          <a:ext cx="3581400" cy="0"/>
        </a:xfrm>
        <a:prstGeom prst="line">
          <a:avLst/>
        </a:prstGeom>
        <a:noFill/>
        <a:ln w="19050">
          <a:solidFill>
            <a:srgbClr val="000000"/>
          </a:solidFill>
          <a:round/>
          <a:headEnd/>
          <a:tailEnd/>
        </a:ln>
      </xdr:spPr>
    </xdr:sp>
    <xdr:clientData/>
  </xdr:twoCellAnchor>
  <xdr:twoCellAnchor>
    <xdr:from>
      <xdr:col>21</xdr:col>
      <xdr:colOff>9525</xdr:colOff>
      <xdr:row>5</xdr:row>
      <xdr:rowOff>323850</xdr:rowOff>
    </xdr:from>
    <xdr:to>
      <xdr:col>21</xdr:col>
      <xdr:colOff>4572000</xdr:colOff>
      <xdr:row>5</xdr:row>
      <xdr:rowOff>326572</xdr:rowOff>
    </xdr:to>
    <xdr:sp macro="" textlink="">
      <xdr:nvSpPr>
        <xdr:cNvPr id="9220" name="Line 4"/>
        <xdr:cNvSpPr>
          <a:spLocks noChangeShapeType="1"/>
        </xdr:cNvSpPr>
      </xdr:nvSpPr>
      <xdr:spPr bwMode="auto">
        <a:xfrm>
          <a:off x="28734204" y="1249136"/>
          <a:ext cx="4562475" cy="2722"/>
        </a:xfrm>
        <a:prstGeom prst="line">
          <a:avLst/>
        </a:prstGeom>
        <a:noFill/>
        <a:ln w="19050">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pcp01\fies\Documents%20and%20Settings\alberto_lynn\Configuraci&#243;n%20local\Archivos%20temporales%20de%20Internet\OLK5\(2005-04-25)%20Actos%20jur&#237;dicos%20capturados%20(2)%20(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Upcp01\fies\FIDEICOMISOS\BASES%20FIDEICOMISOS\BASES%202005\base%20pipp%202005.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orden y consecutivo"/>
      <sheetName val="actos"/>
    </sheetNames>
    <sheetDataSet>
      <sheetData sheetId="0" refreshError="1">
        <row r="2">
          <cell r="A2">
            <v>700001200047</v>
          </cell>
          <cell r="B2">
            <v>666</v>
          </cell>
          <cell r="C2">
            <v>47</v>
          </cell>
        </row>
        <row r="3">
          <cell r="A3">
            <v>700002210104</v>
          </cell>
          <cell r="B3">
            <v>1</v>
          </cell>
          <cell r="C3">
            <v>104</v>
          </cell>
        </row>
        <row r="4">
          <cell r="A4">
            <v>700003100051</v>
          </cell>
          <cell r="B4">
            <v>667</v>
          </cell>
          <cell r="C4">
            <v>51</v>
          </cell>
        </row>
        <row r="5">
          <cell r="A5">
            <v>700006120376</v>
          </cell>
          <cell r="B5">
            <v>69</v>
          </cell>
          <cell r="C5">
            <v>376</v>
          </cell>
        </row>
        <row r="6">
          <cell r="A6">
            <v>700006200065</v>
          </cell>
          <cell r="B6">
            <v>679</v>
          </cell>
          <cell r="C6">
            <v>65</v>
          </cell>
        </row>
        <row r="7">
          <cell r="A7">
            <v>700006213166</v>
          </cell>
          <cell r="B7">
            <v>38</v>
          </cell>
          <cell r="C7">
            <v>166</v>
          </cell>
        </row>
        <row r="8">
          <cell r="A8">
            <v>700006213178</v>
          </cell>
          <cell r="B8">
            <v>410</v>
          </cell>
          <cell r="C8">
            <v>178</v>
          </cell>
        </row>
        <row r="9">
          <cell r="A9">
            <v>700006300136</v>
          </cell>
          <cell r="B9">
            <v>282</v>
          </cell>
          <cell r="C9">
            <v>136</v>
          </cell>
        </row>
        <row r="10">
          <cell r="A10">
            <v>700006410381</v>
          </cell>
          <cell r="B10">
            <v>99</v>
          </cell>
          <cell r="C10">
            <v>381</v>
          </cell>
        </row>
        <row r="11">
          <cell r="A11">
            <v>700006410382</v>
          </cell>
          <cell r="B11">
            <v>81</v>
          </cell>
          <cell r="C11">
            <v>382</v>
          </cell>
        </row>
        <row r="12">
          <cell r="A12">
            <v>700006410383</v>
          </cell>
          <cell r="B12">
            <v>82</v>
          </cell>
          <cell r="C12">
            <v>383</v>
          </cell>
        </row>
        <row r="13">
          <cell r="A13">
            <v>700006410384</v>
          </cell>
          <cell r="B13">
            <v>90</v>
          </cell>
          <cell r="C13">
            <v>384</v>
          </cell>
        </row>
        <row r="14">
          <cell r="A14">
            <v>700006410385</v>
          </cell>
          <cell r="B14">
            <v>97</v>
          </cell>
          <cell r="C14">
            <v>385</v>
          </cell>
        </row>
        <row r="15">
          <cell r="A15">
            <v>700006410386</v>
          </cell>
          <cell r="B15">
            <v>96</v>
          </cell>
          <cell r="C15">
            <v>386</v>
          </cell>
        </row>
        <row r="16">
          <cell r="A16">
            <v>700006410387</v>
          </cell>
          <cell r="B16">
            <v>80</v>
          </cell>
          <cell r="C16">
            <v>387</v>
          </cell>
        </row>
        <row r="17">
          <cell r="A17">
            <v>700006410404</v>
          </cell>
          <cell r="B17">
            <v>70</v>
          </cell>
          <cell r="C17">
            <v>404</v>
          </cell>
        </row>
        <row r="18">
          <cell r="A18">
            <v>700006410405</v>
          </cell>
          <cell r="B18">
            <v>93</v>
          </cell>
          <cell r="C18">
            <v>405</v>
          </cell>
        </row>
        <row r="19">
          <cell r="A19">
            <v>700006810050</v>
          </cell>
          <cell r="B19">
            <v>7</v>
          </cell>
          <cell r="C19">
            <v>50</v>
          </cell>
        </row>
        <row r="20">
          <cell r="A20">
            <v>700006812413</v>
          </cell>
          <cell r="B20">
            <v>9</v>
          </cell>
          <cell r="C20">
            <v>413</v>
          </cell>
        </row>
        <row r="21">
          <cell r="A21">
            <v>700006900190</v>
          </cell>
          <cell r="B21">
            <v>674</v>
          </cell>
          <cell r="C21">
            <v>190</v>
          </cell>
        </row>
        <row r="22">
          <cell r="A22">
            <v>700007120240</v>
          </cell>
          <cell r="B22">
            <v>100</v>
          </cell>
          <cell r="C22">
            <v>240</v>
          </cell>
        </row>
        <row r="23">
          <cell r="A23">
            <v>700009200059</v>
          </cell>
          <cell r="B23">
            <v>130</v>
          </cell>
          <cell r="C23">
            <v>59</v>
          </cell>
        </row>
        <row r="24">
          <cell r="A24">
            <v>700009213341</v>
          </cell>
          <cell r="B24">
            <v>134</v>
          </cell>
          <cell r="C24">
            <v>341</v>
          </cell>
        </row>
        <row r="25">
          <cell r="A25">
            <v>700010200361</v>
          </cell>
          <cell r="B25">
            <v>223</v>
          </cell>
          <cell r="C25">
            <v>361</v>
          </cell>
        </row>
        <row r="26">
          <cell r="A26">
            <v>700010210258</v>
          </cell>
          <cell r="B26">
            <v>142</v>
          </cell>
          <cell r="C26">
            <v>258</v>
          </cell>
        </row>
        <row r="27">
          <cell r="A27">
            <v>700010211164</v>
          </cell>
          <cell r="B27">
            <v>29</v>
          </cell>
          <cell r="C27">
            <v>164</v>
          </cell>
        </row>
        <row r="28">
          <cell r="A28">
            <v>700010600141</v>
          </cell>
          <cell r="B28">
            <v>218</v>
          </cell>
          <cell r="C28">
            <v>141</v>
          </cell>
        </row>
        <row r="29">
          <cell r="A29">
            <v>700010600142</v>
          </cell>
          <cell r="B29">
            <v>219</v>
          </cell>
          <cell r="C29">
            <v>142</v>
          </cell>
        </row>
        <row r="30">
          <cell r="A30">
            <v>700010600143</v>
          </cell>
          <cell r="B30">
            <v>220</v>
          </cell>
          <cell r="C30">
            <v>143</v>
          </cell>
        </row>
        <row r="31">
          <cell r="A31">
            <v>700011112023</v>
          </cell>
          <cell r="B31">
            <v>278</v>
          </cell>
          <cell r="C31">
            <v>23</v>
          </cell>
        </row>
        <row r="32">
          <cell r="A32">
            <v>700011200225</v>
          </cell>
          <cell r="B32">
            <v>277</v>
          </cell>
          <cell r="C32">
            <v>225</v>
          </cell>
        </row>
        <row r="33">
          <cell r="A33">
            <v>700011200227</v>
          </cell>
          <cell r="B33">
            <v>345</v>
          </cell>
          <cell r="C33">
            <v>227</v>
          </cell>
        </row>
        <row r="34">
          <cell r="A34">
            <v>700011291029</v>
          </cell>
          <cell r="B34">
            <v>280</v>
          </cell>
          <cell r="C34">
            <v>29</v>
          </cell>
        </row>
        <row r="35">
          <cell r="A35">
            <v>700011300372</v>
          </cell>
          <cell r="B35">
            <v>286</v>
          </cell>
          <cell r="C35">
            <v>372</v>
          </cell>
        </row>
        <row r="36">
          <cell r="A36">
            <v>700012410418</v>
          </cell>
          <cell r="B36">
            <v>356</v>
          </cell>
          <cell r="C36">
            <v>418</v>
          </cell>
        </row>
        <row r="37">
          <cell r="A37">
            <v>700015400038</v>
          </cell>
          <cell r="B37">
            <v>366</v>
          </cell>
          <cell r="C37">
            <v>38</v>
          </cell>
        </row>
        <row r="38">
          <cell r="A38">
            <v>700020122319</v>
          </cell>
          <cell r="B38">
            <v>412</v>
          </cell>
          <cell r="C38">
            <v>319</v>
          </cell>
        </row>
        <row r="39">
          <cell r="A39">
            <v>700021211125</v>
          </cell>
          <cell r="B39">
            <v>422</v>
          </cell>
          <cell r="C39">
            <v>125</v>
          </cell>
        </row>
        <row r="40">
          <cell r="A40">
            <v>700021258044</v>
          </cell>
          <cell r="B40">
            <v>430</v>
          </cell>
          <cell r="C40">
            <v>44</v>
          </cell>
        </row>
        <row r="41">
          <cell r="A41">
            <v>700021261306</v>
          </cell>
          <cell r="B41">
            <v>423</v>
          </cell>
          <cell r="C41">
            <v>306</v>
          </cell>
        </row>
        <row r="42">
          <cell r="A42">
            <v>700021265021</v>
          </cell>
          <cell r="B42">
            <v>424</v>
          </cell>
          <cell r="C42">
            <v>21</v>
          </cell>
        </row>
        <row r="43">
          <cell r="A43">
            <v>700021268119</v>
          </cell>
          <cell r="B43">
            <v>425</v>
          </cell>
          <cell r="C43">
            <v>119</v>
          </cell>
        </row>
        <row r="44">
          <cell r="A44">
            <v>700021274026</v>
          </cell>
          <cell r="B44">
            <v>426</v>
          </cell>
          <cell r="C44">
            <v>26</v>
          </cell>
        </row>
        <row r="45">
          <cell r="A45">
            <v>700021276331</v>
          </cell>
          <cell r="B45">
            <v>427</v>
          </cell>
          <cell r="C45">
            <v>331</v>
          </cell>
        </row>
        <row r="46">
          <cell r="A46">
            <v>700021279334</v>
          </cell>
          <cell r="B46">
            <v>428</v>
          </cell>
          <cell r="C46">
            <v>334</v>
          </cell>
        </row>
        <row r="47">
          <cell r="A47">
            <v>700021300336</v>
          </cell>
          <cell r="B47">
            <v>429</v>
          </cell>
          <cell r="C47">
            <v>336</v>
          </cell>
        </row>
        <row r="48">
          <cell r="A48">
            <v>700038100035</v>
          </cell>
          <cell r="B48">
            <v>297</v>
          </cell>
          <cell r="C48">
            <v>35</v>
          </cell>
        </row>
        <row r="49">
          <cell r="A49">
            <v>700038100036</v>
          </cell>
          <cell r="B49">
            <v>496</v>
          </cell>
          <cell r="C49">
            <v>36</v>
          </cell>
        </row>
        <row r="50">
          <cell r="A50">
            <v>700038100146</v>
          </cell>
          <cell r="B50">
            <v>438</v>
          </cell>
          <cell r="C50">
            <v>146</v>
          </cell>
        </row>
        <row r="51">
          <cell r="A51">
            <v>800006410520</v>
          </cell>
          <cell r="B51">
            <v>71</v>
          </cell>
          <cell r="C51">
            <v>520</v>
          </cell>
        </row>
        <row r="52">
          <cell r="A52">
            <v>800006410521</v>
          </cell>
          <cell r="B52">
            <v>72</v>
          </cell>
          <cell r="C52">
            <v>521</v>
          </cell>
        </row>
        <row r="53">
          <cell r="A53">
            <v>800010210469</v>
          </cell>
          <cell r="B53">
            <v>221</v>
          </cell>
          <cell r="C53">
            <v>469</v>
          </cell>
        </row>
        <row r="54">
          <cell r="A54">
            <v>800016310518</v>
          </cell>
          <cell r="B54">
            <v>367</v>
          </cell>
          <cell r="C54">
            <v>518</v>
          </cell>
        </row>
        <row r="55">
          <cell r="A55">
            <v>800021252527</v>
          </cell>
          <cell r="B55">
            <v>421</v>
          </cell>
          <cell r="C55">
            <v>527</v>
          </cell>
        </row>
        <row r="56">
          <cell r="A56">
            <v>800021271526</v>
          </cell>
          <cell r="B56">
            <v>431</v>
          </cell>
          <cell r="C56">
            <v>526</v>
          </cell>
        </row>
        <row r="57">
          <cell r="A57">
            <v>800021274523</v>
          </cell>
          <cell r="B57">
            <v>419</v>
          </cell>
          <cell r="C57">
            <v>523</v>
          </cell>
        </row>
        <row r="58">
          <cell r="A58">
            <v>19980630000822</v>
          </cell>
          <cell r="B58">
            <v>59</v>
          </cell>
          <cell r="C58">
            <v>822</v>
          </cell>
        </row>
        <row r="59">
          <cell r="A59">
            <v>19980965100759</v>
          </cell>
          <cell r="B59">
            <v>123</v>
          </cell>
          <cell r="C59">
            <v>759</v>
          </cell>
        </row>
        <row r="60">
          <cell r="A60">
            <v>19983810000825</v>
          </cell>
          <cell r="B60">
            <v>439</v>
          </cell>
          <cell r="C60">
            <v>825</v>
          </cell>
        </row>
        <row r="61">
          <cell r="A61">
            <v>19983810000827</v>
          </cell>
          <cell r="B61">
            <v>440</v>
          </cell>
          <cell r="C61">
            <v>827</v>
          </cell>
        </row>
        <row r="62">
          <cell r="A62">
            <v>19983810000828</v>
          </cell>
          <cell r="B62">
            <v>441</v>
          </cell>
          <cell r="C62">
            <v>828</v>
          </cell>
        </row>
        <row r="63">
          <cell r="A63">
            <v>19983810000830</v>
          </cell>
          <cell r="B63">
            <v>434</v>
          </cell>
          <cell r="C63">
            <v>830</v>
          </cell>
        </row>
        <row r="64">
          <cell r="A64">
            <v>19983810000831</v>
          </cell>
          <cell r="B64">
            <v>435</v>
          </cell>
          <cell r="C64">
            <v>831</v>
          </cell>
        </row>
        <row r="65">
          <cell r="A65">
            <v>19983810000832</v>
          </cell>
          <cell r="B65">
            <v>436</v>
          </cell>
          <cell r="C65">
            <v>832</v>
          </cell>
        </row>
        <row r="66">
          <cell r="A66">
            <v>19983810000833</v>
          </cell>
          <cell r="B66">
            <v>442</v>
          </cell>
          <cell r="C66">
            <v>833</v>
          </cell>
        </row>
        <row r="67">
          <cell r="A67">
            <v>19983810000834</v>
          </cell>
          <cell r="B67">
            <v>443</v>
          </cell>
          <cell r="C67">
            <v>834</v>
          </cell>
        </row>
        <row r="68">
          <cell r="A68">
            <v>19983810000835</v>
          </cell>
          <cell r="B68">
            <v>444</v>
          </cell>
          <cell r="C68">
            <v>835</v>
          </cell>
        </row>
        <row r="69">
          <cell r="A69">
            <v>19983810000836</v>
          </cell>
          <cell r="B69">
            <v>445</v>
          </cell>
          <cell r="C69">
            <v>836</v>
          </cell>
        </row>
        <row r="70">
          <cell r="A70">
            <v>19983810000837</v>
          </cell>
          <cell r="B70">
            <v>446</v>
          </cell>
          <cell r="C70">
            <v>837</v>
          </cell>
        </row>
        <row r="71">
          <cell r="A71">
            <v>19983810000838</v>
          </cell>
          <cell r="B71">
            <v>447</v>
          </cell>
          <cell r="C71">
            <v>838</v>
          </cell>
        </row>
        <row r="72">
          <cell r="A72">
            <v>19983810000839</v>
          </cell>
          <cell r="B72">
            <v>448</v>
          </cell>
          <cell r="C72">
            <v>839</v>
          </cell>
        </row>
        <row r="73">
          <cell r="A73">
            <v>19983810000840</v>
          </cell>
          <cell r="B73">
            <v>449</v>
          </cell>
          <cell r="C73">
            <v>840</v>
          </cell>
        </row>
        <row r="74">
          <cell r="A74">
            <v>19983810000842</v>
          </cell>
          <cell r="B74">
            <v>450</v>
          </cell>
          <cell r="C74">
            <v>842</v>
          </cell>
        </row>
        <row r="75">
          <cell r="A75">
            <v>19983810000843</v>
          </cell>
          <cell r="B75">
            <v>495</v>
          </cell>
          <cell r="C75">
            <v>843</v>
          </cell>
        </row>
        <row r="76">
          <cell r="A76">
            <v>19983810000844</v>
          </cell>
          <cell r="B76">
            <v>437</v>
          </cell>
          <cell r="C76">
            <v>844</v>
          </cell>
        </row>
        <row r="77">
          <cell r="A77">
            <v>19983810000845</v>
          </cell>
          <cell r="B77">
            <v>451</v>
          </cell>
          <cell r="C77">
            <v>845</v>
          </cell>
        </row>
        <row r="78">
          <cell r="A78">
            <v>19990710000952</v>
          </cell>
          <cell r="B78">
            <v>101</v>
          </cell>
          <cell r="C78">
            <v>952</v>
          </cell>
        </row>
        <row r="79">
          <cell r="A79">
            <v>19991011100915</v>
          </cell>
          <cell r="B79">
            <v>139</v>
          </cell>
          <cell r="C79">
            <v>915</v>
          </cell>
        </row>
        <row r="80">
          <cell r="A80">
            <v>19991170000914</v>
          </cell>
          <cell r="B80">
            <v>281</v>
          </cell>
          <cell r="C80">
            <v>914</v>
          </cell>
        </row>
        <row r="81">
          <cell r="A81">
            <v>20000411301118</v>
          </cell>
          <cell r="B81">
            <v>2</v>
          </cell>
          <cell r="C81">
            <v>1118</v>
          </cell>
        </row>
        <row r="82">
          <cell r="A82">
            <v>20000620001120</v>
          </cell>
          <cell r="B82">
            <v>6</v>
          </cell>
          <cell r="C82">
            <v>1120</v>
          </cell>
        </row>
        <row r="83">
          <cell r="A83">
            <v>20000641101049</v>
          </cell>
          <cell r="B83">
            <v>10</v>
          </cell>
          <cell r="C83">
            <v>1049</v>
          </cell>
        </row>
        <row r="84">
          <cell r="A84">
            <v>20001070000958</v>
          </cell>
          <cell r="B84">
            <v>224</v>
          </cell>
          <cell r="C84">
            <v>958</v>
          </cell>
        </row>
        <row r="85">
          <cell r="A85">
            <v>20001070000959</v>
          </cell>
          <cell r="B85">
            <v>222</v>
          </cell>
          <cell r="C85">
            <v>959</v>
          </cell>
        </row>
        <row r="86">
          <cell r="A86">
            <v>20001111301060</v>
          </cell>
          <cell r="B86">
            <v>348</v>
          </cell>
          <cell r="C86">
            <v>1060</v>
          </cell>
        </row>
        <row r="87">
          <cell r="A87">
            <v>20001170001117</v>
          </cell>
          <cell r="B87">
            <v>347</v>
          </cell>
          <cell r="C87">
            <v>1117</v>
          </cell>
        </row>
        <row r="88">
          <cell r="A88">
            <v>20010620001161</v>
          </cell>
          <cell r="B88">
            <v>5</v>
          </cell>
          <cell r="C88">
            <v>1161</v>
          </cell>
        </row>
        <row r="89">
          <cell r="A89">
            <v>20010931101229</v>
          </cell>
          <cell r="B89">
            <v>111</v>
          </cell>
          <cell r="C89">
            <v>1229</v>
          </cell>
        </row>
        <row r="90">
          <cell r="A90">
            <v>20011020001165</v>
          </cell>
          <cell r="B90">
            <v>140</v>
          </cell>
          <cell r="C90">
            <v>1165</v>
          </cell>
        </row>
        <row r="91">
          <cell r="A91">
            <v>20011021101163</v>
          </cell>
          <cell r="B91">
            <v>141</v>
          </cell>
          <cell r="C91">
            <v>1163</v>
          </cell>
        </row>
        <row r="92">
          <cell r="A92">
            <v>20011130001221</v>
          </cell>
          <cell r="B92">
            <v>283</v>
          </cell>
          <cell r="C92">
            <v>1221</v>
          </cell>
        </row>
        <row r="93">
          <cell r="A93">
            <v>20013810001201</v>
          </cell>
          <cell r="B93">
            <v>452</v>
          </cell>
          <cell r="C93">
            <v>1201</v>
          </cell>
        </row>
        <row r="94">
          <cell r="A94">
            <v>20020641001235</v>
          </cell>
          <cell r="B94">
            <v>8</v>
          </cell>
          <cell r="C94">
            <v>1235</v>
          </cell>
        </row>
        <row r="95">
          <cell r="A95">
            <v>20020641101299</v>
          </cell>
          <cell r="B95">
            <v>61</v>
          </cell>
          <cell r="C95">
            <v>1299</v>
          </cell>
        </row>
        <row r="96">
          <cell r="A96">
            <v>20020671001239</v>
          </cell>
          <cell r="B96">
            <v>15</v>
          </cell>
          <cell r="C96">
            <v>1239</v>
          </cell>
        </row>
        <row r="97">
          <cell r="A97">
            <v>20020911301297</v>
          </cell>
          <cell r="B97">
            <v>107</v>
          </cell>
          <cell r="C97">
            <v>1297</v>
          </cell>
        </row>
        <row r="98">
          <cell r="A98">
            <v>20020941101304</v>
          </cell>
          <cell r="B98">
            <v>113</v>
          </cell>
          <cell r="C98">
            <v>1304</v>
          </cell>
        </row>
        <row r="99">
          <cell r="A99">
            <v>20020971001234</v>
          </cell>
          <cell r="B99">
            <v>110</v>
          </cell>
          <cell r="C99">
            <v>1234</v>
          </cell>
        </row>
        <row r="100">
          <cell r="A100">
            <v>20021111201289</v>
          </cell>
          <cell r="B100">
            <v>349</v>
          </cell>
          <cell r="C100">
            <v>1289</v>
          </cell>
        </row>
        <row r="101">
          <cell r="A101">
            <v>20021112101286</v>
          </cell>
          <cell r="B101">
            <v>309</v>
          </cell>
          <cell r="C101">
            <v>1286</v>
          </cell>
        </row>
        <row r="102">
          <cell r="A102">
            <v>20021112301276</v>
          </cell>
          <cell r="B102">
            <v>311</v>
          </cell>
          <cell r="C102">
            <v>1276</v>
          </cell>
        </row>
        <row r="103">
          <cell r="A103">
            <v>20021112501279</v>
          </cell>
          <cell r="B103">
            <v>314</v>
          </cell>
          <cell r="C103">
            <v>1279</v>
          </cell>
        </row>
        <row r="104">
          <cell r="A104">
            <v>20021112601267</v>
          </cell>
          <cell r="B104">
            <v>315</v>
          </cell>
          <cell r="C104">
            <v>1267</v>
          </cell>
        </row>
        <row r="105">
          <cell r="A105">
            <v>20021112701271</v>
          </cell>
          <cell r="B105">
            <v>312</v>
          </cell>
          <cell r="C105">
            <v>1271</v>
          </cell>
        </row>
        <row r="106">
          <cell r="A106">
            <v>20021112801275</v>
          </cell>
          <cell r="B106">
            <v>313</v>
          </cell>
          <cell r="C106">
            <v>1275</v>
          </cell>
        </row>
        <row r="107">
          <cell r="A107">
            <v>20021113001287</v>
          </cell>
          <cell r="B107">
            <v>316</v>
          </cell>
          <cell r="C107">
            <v>1287</v>
          </cell>
        </row>
        <row r="108">
          <cell r="A108">
            <v>20021113101284</v>
          </cell>
          <cell r="B108">
            <v>317</v>
          </cell>
          <cell r="C108">
            <v>1284</v>
          </cell>
        </row>
        <row r="109">
          <cell r="A109">
            <v>20021113201290</v>
          </cell>
          <cell r="B109">
            <v>318</v>
          </cell>
          <cell r="C109">
            <v>1290</v>
          </cell>
        </row>
        <row r="110">
          <cell r="A110">
            <v>20021113301291</v>
          </cell>
          <cell r="B110">
            <v>319</v>
          </cell>
          <cell r="C110">
            <v>1291</v>
          </cell>
        </row>
        <row r="111">
          <cell r="A111">
            <v>20021113401274</v>
          </cell>
          <cell r="B111">
            <v>320</v>
          </cell>
          <cell r="C111">
            <v>1274</v>
          </cell>
        </row>
        <row r="112">
          <cell r="A112">
            <v>20021113501277</v>
          </cell>
          <cell r="B112">
            <v>321</v>
          </cell>
          <cell r="C112">
            <v>1277</v>
          </cell>
        </row>
        <row r="113">
          <cell r="A113">
            <v>20021113601282</v>
          </cell>
          <cell r="B113">
            <v>322</v>
          </cell>
          <cell r="C113">
            <v>1282</v>
          </cell>
        </row>
        <row r="114">
          <cell r="A114">
            <v>20021113701266</v>
          </cell>
          <cell r="B114">
            <v>323</v>
          </cell>
          <cell r="C114">
            <v>1266</v>
          </cell>
        </row>
        <row r="115">
          <cell r="A115">
            <v>20021113801269</v>
          </cell>
          <cell r="B115">
            <v>324</v>
          </cell>
          <cell r="C115">
            <v>1269</v>
          </cell>
        </row>
        <row r="116">
          <cell r="A116">
            <v>20021113901285</v>
          </cell>
          <cell r="B116">
            <v>325</v>
          </cell>
          <cell r="C116">
            <v>1285</v>
          </cell>
        </row>
        <row r="117">
          <cell r="A117">
            <v>20021114101283</v>
          </cell>
          <cell r="B117">
            <v>326</v>
          </cell>
          <cell r="C117">
            <v>1283</v>
          </cell>
        </row>
        <row r="118">
          <cell r="A118">
            <v>20021114301281</v>
          </cell>
          <cell r="B118">
            <v>327</v>
          </cell>
          <cell r="C118">
            <v>1281</v>
          </cell>
        </row>
        <row r="119">
          <cell r="A119">
            <v>20021114401265</v>
          </cell>
          <cell r="B119">
            <v>328</v>
          </cell>
          <cell r="C119">
            <v>1265</v>
          </cell>
        </row>
        <row r="120">
          <cell r="A120">
            <v>20021114501268</v>
          </cell>
          <cell r="B120">
            <v>329</v>
          </cell>
          <cell r="C120">
            <v>1268</v>
          </cell>
        </row>
        <row r="121">
          <cell r="A121">
            <v>20021114601273</v>
          </cell>
          <cell r="B121">
            <v>330</v>
          </cell>
          <cell r="C121">
            <v>1273</v>
          </cell>
        </row>
        <row r="122">
          <cell r="A122">
            <v>20021114701272</v>
          </cell>
          <cell r="B122">
            <v>331</v>
          </cell>
          <cell r="C122">
            <v>1272</v>
          </cell>
        </row>
        <row r="123">
          <cell r="A123">
            <v>20021114801278</v>
          </cell>
          <cell r="B123">
            <v>332</v>
          </cell>
          <cell r="C123">
            <v>1278</v>
          </cell>
        </row>
        <row r="124">
          <cell r="A124">
            <v>20021115001270</v>
          </cell>
          <cell r="B124">
            <v>334</v>
          </cell>
          <cell r="C124">
            <v>1270</v>
          </cell>
        </row>
        <row r="125">
          <cell r="A125">
            <v>20021115101280</v>
          </cell>
          <cell r="B125">
            <v>335</v>
          </cell>
          <cell r="C125">
            <v>1280</v>
          </cell>
        </row>
        <row r="126">
          <cell r="A126">
            <v>20021151001232</v>
          </cell>
          <cell r="B126">
            <v>284</v>
          </cell>
          <cell r="C126">
            <v>1232</v>
          </cell>
        </row>
        <row r="127">
          <cell r="A127">
            <v>20021530001264</v>
          </cell>
          <cell r="B127">
            <v>362</v>
          </cell>
          <cell r="C127">
            <v>1264</v>
          </cell>
        </row>
        <row r="128">
          <cell r="A128">
            <v>20021541001263</v>
          </cell>
          <cell r="B128">
            <v>363</v>
          </cell>
          <cell r="C128">
            <v>1263</v>
          </cell>
        </row>
        <row r="129">
          <cell r="A129">
            <v>20023810001240</v>
          </cell>
          <cell r="B129">
            <v>498</v>
          </cell>
          <cell r="C129">
            <v>1240</v>
          </cell>
        </row>
        <row r="130">
          <cell r="A130">
            <v>20023810001241</v>
          </cell>
          <cell r="B130">
            <v>499</v>
          </cell>
          <cell r="C130">
            <v>1241</v>
          </cell>
        </row>
        <row r="131">
          <cell r="A131">
            <v>20023810001242</v>
          </cell>
          <cell r="B131">
            <v>503</v>
          </cell>
          <cell r="C131">
            <v>1242</v>
          </cell>
        </row>
        <row r="132">
          <cell r="A132">
            <v>20023810001243</v>
          </cell>
          <cell r="B132">
            <v>502</v>
          </cell>
          <cell r="C132">
            <v>1243</v>
          </cell>
        </row>
        <row r="133">
          <cell r="A133">
            <v>20023810001244</v>
          </cell>
          <cell r="B133">
            <v>504</v>
          </cell>
          <cell r="C133">
            <v>1244</v>
          </cell>
        </row>
        <row r="134">
          <cell r="A134">
            <v>20023810001245</v>
          </cell>
          <cell r="B134">
            <v>505</v>
          </cell>
          <cell r="C134">
            <v>1245</v>
          </cell>
        </row>
        <row r="135">
          <cell r="A135">
            <v>20023810001246</v>
          </cell>
          <cell r="B135">
            <v>506</v>
          </cell>
          <cell r="C135">
            <v>1246</v>
          </cell>
        </row>
        <row r="136">
          <cell r="A136">
            <v>20023810001247</v>
          </cell>
          <cell r="B136">
            <v>507</v>
          </cell>
          <cell r="C136">
            <v>1247</v>
          </cell>
        </row>
        <row r="137">
          <cell r="A137">
            <v>20023810001248</v>
          </cell>
          <cell r="B137">
            <v>512</v>
          </cell>
          <cell r="C137">
            <v>1248</v>
          </cell>
        </row>
        <row r="138">
          <cell r="A138">
            <v>20023810001249</v>
          </cell>
          <cell r="B138">
            <v>513</v>
          </cell>
          <cell r="C138">
            <v>1249</v>
          </cell>
        </row>
        <row r="139">
          <cell r="A139">
            <v>20023810001250</v>
          </cell>
          <cell r="B139">
            <v>515</v>
          </cell>
          <cell r="C139">
            <v>1250</v>
          </cell>
        </row>
        <row r="140">
          <cell r="A140">
            <v>20023810001251</v>
          </cell>
          <cell r="B140">
            <v>516</v>
          </cell>
          <cell r="C140">
            <v>1251</v>
          </cell>
        </row>
        <row r="141">
          <cell r="A141">
            <v>20023810001252</v>
          </cell>
          <cell r="B141">
            <v>518</v>
          </cell>
          <cell r="C141">
            <v>1252</v>
          </cell>
        </row>
        <row r="142">
          <cell r="A142">
            <v>20023810001253</v>
          </cell>
          <cell r="B142">
            <v>520</v>
          </cell>
          <cell r="C142">
            <v>1253</v>
          </cell>
        </row>
        <row r="143">
          <cell r="A143">
            <v>20023810001254</v>
          </cell>
          <cell r="B143">
            <v>521</v>
          </cell>
          <cell r="C143">
            <v>1254</v>
          </cell>
        </row>
        <row r="144">
          <cell r="A144">
            <v>20023810001255</v>
          </cell>
          <cell r="B144">
            <v>523</v>
          </cell>
          <cell r="C144">
            <v>1255</v>
          </cell>
        </row>
        <row r="145">
          <cell r="A145">
            <v>20023810001256</v>
          </cell>
          <cell r="B145">
            <v>453</v>
          </cell>
          <cell r="C145">
            <v>1256</v>
          </cell>
        </row>
        <row r="146">
          <cell r="A146">
            <v>20023810001257</v>
          </cell>
          <cell r="B146">
            <v>454</v>
          </cell>
          <cell r="C146">
            <v>1257</v>
          </cell>
        </row>
        <row r="147">
          <cell r="A147">
            <v>20023810001258</v>
          </cell>
          <cell r="B147">
            <v>455</v>
          </cell>
          <cell r="C147">
            <v>1258</v>
          </cell>
        </row>
        <row r="148">
          <cell r="A148">
            <v>20023810001259</v>
          </cell>
          <cell r="B148">
            <v>456</v>
          </cell>
          <cell r="C148">
            <v>1259</v>
          </cell>
        </row>
        <row r="149">
          <cell r="A149">
            <v>20023810001260</v>
          </cell>
          <cell r="B149">
            <v>457</v>
          </cell>
          <cell r="C149">
            <v>1260</v>
          </cell>
        </row>
        <row r="150">
          <cell r="A150">
            <v>20023810001261</v>
          </cell>
          <cell r="B150">
            <v>458</v>
          </cell>
          <cell r="C150">
            <v>1261</v>
          </cell>
        </row>
        <row r="151">
          <cell r="A151">
            <v>20023810001288</v>
          </cell>
          <cell r="B151">
            <v>511</v>
          </cell>
          <cell r="C151">
            <v>1288</v>
          </cell>
        </row>
        <row r="152">
          <cell r="A152">
            <v>20023810001295</v>
          </cell>
          <cell r="B152">
            <v>500</v>
          </cell>
          <cell r="C152">
            <v>1295</v>
          </cell>
        </row>
        <row r="153">
          <cell r="A153">
            <v>20023810001296</v>
          </cell>
          <cell r="B153">
            <v>519</v>
          </cell>
          <cell r="C153">
            <v>1296</v>
          </cell>
        </row>
        <row r="154">
          <cell r="A154">
            <v>20023810001305</v>
          </cell>
          <cell r="B154">
            <v>522</v>
          </cell>
          <cell r="C154">
            <v>1305</v>
          </cell>
        </row>
        <row r="155">
          <cell r="A155">
            <v>20023810001306</v>
          </cell>
          <cell r="B155">
            <v>459</v>
          </cell>
          <cell r="C155">
            <v>1306</v>
          </cell>
        </row>
        <row r="156">
          <cell r="A156">
            <v>20023810001307</v>
          </cell>
          <cell r="B156">
            <v>460</v>
          </cell>
          <cell r="C156">
            <v>1307</v>
          </cell>
        </row>
        <row r="157">
          <cell r="A157">
            <v>20023810001308</v>
          </cell>
          <cell r="B157">
            <v>510</v>
          </cell>
          <cell r="C157">
            <v>1308</v>
          </cell>
        </row>
        <row r="158">
          <cell r="A158">
            <v>20023810001309</v>
          </cell>
          <cell r="B158">
            <v>461</v>
          </cell>
          <cell r="C158">
            <v>1309</v>
          </cell>
        </row>
        <row r="159">
          <cell r="A159">
            <v>20023810001310</v>
          </cell>
          <cell r="B159">
            <v>509</v>
          </cell>
          <cell r="C159">
            <v>1310</v>
          </cell>
        </row>
        <row r="160">
          <cell r="A160">
            <v>20023810001311</v>
          </cell>
          <cell r="B160">
            <v>514</v>
          </cell>
          <cell r="C160">
            <v>1311</v>
          </cell>
        </row>
        <row r="161">
          <cell r="A161">
            <v>20030620001337</v>
          </cell>
          <cell r="B161">
            <v>73</v>
          </cell>
          <cell r="C161">
            <v>1337</v>
          </cell>
        </row>
        <row r="162">
          <cell r="A162">
            <v>20030641101331</v>
          </cell>
          <cell r="B162">
            <v>11</v>
          </cell>
          <cell r="C162">
            <v>1331</v>
          </cell>
        </row>
        <row r="163">
          <cell r="A163">
            <v>20030641101352</v>
          </cell>
          <cell r="B163">
            <v>63</v>
          </cell>
          <cell r="C163">
            <v>1352</v>
          </cell>
        </row>
        <row r="164">
          <cell r="A164">
            <v>20031112201338</v>
          </cell>
          <cell r="B164">
            <v>310</v>
          </cell>
          <cell r="C164">
            <v>1338</v>
          </cell>
        </row>
        <row r="165">
          <cell r="A165">
            <v>20031114901350</v>
          </cell>
          <cell r="B165">
            <v>333</v>
          </cell>
          <cell r="C165">
            <v>1350</v>
          </cell>
        </row>
        <row r="166">
          <cell r="A166">
            <v>20031115201329</v>
          </cell>
          <cell r="B166">
            <v>336</v>
          </cell>
          <cell r="C166">
            <v>1329</v>
          </cell>
        </row>
        <row r="167">
          <cell r="A167">
            <v>20033640001313</v>
          </cell>
          <cell r="B167">
            <v>433</v>
          </cell>
          <cell r="C167">
            <v>1313</v>
          </cell>
        </row>
        <row r="168">
          <cell r="A168">
            <v>20033810001316</v>
          </cell>
          <cell r="B168">
            <v>462</v>
          </cell>
          <cell r="C168">
            <v>1316</v>
          </cell>
        </row>
        <row r="169">
          <cell r="A169">
            <v>20033810001317</v>
          </cell>
          <cell r="B169">
            <v>463</v>
          </cell>
          <cell r="C169">
            <v>1317</v>
          </cell>
        </row>
        <row r="170">
          <cell r="A170">
            <v>20033810001318</v>
          </cell>
          <cell r="B170">
            <v>464</v>
          </cell>
          <cell r="C170">
            <v>1318</v>
          </cell>
        </row>
        <row r="171">
          <cell r="A171">
            <v>20033810001333</v>
          </cell>
          <cell r="B171">
            <v>508</v>
          </cell>
          <cell r="C171">
            <v>1333</v>
          </cell>
        </row>
        <row r="172">
          <cell r="A172">
            <v>20033810001334</v>
          </cell>
          <cell r="B172">
            <v>501</v>
          </cell>
          <cell r="C172">
            <v>1334</v>
          </cell>
        </row>
        <row r="173">
          <cell r="A173">
            <v>20033810001341</v>
          </cell>
          <cell r="B173">
            <v>497</v>
          </cell>
          <cell r="C173">
            <v>1341</v>
          </cell>
        </row>
        <row r="174">
          <cell r="A174">
            <v>20033810001342</v>
          </cell>
          <cell r="B174">
            <v>524</v>
          </cell>
          <cell r="C174">
            <v>1342</v>
          </cell>
        </row>
        <row r="175">
          <cell r="A175">
            <v>20033810001349</v>
          </cell>
          <cell r="B175">
            <v>465</v>
          </cell>
          <cell r="C175">
            <v>1349</v>
          </cell>
        </row>
        <row r="176">
          <cell r="A176">
            <v>20040411201355</v>
          </cell>
          <cell r="B176">
            <v>3</v>
          </cell>
          <cell r="C176">
            <v>1355</v>
          </cell>
        </row>
        <row r="177">
          <cell r="A177">
            <v>20040561201373</v>
          </cell>
          <cell r="B177">
            <v>4</v>
          </cell>
          <cell r="C177">
            <v>1373</v>
          </cell>
        </row>
        <row r="178">
          <cell r="A178">
            <v>20040630001369</v>
          </cell>
          <cell r="B178">
            <v>16</v>
          </cell>
          <cell r="C178">
            <v>1369</v>
          </cell>
        </row>
        <row r="179">
          <cell r="A179">
            <v>20040641101370</v>
          </cell>
          <cell r="B179">
            <v>12</v>
          </cell>
          <cell r="C179">
            <v>1370</v>
          </cell>
        </row>
        <row r="180">
          <cell r="A180">
            <v>20040821101362</v>
          </cell>
          <cell r="B180">
            <v>105</v>
          </cell>
          <cell r="C180">
            <v>1362</v>
          </cell>
        </row>
        <row r="181">
          <cell r="A181">
            <v>20040971001376</v>
          </cell>
          <cell r="B181">
            <v>112</v>
          </cell>
          <cell r="C181">
            <v>1376</v>
          </cell>
        </row>
        <row r="182">
          <cell r="A182">
            <v>20041020001378</v>
          </cell>
          <cell r="B182">
            <v>274</v>
          </cell>
          <cell r="C182">
            <v>1378</v>
          </cell>
        </row>
        <row r="183">
          <cell r="A183">
            <v>20041170001377</v>
          </cell>
          <cell r="B183">
            <v>340</v>
          </cell>
          <cell r="C183">
            <v>1377</v>
          </cell>
        </row>
        <row r="184">
          <cell r="A184">
            <v>20041251001386</v>
          </cell>
          <cell r="B184">
            <v>353</v>
          </cell>
          <cell r="C184">
            <v>1386</v>
          </cell>
        </row>
        <row r="185">
          <cell r="A185">
            <v>20042041001379</v>
          </cell>
          <cell r="B185">
            <v>413</v>
          </cell>
          <cell r="C185">
            <v>1379</v>
          </cell>
        </row>
        <row r="186">
          <cell r="A186">
            <v>20042041001380</v>
          </cell>
          <cell r="B186">
            <v>414</v>
          </cell>
          <cell r="C186">
            <v>1380</v>
          </cell>
        </row>
        <row r="187">
          <cell r="A187">
            <v>20042041001381</v>
          </cell>
          <cell r="B187">
            <v>416</v>
          </cell>
          <cell r="C187">
            <v>1381</v>
          </cell>
        </row>
        <row r="188">
          <cell r="A188">
            <v>20042041001382</v>
          </cell>
          <cell r="B188">
            <v>417</v>
          </cell>
          <cell r="C188">
            <v>1382</v>
          </cell>
        </row>
        <row r="189">
          <cell r="A189">
            <v>20042041001383</v>
          </cell>
          <cell r="B189">
            <v>415</v>
          </cell>
          <cell r="C189">
            <v>1383</v>
          </cell>
        </row>
        <row r="190">
          <cell r="A190">
            <v>20043810001359</v>
          </cell>
          <cell r="B190">
            <v>466</v>
          </cell>
          <cell r="C190">
            <v>1359</v>
          </cell>
        </row>
        <row r="191">
          <cell r="A191">
            <v>20043810001360</v>
          </cell>
          <cell r="B191">
            <v>467</v>
          </cell>
          <cell r="C191">
            <v>1360</v>
          </cell>
        </row>
        <row r="192">
          <cell r="A192">
            <v>20043810001361</v>
          </cell>
          <cell r="B192">
            <v>517</v>
          </cell>
          <cell r="C192">
            <v>1361</v>
          </cell>
        </row>
        <row r="193">
          <cell r="A193">
            <v>20043810001363</v>
          </cell>
          <cell r="B193">
            <v>468</v>
          </cell>
          <cell r="C193">
            <v>1363</v>
          </cell>
        </row>
        <row r="194">
          <cell r="A194">
            <v>20043810001364</v>
          </cell>
          <cell r="B194">
            <v>490</v>
          </cell>
          <cell r="C194">
            <v>1364</v>
          </cell>
        </row>
        <row r="195">
          <cell r="A195">
            <v>20050671501393</v>
          </cell>
          <cell r="C195">
            <v>1393</v>
          </cell>
        </row>
        <row r="196">
          <cell r="A196">
            <v>20051781001392</v>
          </cell>
          <cell r="C196">
            <v>1392</v>
          </cell>
        </row>
        <row r="197">
          <cell r="A197">
            <v>20052151001390</v>
          </cell>
          <cell r="C197">
            <v>1390</v>
          </cell>
        </row>
        <row r="198">
          <cell r="A198" t="str">
            <v>199806G1C00745</v>
          </cell>
          <cell r="B198">
            <v>687</v>
          </cell>
          <cell r="C198">
            <v>745</v>
          </cell>
        </row>
        <row r="199">
          <cell r="A199" t="str">
            <v>199806GIC00586</v>
          </cell>
          <cell r="B199">
            <v>675</v>
          </cell>
          <cell r="C199">
            <v>586</v>
          </cell>
        </row>
        <row r="200">
          <cell r="A200" t="str">
            <v>199806GIC00609</v>
          </cell>
          <cell r="B200">
            <v>676</v>
          </cell>
          <cell r="C200">
            <v>609</v>
          </cell>
        </row>
        <row r="201">
          <cell r="A201" t="str">
            <v>199806GIH00585</v>
          </cell>
          <cell r="B201">
            <v>83</v>
          </cell>
          <cell r="C201">
            <v>585</v>
          </cell>
        </row>
        <row r="202">
          <cell r="A202" t="str">
            <v>199806HIU00582</v>
          </cell>
          <cell r="B202">
            <v>39</v>
          </cell>
          <cell r="C202">
            <v>582</v>
          </cell>
        </row>
        <row r="203">
          <cell r="A203" t="str">
            <v>199806HIU00720</v>
          </cell>
          <cell r="B203">
            <v>40</v>
          </cell>
          <cell r="C203">
            <v>720</v>
          </cell>
        </row>
        <row r="204">
          <cell r="A204" t="str">
            <v>199806HIU00721</v>
          </cell>
          <cell r="B204">
            <v>41</v>
          </cell>
          <cell r="C204">
            <v>721</v>
          </cell>
        </row>
        <row r="205">
          <cell r="A205" t="str">
            <v>199806HIU00726</v>
          </cell>
          <cell r="B205">
            <v>42</v>
          </cell>
          <cell r="C205">
            <v>726</v>
          </cell>
        </row>
        <row r="206">
          <cell r="A206" t="str">
            <v>199806HIU00738</v>
          </cell>
          <cell r="B206">
            <v>43</v>
          </cell>
          <cell r="C206">
            <v>738</v>
          </cell>
        </row>
        <row r="207">
          <cell r="A207" t="str">
            <v>199806HIU00742</v>
          </cell>
          <cell r="B207">
            <v>44</v>
          </cell>
          <cell r="C207">
            <v>742</v>
          </cell>
        </row>
        <row r="208">
          <cell r="A208" t="str">
            <v>199806HIU00743</v>
          </cell>
          <cell r="B208">
            <v>89</v>
          </cell>
          <cell r="C208">
            <v>743</v>
          </cell>
        </row>
        <row r="209">
          <cell r="A209" t="str">
            <v>199806HIU00744</v>
          </cell>
          <cell r="B209">
            <v>67</v>
          </cell>
          <cell r="C209">
            <v>744</v>
          </cell>
        </row>
        <row r="210">
          <cell r="A210" t="str">
            <v>199806HIU00881</v>
          </cell>
          <cell r="B210">
            <v>65</v>
          </cell>
          <cell r="C210">
            <v>881</v>
          </cell>
        </row>
        <row r="211">
          <cell r="A211" t="str">
            <v>199806HJO00747</v>
          </cell>
          <cell r="B211">
            <v>94</v>
          </cell>
          <cell r="C211">
            <v>747</v>
          </cell>
        </row>
        <row r="212">
          <cell r="A212" t="str">
            <v>199809J3W00731</v>
          </cell>
          <cell r="B212">
            <v>119</v>
          </cell>
          <cell r="C212">
            <v>731</v>
          </cell>
        </row>
        <row r="213">
          <cell r="A213" t="str">
            <v>199809J3W00732</v>
          </cell>
          <cell r="B213">
            <v>108</v>
          </cell>
          <cell r="C213">
            <v>732</v>
          </cell>
        </row>
        <row r="214">
          <cell r="A214" t="str">
            <v>199810C0000876</v>
          </cell>
          <cell r="B214">
            <v>204</v>
          </cell>
          <cell r="C214">
            <v>876</v>
          </cell>
        </row>
        <row r="215">
          <cell r="A215" t="str">
            <v>199810C0000877</v>
          </cell>
          <cell r="B215">
            <v>192</v>
          </cell>
          <cell r="C215">
            <v>877</v>
          </cell>
        </row>
        <row r="216">
          <cell r="A216" t="str">
            <v>199810C0000878</v>
          </cell>
          <cell r="B216">
            <v>158</v>
          </cell>
          <cell r="C216">
            <v>878</v>
          </cell>
        </row>
        <row r="217">
          <cell r="A217" t="str">
            <v>199810K2O00733</v>
          </cell>
          <cell r="B217">
            <v>143</v>
          </cell>
          <cell r="C217">
            <v>733</v>
          </cell>
        </row>
        <row r="218">
          <cell r="A218" t="str">
            <v>199810K2O00734</v>
          </cell>
          <cell r="B218">
            <v>144</v>
          </cell>
          <cell r="C218">
            <v>734</v>
          </cell>
        </row>
        <row r="219">
          <cell r="A219" t="str">
            <v>199811H0000717</v>
          </cell>
          <cell r="B219">
            <v>287</v>
          </cell>
          <cell r="C219">
            <v>717</v>
          </cell>
        </row>
        <row r="220">
          <cell r="A220" t="str">
            <v>199811L6L00874</v>
          </cell>
          <cell r="B220">
            <v>291</v>
          </cell>
          <cell r="C220">
            <v>874</v>
          </cell>
        </row>
        <row r="221">
          <cell r="A221" t="str">
            <v>199811L6L00875</v>
          </cell>
          <cell r="B221">
            <v>292</v>
          </cell>
          <cell r="C221">
            <v>875</v>
          </cell>
        </row>
        <row r="222">
          <cell r="A222" t="str">
            <v>199811MDC00885</v>
          </cell>
          <cell r="B222">
            <v>307</v>
          </cell>
          <cell r="C222">
            <v>885</v>
          </cell>
        </row>
        <row r="223">
          <cell r="A223" t="str">
            <v>199815QEU00755</v>
          </cell>
          <cell r="B223">
            <v>364</v>
          </cell>
          <cell r="C223">
            <v>755</v>
          </cell>
        </row>
        <row r="224">
          <cell r="A224" t="str">
            <v>199818T4I00741</v>
          </cell>
          <cell r="B224">
            <v>385</v>
          </cell>
          <cell r="C224">
            <v>741</v>
          </cell>
        </row>
        <row r="225">
          <cell r="A225" t="str">
            <v>199818T4I00889</v>
          </cell>
          <cell r="B225">
            <v>384</v>
          </cell>
          <cell r="C225">
            <v>889</v>
          </cell>
        </row>
        <row r="226">
          <cell r="A226" t="str">
            <v>199818T4N00758</v>
          </cell>
          <cell r="B226">
            <v>386</v>
          </cell>
          <cell r="C226">
            <v>758</v>
          </cell>
        </row>
        <row r="227">
          <cell r="A227" t="str">
            <v>199818T4N00826</v>
          </cell>
          <cell r="B227">
            <v>387</v>
          </cell>
          <cell r="C227">
            <v>826</v>
          </cell>
        </row>
        <row r="228">
          <cell r="A228" t="str">
            <v>199818T4N00882</v>
          </cell>
          <cell r="B228">
            <v>388</v>
          </cell>
          <cell r="C228">
            <v>882</v>
          </cell>
        </row>
        <row r="229">
          <cell r="A229" t="str">
            <v>199818T4N00883</v>
          </cell>
          <cell r="B229">
            <v>389</v>
          </cell>
          <cell r="C229">
            <v>883</v>
          </cell>
        </row>
        <row r="230">
          <cell r="A230" t="str">
            <v>199818T4N00884</v>
          </cell>
          <cell r="B230">
            <v>390</v>
          </cell>
          <cell r="C230">
            <v>884</v>
          </cell>
        </row>
        <row r="231">
          <cell r="A231" t="str">
            <v>199818T4N00886</v>
          </cell>
          <cell r="B231">
            <v>391</v>
          </cell>
          <cell r="C231">
            <v>886</v>
          </cell>
        </row>
        <row r="232">
          <cell r="A232" t="str">
            <v>199818TOQ00850</v>
          </cell>
          <cell r="B232">
            <v>405</v>
          </cell>
          <cell r="C232">
            <v>850</v>
          </cell>
        </row>
        <row r="233">
          <cell r="A233" t="str">
            <v>199818TOQ00857</v>
          </cell>
          <cell r="B233">
            <v>406</v>
          </cell>
          <cell r="C233">
            <v>857</v>
          </cell>
        </row>
        <row r="234">
          <cell r="A234" t="str">
            <v>199818TOQ00860</v>
          </cell>
          <cell r="B234">
            <v>403</v>
          </cell>
          <cell r="C234">
            <v>860</v>
          </cell>
        </row>
        <row r="235">
          <cell r="A235" t="str">
            <v>199819GYN00602</v>
          </cell>
          <cell r="B235">
            <v>533</v>
          </cell>
          <cell r="C235">
            <v>602</v>
          </cell>
        </row>
        <row r="236">
          <cell r="A236" t="str">
            <v>199819GYN00612</v>
          </cell>
          <cell r="B236">
            <v>534</v>
          </cell>
          <cell r="C236">
            <v>612</v>
          </cell>
        </row>
        <row r="237">
          <cell r="A237" t="str">
            <v>199819GYN00615</v>
          </cell>
          <cell r="B237">
            <v>625</v>
          </cell>
          <cell r="C237">
            <v>615</v>
          </cell>
        </row>
        <row r="238">
          <cell r="A238" t="str">
            <v>199819GYN00622</v>
          </cell>
          <cell r="B238">
            <v>626</v>
          </cell>
          <cell r="C238">
            <v>622</v>
          </cell>
        </row>
        <row r="239">
          <cell r="A239" t="str">
            <v>199819GYN00629</v>
          </cell>
          <cell r="B239">
            <v>535</v>
          </cell>
          <cell r="C239">
            <v>629</v>
          </cell>
        </row>
        <row r="240">
          <cell r="A240" t="str">
            <v>199819GYN00630</v>
          </cell>
          <cell r="B240">
            <v>536</v>
          </cell>
          <cell r="C240">
            <v>630</v>
          </cell>
        </row>
        <row r="241">
          <cell r="A241" t="str">
            <v>199819GYN00631</v>
          </cell>
          <cell r="B241">
            <v>537</v>
          </cell>
          <cell r="C241">
            <v>631</v>
          </cell>
        </row>
        <row r="242">
          <cell r="A242" t="str">
            <v>199819GYN00632</v>
          </cell>
          <cell r="B242">
            <v>538</v>
          </cell>
          <cell r="C242">
            <v>632</v>
          </cell>
        </row>
        <row r="243">
          <cell r="A243" t="str">
            <v>199819GYN00637</v>
          </cell>
          <cell r="B243">
            <v>539</v>
          </cell>
          <cell r="C243">
            <v>637</v>
          </cell>
        </row>
        <row r="244">
          <cell r="A244" t="str">
            <v>199819GYN00639</v>
          </cell>
          <cell r="B244">
            <v>627</v>
          </cell>
          <cell r="C244">
            <v>639</v>
          </cell>
        </row>
        <row r="245">
          <cell r="A245" t="str">
            <v>199819GYN00641</v>
          </cell>
          <cell r="B245">
            <v>628</v>
          </cell>
          <cell r="C245">
            <v>641</v>
          </cell>
        </row>
        <row r="246">
          <cell r="A246" t="str">
            <v>199819GYN00642</v>
          </cell>
          <cell r="B246">
            <v>540</v>
          </cell>
          <cell r="C246">
            <v>642</v>
          </cell>
        </row>
        <row r="247">
          <cell r="A247" t="str">
            <v>199819GYN00668</v>
          </cell>
          <cell r="B247">
            <v>541</v>
          </cell>
          <cell r="C247">
            <v>668</v>
          </cell>
        </row>
        <row r="248">
          <cell r="A248" t="str">
            <v>199819GYN00679</v>
          </cell>
          <cell r="B248">
            <v>542</v>
          </cell>
          <cell r="C248">
            <v>679</v>
          </cell>
        </row>
        <row r="249">
          <cell r="A249" t="str">
            <v>199819GYN00680</v>
          </cell>
          <cell r="B249">
            <v>543</v>
          </cell>
          <cell r="C249">
            <v>680</v>
          </cell>
        </row>
        <row r="250">
          <cell r="A250" t="str">
            <v>199819GYN00690</v>
          </cell>
          <cell r="B250">
            <v>629</v>
          </cell>
          <cell r="C250">
            <v>690</v>
          </cell>
        </row>
        <row r="251">
          <cell r="A251" t="str">
            <v>199819GYN00702</v>
          </cell>
          <cell r="B251">
            <v>630</v>
          </cell>
          <cell r="C251">
            <v>702</v>
          </cell>
        </row>
        <row r="252">
          <cell r="A252" t="str">
            <v>199819GYN00704</v>
          </cell>
          <cell r="B252">
            <v>631</v>
          </cell>
          <cell r="C252">
            <v>704</v>
          </cell>
        </row>
        <row r="253">
          <cell r="A253" t="str">
            <v>199819GYN00706</v>
          </cell>
          <cell r="B253">
            <v>632</v>
          </cell>
          <cell r="C253">
            <v>706</v>
          </cell>
        </row>
        <row r="254">
          <cell r="A254" t="str">
            <v>199819GYR00591</v>
          </cell>
          <cell r="B254">
            <v>544</v>
          </cell>
          <cell r="C254">
            <v>591</v>
          </cell>
        </row>
        <row r="255">
          <cell r="A255" t="str">
            <v>199819GYR00736</v>
          </cell>
          <cell r="B255">
            <v>531</v>
          </cell>
          <cell r="C255">
            <v>736</v>
          </cell>
        </row>
        <row r="256">
          <cell r="A256" t="str">
            <v>199819GYR00737</v>
          </cell>
          <cell r="B256">
            <v>532</v>
          </cell>
          <cell r="C256">
            <v>737</v>
          </cell>
        </row>
        <row r="257">
          <cell r="A257" t="str">
            <v>199906G4O00895</v>
          </cell>
          <cell r="B257">
            <v>88</v>
          </cell>
          <cell r="C257">
            <v>895</v>
          </cell>
        </row>
        <row r="258">
          <cell r="A258" t="str">
            <v>199906G4O00896</v>
          </cell>
          <cell r="B258">
            <v>86</v>
          </cell>
          <cell r="C258">
            <v>896</v>
          </cell>
        </row>
        <row r="259">
          <cell r="A259" t="str">
            <v>199906GON00907</v>
          </cell>
          <cell r="B259">
            <v>24</v>
          </cell>
          <cell r="C259">
            <v>907</v>
          </cell>
        </row>
        <row r="260">
          <cell r="A260" t="str">
            <v>199906HIU00891</v>
          </cell>
          <cell r="B260">
            <v>45</v>
          </cell>
          <cell r="C260">
            <v>891</v>
          </cell>
        </row>
        <row r="261">
          <cell r="A261" t="str">
            <v>199906HIU00909</v>
          </cell>
          <cell r="B261">
            <v>46</v>
          </cell>
          <cell r="C261">
            <v>909</v>
          </cell>
        </row>
        <row r="262">
          <cell r="A262" t="str">
            <v>199909JZL00892</v>
          </cell>
          <cell r="B262">
            <v>120</v>
          </cell>
          <cell r="C262">
            <v>892</v>
          </cell>
        </row>
        <row r="263">
          <cell r="A263" t="str">
            <v>199909JZL00917</v>
          </cell>
          <cell r="B263">
            <v>121</v>
          </cell>
          <cell r="C263">
            <v>917</v>
          </cell>
        </row>
        <row r="264">
          <cell r="A264" t="str">
            <v>199909JZL00955</v>
          </cell>
          <cell r="B264">
            <v>122</v>
          </cell>
          <cell r="C264">
            <v>955</v>
          </cell>
        </row>
        <row r="265">
          <cell r="A265" t="str">
            <v>199910C0000906</v>
          </cell>
          <cell r="B265">
            <v>275</v>
          </cell>
          <cell r="C265">
            <v>906</v>
          </cell>
        </row>
        <row r="266">
          <cell r="A266" t="str">
            <v>199911M0B00893</v>
          </cell>
          <cell r="B266">
            <v>285</v>
          </cell>
          <cell r="C266">
            <v>893</v>
          </cell>
        </row>
        <row r="267">
          <cell r="A267" t="str">
            <v>199911MAR00905</v>
          </cell>
          <cell r="B267">
            <v>303</v>
          </cell>
          <cell r="C267">
            <v>905</v>
          </cell>
        </row>
        <row r="268">
          <cell r="A268" t="str">
            <v>199919GYN00919</v>
          </cell>
          <cell r="B268">
            <v>545</v>
          </cell>
          <cell r="C268">
            <v>919</v>
          </cell>
        </row>
        <row r="269">
          <cell r="A269" t="str">
            <v>199919GYN00920</v>
          </cell>
          <cell r="B269">
            <v>546</v>
          </cell>
          <cell r="C269">
            <v>920</v>
          </cell>
        </row>
        <row r="270">
          <cell r="A270" t="str">
            <v>199919GYN00925</v>
          </cell>
          <cell r="B270">
            <v>623</v>
          </cell>
          <cell r="C270">
            <v>925</v>
          </cell>
        </row>
        <row r="271">
          <cell r="A271" t="str">
            <v>199919GYN00926</v>
          </cell>
          <cell r="B271">
            <v>624</v>
          </cell>
          <cell r="C271">
            <v>926</v>
          </cell>
        </row>
        <row r="272">
          <cell r="A272" t="str">
            <v>199919GYN00938</v>
          </cell>
          <cell r="B272">
            <v>547</v>
          </cell>
          <cell r="C272">
            <v>938</v>
          </cell>
        </row>
        <row r="273">
          <cell r="A273" t="str">
            <v>199919GYN00943</v>
          </cell>
          <cell r="B273">
            <v>548</v>
          </cell>
          <cell r="C273">
            <v>943</v>
          </cell>
        </row>
        <row r="274">
          <cell r="A274" t="str">
            <v>199919GYN00944</v>
          </cell>
          <cell r="B274">
            <v>549</v>
          </cell>
          <cell r="C274">
            <v>944</v>
          </cell>
        </row>
        <row r="275">
          <cell r="A275" t="str">
            <v>199919GYN00945</v>
          </cell>
          <cell r="B275">
            <v>550</v>
          </cell>
          <cell r="C275">
            <v>945</v>
          </cell>
        </row>
        <row r="276">
          <cell r="A276" t="str">
            <v>199919GYN00946</v>
          </cell>
          <cell r="B276">
            <v>551</v>
          </cell>
          <cell r="C276">
            <v>946</v>
          </cell>
        </row>
        <row r="277">
          <cell r="A277" t="str">
            <v>199919GYN00947</v>
          </cell>
          <cell r="B277">
            <v>552</v>
          </cell>
          <cell r="C277">
            <v>947</v>
          </cell>
        </row>
        <row r="278">
          <cell r="A278" t="str">
            <v>200006G4O01053</v>
          </cell>
          <cell r="B278">
            <v>74</v>
          </cell>
          <cell r="C278">
            <v>1053</v>
          </cell>
        </row>
        <row r="279">
          <cell r="A279" t="str">
            <v>200006HIU01046</v>
          </cell>
          <cell r="B279">
            <v>47</v>
          </cell>
          <cell r="C279">
            <v>1046</v>
          </cell>
        </row>
        <row r="280">
          <cell r="A280" t="str">
            <v>200006HIU01100</v>
          </cell>
          <cell r="B280">
            <v>60</v>
          </cell>
          <cell r="C280">
            <v>1100</v>
          </cell>
        </row>
        <row r="281">
          <cell r="A281" t="str">
            <v>200009J0U00961</v>
          </cell>
          <cell r="B281">
            <v>114</v>
          </cell>
          <cell r="C281">
            <v>961</v>
          </cell>
        </row>
        <row r="282">
          <cell r="A282" t="str">
            <v>200010C0000962</v>
          </cell>
          <cell r="B282">
            <v>231</v>
          </cell>
          <cell r="C282">
            <v>962</v>
          </cell>
        </row>
        <row r="283">
          <cell r="A283" t="str">
            <v>200010C0000963</v>
          </cell>
          <cell r="B283">
            <v>165</v>
          </cell>
          <cell r="C283">
            <v>963</v>
          </cell>
        </row>
        <row r="284">
          <cell r="A284" t="str">
            <v>200010C0000964</v>
          </cell>
          <cell r="B284">
            <v>178</v>
          </cell>
          <cell r="C284">
            <v>964</v>
          </cell>
        </row>
        <row r="285">
          <cell r="A285" t="str">
            <v>200010C0000965</v>
          </cell>
          <cell r="B285">
            <v>197</v>
          </cell>
          <cell r="C285">
            <v>965</v>
          </cell>
        </row>
        <row r="286">
          <cell r="A286" t="str">
            <v>200010C0000966</v>
          </cell>
          <cell r="B286">
            <v>145</v>
          </cell>
          <cell r="C286">
            <v>966</v>
          </cell>
        </row>
        <row r="287">
          <cell r="A287" t="str">
            <v>200010C0000967</v>
          </cell>
          <cell r="B287">
            <v>200</v>
          </cell>
          <cell r="C287">
            <v>967</v>
          </cell>
        </row>
        <row r="288">
          <cell r="A288" t="str">
            <v>200010C0000968</v>
          </cell>
          <cell r="B288">
            <v>255</v>
          </cell>
          <cell r="C288">
            <v>968</v>
          </cell>
        </row>
        <row r="289">
          <cell r="A289" t="str">
            <v>200010C0000969</v>
          </cell>
          <cell r="B289">
            <v>187</v>
          </cell>
          <cell r="C289">
            <v>969</v>
          </cell>
        </row>
        <row r="290">
          <cell r="A290" t="str">
            <v>200010C0000970</v>
          </cell>
          <cell r="B290">
            <v>182</v>
          </cell>
          <cell r="C290">
            <v>970</v>
          </cell>
        </row>
        <row r="291">
          <cell r="A291" t="str">
            <v>200010C0000971</v>
          </cell>
          <cell r="B291">
            <v>179</v>
          </cell>
          <cell r="C291">
            <v>971</v>
          </cell>
        </row>
        <row r="292">
          <cell r="A292" t="str">
            <v>200010C0000972</v>
          </cell>
          <cell r="B292">
            <v>171</v>
          </cell>
          <cell r="C292">
            <v>972</v>
          </cell>
        </row>
        <row r="293">
          <cell r="A293" t="str">
            <v>200010C0000973</v>
          </cell>
          <cell r="B293">
            <v>237</v>
          </cell>
          <cell r="C293">
            <v>973</v>
          </cell>
        </row>
        <row r="294">
          <cell r="A294" t="str">
            <v>200010C0000974</v>
          </cell>
          <cell r="B294">
            <v>254</v>
          </cell>
          <cell r="C294">
            <v>974</v>
          </cell>
        </row>
        <row r="295">
          <cell r="A295" t="str">
            <v>200010C0000975</v>
          </cell>
          <cell r="B295">
            <v>148</v>
          </cell>
          <cell r="C295">
            <v>975</v>
          </cell>
        </row>
        <row r="296">
          <cell r="A296" t="str">
            <v>200010C0000976</v>
          </cell>
          <cell r="B296">
            <v>161</v>
          </cell>
          <cell r="C296">
            <v>976</v>
          </cell>
        </row>
        <row r="297">
          <cell r="A297" t="str">
            <v>200010C0000977</v>
          </cell>
          <cell r="B297">
            <v>198</v>
          </cell>
          <cell r="C297">
            <v>977</v>
          </cell>
        </row>
        <row r="298">
          <cell r="A298" t="str">
            <v>200010C0000978</v>
          </cell>
          <cell r="B298">
            <v>185</v>
          </cell>
          <cell r="C298">
            <v>978</v>
          </cell>
        </row>
        <row r="299">
          <cell r="A299" t="str">
            <v>200010C0000979</v>
          </cell>
          <cell r="B299">
            <v>156</v>
          </cell>
          <cell r="C299">
            <v>979</v>
          </cell>
        </row>
        <row r="300">
          <cell r="A300" t="str">
            <v>200010C0000980</v>
          </cell>
          <cell r="B300">
            <v>230</v>
          </cell>
          <cell r="C300">
            <v>980</v>
          </cell>
        </row>
        <row r="301">
          <cell r="A301" t="str">
            <v>200010C0000981</v>
          </cell>
          <cell r="B301">
            <v>248</v>
          </cell>
          <cell r="C301">
            <v>981</v>
          </cell>
        </row>
        <row r="302">
          <cell r="A302" t="str">
            <v>200010C0000983</v>
          </cell>
          <cell r="B302">
            <v>236</v>
          </cell>
          <cell r="C302">
            <v>983</v>
          </cell>
        </row>
        <row r="303">
          <cell r="A303" t="str">
            <v>200010C0000984</v>
          </cell>
          <cell r="B303">
            <v>176</v>
          </cell>
          <cell r="C303">
            <v>984</v>
          </cell>
        </row>
        <row r="304">
          <cell r="A304" t="str">
            <v>200010C0000985</v>
          </cell>
          <cell r="B304">
            <v>265</v>
          </cell>
          <cell r="C304">
            <v>985</v>
          </cell>
        </row>
        <row r="305">
          <cell r="A305" t="str">
            <v>200010C0000987</v>
          </cell>
          <cell r="B305">
            <v>159</v>
          </cell>
          <cell r="C305">
            <v>987</v>
          </cell>
        </row>
        <row r="306">
          <cell r="A306" t="str">
            <v>200010C0000988</v>
          </cell>
          <cell r="B306">
            <v>273</v>
          </cell>
          <cell r="C306">
            <v>988</v>
          </cell>
        </row>
        <row r="307">
          <cell r="A307" t="str">
            <v>200010C0000989</v>
          </cell>
          <cell r="B307">
            <v>269</v>
          </cell>
          <cell r="C307">
            <v>989</v>
          </cell>
        </row>
        <row r="308">
          <cell r="A308" t="str">
            <v>200010C0000990</v>
          </cell>
          <cell r="B308">
            <v>157</v>
          </cell>
          <cell r="C308">
            <v>990</v>
          </cell>
        </row>
        <row r="309">
          <cell r="A309" t="str">
            <v>200010C0000991</v>
          </cell>
          <cell r="B309">
            <v>202</v>
          </cell>
          <cell r="C309">
            <v>991</v>
          </cell>
        </row>
        <row r="310">
          <cell r="A310" t="str">
            <v>200010C0000993</v>
          </cell>
          <cell r="B310">
            <v>249</v>
          </cell>
          <cell r="C310">
            <v>993</v>
          </cell>
        </row>
        <row r="311">
          <cell r="A311" t="str">
            <v>200010C0000994</v>
          </cell>
          <cell r="B311">
            <v>201</v>
          </cell>
          <cell r="C311">
            <v>994</v>
          </cell>
        </row>
        <row r="312">
          <cell r="A312" t="str">
            <v>200010C0000995</v>
          </cell>
          <cell r="B312">
            <v>153</v>
          </cell>
          <cell r="C312">
            <v>995</v>
          </cell>
        </row>
        <row r="313">
          <cell r="A313" t="str">
            <v>200010C0000996</v>
          </cell>
          <cell r="B313">
            <v>183</v>
          </cell>
          <cell r="C313">
            <v>996</v>
          </cell>
        </row>
        <row r="314">
          <cell r="A314" t="str">
            <v>200010C0000997</v>
          </cell>
          <cell r="B314">
            <v>186</v>
          </cell>
          <cell r="C314">
            <v>997</v>
          </cell>
        </row>
        <row r="315">
          <cell r="A315" t="str">
            <v>200010C0000998</v>
          </cell>
          <cell r="B315">
            <v>188</v>
          </cell>
          <cell r="C315">
            <v>998</v>
          </cell>
        </row>
        <row r="316">
          <cell r="A316" t="str">
            <v>200010C0000999</v>
          </cell>
          <cell r="B316">
            <v>247</v>
          </cell>
          <cell r="C316">
            <v>999</v>
          </cell>
        </row>
        <row r="317">
          <cell r="A317" t="str">
            <v>200010C0001000</v>
          </cell>
          <cell r="B317">
            <v>238</v>
          </cell>
          <cell r="C317">
            <v>1000</v>
          </cell>
        </row>
        <row r="318">
          <cell r="A318" t="str">
            <v>200010C0001001</v>
          </cell>
          <cell r="B318">
            <v>170</v>
          </cell>
          <cell r="C318">
            <v>1001</v>
          </cell>
        </row>
        <row r="319">
          <cell r="A319" t="str">
            <v>200010C0001002</v>
          </cell>
          <cell r="B319">
            <v>168</v>
          </cell>
          <cell r="C319">
            <v>1002</v>
          </cell>
        </row>
        <row r="320">
          <cell r="A320" t="str">
            <v>200010C0001003</v>
          </cell>
          <cell r="B320">
            <v>228</v>
          </cell>
          <cell r="C320">
            <v>1003</v>
          </cell>
        </row>
        <row r="321">
          <cell r="A321" t="str">
            <v>200010C0001004</v>
          </cell>
          <cell r="B321">
            <v>173</v>
          </cell>
          <cell r="C321">
            <v>1004</v>
          </cell>
        </row>
        <row r="322">
          <cell r="A322" t="str">
            <v>200010C0001005</v>
          </cell>
          <cell r="B322">
            <v>174</v>
          </cell>
          <cell r="C322">
            <v>1005</v>
          </cell>
        </row>
        <row r="323">
          <cell r="A323" t="str">
            <v>200010C0001006</v>
          </cell>
          <cell r="B323">
            <v>272</v>
          </cell>
          <cell r="C323">
            <v>1006</v>
          </cell>
        </row>
        <row r="324">
          <cell r="A324" t="str">
            <v>200010C0001007</v>
          </cell>
          <cell r="B324">
            <v>147</v>
          </cell>
          <cell r="C324">
            <v>1007</v>
          </cell>
        </row>
        <row r="325">
          <cell r="A325" t="str">
            <v>200010C0001008</v>
          </cell>
          <cell r="B325">
            <v>229</v>
          </cell>
          <cell r="C325">
            <v>1008</v>
          </cell>
        </row>
        <row r="326">
          <cell r="A326" t="str">
            <v>200010C0001009</v>
          </cell>
          <cell r="B326">
            <v>154</v>
          </cell>
          <cell r="C326">
            <v>1009</v>
          </cell>
        </row>
        <row r="327">
          <cell r="A327" t="str">
            <v>200010C0001010</v>
          </cell>
          <cell r="B327">
            <v>189</v>
          </cell>
          <cell r="C327">
            <v>1010</v>
          </cell>
        </row>
        <row r="328">
          <cell r="A328" t="str">
            <v>200010C0001011</v>
          </cell>
          <cell r="B328">
            <v>216</v>
          </cell>
          <cell r="C328">
            <v>1011</v>
          </cell>
        </row>
        <row r="329">
          <cell r="A329" t="str">
            <v>200010C0001014</v>
          </cell>
          <cell r="B329">
            <v>152</v>
          </cell>
          <cell r="C329">
            <v>1014</v>
          </cell>
        </row>
        <row r="330">
          <cell r="A330" t="str">
            <v>200010C0001015</v>
          </cell>
          <cell r="B330">
            <v>199</v>
          </cell>
          <cell r="C330">
            <v>1015</v>
          </cell>
        </row>
        <row r="331">
          <cell r="A331" t="str">
            <v>200010C0001017</v>
          </cell>
          <cell r="B331">
            <v>271</v>
          </cell>
          <cell r="C331">
            <v>1017</v>
          </cell>
        </row>
        <row r="332">
          <cell r="A332" t="str">
            <v>200010C0001020</v>
          </cell>
          <cell r="B332">
            <v>251</v>
          </cell>
          <cell r="C332">
            <v>1020</v>
          </cell>
        </row>
        <row r="333">
          <cell r="A333" t="str">
            <v>200010C0001021</v>
          </cell>
          <cell r="B333">
            <v>160</v>
          </cell>
          <cell r="C333">
            <v>1021</v>
          </cell>
        </row>
        <row r="334">
          <cell r="A334" t="str">
            <v>200010C0001022</v>
          </cell>
          <cell r="B334">
            <v>245</v>
          </cell>
          <cell r="C334">
            <v>1022</v>
          </cell>
        </row>
        <row r="335">
          <cell r="A335" t="str">
            <v>200010C0001023</v>
          </cell>
          <cell r="B335">
            <v>193</v>
          </cell>
          <cell r="C335">
            <v>1023</v>
          </cell>
        </row>
        <row r="336">
          <cell r="A336" t="str">
            <v>200010C0001024</v>
          </cell>
          <cell r="B336">
            <v>195</v>
          </cell>
          <cell r="C336">
            <v>1024</v>
          </cell>
        </row>
        <row r="337">
          <cell r="A337" t="str">
            <v>200010C0001025</v>
          </cell>
          <cell r="B337">
            <v>162</v>
          </cell>
          <cell r="C337">
            <v>1025</v>
          </cell>
        </row>
        <row r="338">
          <cell r="A338" t="str">
            <v>200010C0001026</v>
          </cell>
          <cell r="B338">
            <v>175</v>
          </cell>
          <cell r="C338">
            <v>1026</v>
          </cell>
        </row>
        <row r="339">
          <cell r="A339" t="str">
            <v>200010C0001027</v>
          </cell>
          <cell r="B339">
            <v>169</v>
          </cell>
          <cell r="C339">
            <v>1027</v>
          </cell>
        </row>
        <row r="340">
          <cell r="A340" t="str">
            <v>200010C0001028</v>
          </cell>
          <cell r="B340">
            <v>166</v>
          </cell>
          <cell r="C340">
            <v>1028</v>
          </cell>
        </row>
        <row r="341">
          <cell r="A341" t="str">
            <v>200010C0001030</v>
          </cell>
          <cell r="B341">
            <v>232</v>
          </cell>
          <cell r="C341">
            <v>1030</v>
          </cell>
        </row>
        <row r="342">
          <cell r="A342" t="str">
            <v>200010C0001031</v>
          </cell>
          <cell r="B342">
            <v>268</v>
          </cell>
          <cell r="C342">
            <v>1031</v>
          </cell>
        </row>
        <row r="343">
          <cell r="A343" t="str">
            <v>200010C0001032</v>
          </cell>
          <cell r="B343">
            <v>180</v>
          </cell>
          <cell r="C343">
            <v>1032</v>
          </cell>
        </row>
        <row r="344">
          <cell r="A344" t="str">
            <v>200010C0001035</v>
          </cell>
          <cell r="B344">
            <v>264</v>
          </cell>
          <cell r="C344">
            <v>1035</v>
          </cell>
        </row>
        <row r="345">
          <cell r="A345" t="str">
            <v>200010C0001036</v>
          </cell>
          <cell r="B345">
            <v>151</v>
          </cell>
          <cell r="C345">
            <v>1036</v>
          </cell>
        </row>
        <row r="346">
          <cell r="A346" t="str">
            <v>200010C0001037</v>
          </cell>
          <cell r="B346">
            <v>213</v>
          </cell>
          <cell r="C346">
            <v>1037</v>
          </cell>
        </row>
        <row r="347">
          <cell r="A347" t="str">
            <v>200010C0001038</v>
          </cell>
          <cell r="B347">
            <v>227</v>
          </cell>
          <cell r="C347">
            <v>1038</v>
          </cell>
        </row>
        <row r="348">
          <cell r="A348" t="str">
            <v>200010C0001057</v>
          </cell>
          <cell r="B348">
            <v>206</v>
          </cell>
          <cell r="C348">
            <v>1057</v>
          </cell>
        </row>
        <row r="349">
          <cell r="A349" t="str">
            <v>200011B0001099</v>
          </cell>
          <cell r="B349">
            <v>300</v>
          </cell>
          <cell r="C349">
            <v>1099</v>
          </cell>
        </row>
        <row r="350">
          <cell r="A350" t="str">
            <v>200011H0001072</v>
          </cell>
          <cell r="B350">
            <v>337</v>
          </cell>
          <cell r="C350">
            <v>1072</v>
          </cell>
        </row>
        <row r="351">
          <cell r="A351" t="str">
            <v>200018T0O01096</v>
          </cell>
          <cell r="B351">
            <v>377</v>
          </cell>
          <cell r="C351">
            <v>1096</v>
          </cell>
        </row>
        <row r="352">
          <cell r="A352" t="str">
            <v>200018T0O01101</v>
          </cell>
          <cell r="B352">
            <v>378</v>
          </cell>
          <cell r="C352">
            <v>1101</v>
          </cell>
        </row>
        <row r="353">
          <cell r="A353" t="str">
            <v>200018T0O01102</v>
          </cell>
          <cell r="B353">
            <v>379</v>
          </cell>
          <cell r="C353">
            <v>1102</v>
          </cell>
        </row>
        <row r="354">
          <cell r="A354" t="str">
            <v>200018T4N01051</v>
          </cell>
          <cell r="B354">
            <v>392</v>
          </cell>
          <cell r="C354">
            <v>1051</v>
          </cell>
        </row>
        <row r="355">
          <cell r="A355" t="str">
            <v>200018T4N01052</v>
          </cell>
          <cell r="B355">
            <v>393</v>
          </cell>
          <cell r="C355">
            <v>1052</v>
          </cell>
        </row>
        <row r="356">
          <cell r="A356" t="str">
            <v>200018T4N01074</v>
          </cell>
          <cell r="B356">
            <v>394</v>
          </cell>
          <cell r="C356">
            <v>1074</v>
          </cell>
        </row>
        <row r="357">
          <cell r="A357" t="str">
            <v>200018T4N01115</v>
          </cell>
          <cell r="B357">
            <v>395</v>
          </cell>
          <cell r="C357">
            <v>1115</v>
          </cell>
        </row>
        <row r="358">
          <cell r="A358" t="str">
            <v>200018TOQ01042</v>
          </cell>
          <cell r="B358">
            <v>401</v>
          </cell>
          <cell r="C358">
            <v>1042</v>
          </cell>
        </row>
        <row r="359">
          <cell r="A359" t="str">
            <v>200018TOQ01043</v>
          </cell>
          <cell r="B359">
            <v>407</v>
          </cell>
          <cell r="C359">
            <v>1043</v>
          </cell>
        </row>
        <row r="360">
          <cell r="A360" t="str">
            <v>200018TOQ01050</v>
          </cell>
          <cell r="B360">
            <v>397</v>
          </cell>
          <cell r="C360">
            <v>1050</v>
          </cell>
        </row>
        <row r="361">
          <cell r="A361" t="str">
            <v>200018TOQ01073</v>
          </cell>
          <cell r="B361">
            <v>398</v>
          </cell>
          <cell r="C361">
            <v>1073</v>
          </cell>
        </row>
        <row r="362">
          <cell r="A362" t="str">
            <v>200019GYN01063</v>
          </cell>
          <cell r="B362">
            <v>553</v>
          </cell>
          <cell r="C362">
            <v>1063</v>
          </cell>
        </row>
        <row r="363">
          <cell r="A363" t="str">
            <v>200019GYN01064</v>
          </cell>
          <cell r="B363">
            <v>554</v>
          </cell>
          <cell r="C363">
            <v>1064</v>
          </cell>
        </row>
        <row r="364">
          <cell r="A364" t="str">
            <v>200019GYN01065</v>
          </cell>
          <cell r="B364">
            <v>555</v>
          </cell>
          <cell r="C364">
            <v>1065</v>
          </cell>
        </row>
        <row r="365">
          <cell r="A365" t="str">
            <v>200019GYN01066</v>
          </cell>
          <cell r="B365">
            <v>556</v>
          </cell>
          <cell r="C365">
            <v>1066</v>
          </cell>
        </row>
        <row r="366">
          <cell r="A366" t="str">
            <v>200019GYN01071</v>
          </cell>
          <cell r="B366">
            <v>557</v>
          </cell>
          <cell r="C366">
            <v>1071</v>
          </cell>
        </row>
        <row r="367">
          <cell r="A367" t="str">
            <v>200019GYR01054</v>
          </cell>
          <cell r="B367">
            <v>527</v>
          </cell>
          <cell r="C367">
            <v>1054</v>
          </cell>
        </row>
        <row r="368">
          <cell r="A368" t="str">
            <v>20003890C01103</v>
          </cell>
          <cell r="B368">
            <v>469</v>
          </cell>
          <cell r="C368">
            <v>1103</v>
          </cell>
        </row>
        <row r="369">
          <cell r="A369" t="str">
            <v>20003890E01116</v>
          </cell>
          <cell r="B369">
            <v>470</v>
          </cell>
          <cell r="C369">
            <v>1116</v>
          </cell>
        </row>
        <row r="370">
          <cell r="A370" t="str">
            <v>20003890G01111</v>
          </cell>
          <cell r="B370">
            <v>471</v>
          </cell>
          <cell r="C370">
            <v>1111</v>
          </cell>
        </row>
        <row r="371">
          <cell r="A371" t="str">
            <v>20003890K01112</v>
          </cell>
          <cell r="B371">
            <v>474</v>
          </cell>
          <cell r="C371">
            <v>1112</v>
          </cell>
        </row>
        <row r="372">
          <cell r="A372" t="str">
            <v>20003890M01044</v>
          </cell>
          <cell r="B372">
            <v>475</v>
          </cell>
          <cell r="C372">
            <v>1044</v>
          </cell>
        </row>
        <row r="373">
          <cell r="A373" t="str">
            <v>20003890M01114</v>
          </cell>
          <cell r="B373">
            <v>476</v>
          </cell>
          <cell r="C373">
            <v>1114</v>
          </cell>
        </row>
        <row r="374">
          <cell r="A374" t="str">
            <v>20003890O01119</v>
          </cell>
          <cell r="B374">
            <v>477</v>
          </cell>
          <cell r="C374">
            <v>1119</v>
          </cell>
        </row>
        <row r="375">
          <cell r="A375" t="str">
            <v>20003890S01104</v>
          </cell>
          <cell r="B375">
            <v>478</v>
          </cell>
          <cell r="C375">
            <v>1104</v>
          </cell>
        </row>
        <row r="376">
          <cell r="A376" t="str">
            <v>20003890Y01110</v>
          </cell>
          <cell r="B376">
            <v>481</v>
          </cell>
          <cell r="C376">
            <v>1110</v>
          </cell>
        </row>
        <row r="377">
          <cell r="A377" t="str">
            <v>20003891C01106</v>
          </cell>
          <cell r="B377">
            <v>482</v>
          </cell>
          <cell r="C377">
            <v>1106</v>
          </cell>
        </row>
        <row r="378">
          <cell r="A378" t="str">
            <v>20003891I01108</v>
          </cell>
          <cell r="B378">
            <v>484</v>
          </cell>
          <cell r="C378">
            <v>1108</v>
          </cell>
        </row>
        <row r="379">
          <cell r="A379" t="str">
            <v>20003891K01105</v>
          </cell>
          <cell r="B379">
            <v>485</v>
          </cell>
          <cell r="C379">
            <v>1105</v>
          </cell>
        </row>
        <row r="380">
          <cell r="A380" t="str">
            <v>20003891Q01121</v>
          </cell>
          <cell r="B380">
            <v>487</v>
          </cell>
          <cell r="C380">
            <v>1121</v>
          </cell>
        </row>
        <row r="381">
          <cell r="A381" t="str">
            <v>20003891S01107</v>
          </cell>
          <cell r="B381">
            <v>488</v>
          </cell>
          <cell r="C381">
            <v>1107</v>
          </cell>
        </row>
        <row r="382">
          <cell r="A382" t="str">
            <v>20003891U01098</v>
          </cell>
          <cell r="B382">
            <v>489</v>
          </cell>
          <cell r="C382">
            <v>1098</v>
          </cell>
        </row>
        <row r="383">
          <cell r="A383" t="str">
            <v>2000389ZU01109</v>
          </cell>
          <cell r="B383">
            <v>491</v>
          </cell>
          <cell r="C383">
            <v>1109</v>
          </cell>
        </row>
        <row r="384">
          <cell r="A384" t="str">
            <v>200106E0001123</v>
          </cell>
          <cell r="B384">
            <v>62</v>
          </cell>
          <cell r="C384">
            <v>1123</v>
          </cell>
        </row>
        <row r="385">
          <cell r="A385" t="str">
            <v>200106F0001129</v>
          </cell>
          <cell r="B385">
            <v>17</v>
          </cell>
          <cell r="C385">
            <v>1129</v>
          </cell>
        </row>
        <row r="386">
          <cell r="A386" t="str">
            <v>200106G4O01131</v>
          </cell>
          <cell r="B386">
            <v>75</v>
          </cell>
          <cell r="C386">
            <v>1131</v>
          </cell>
        </row>
        <row r="387">
          <cell r="A387" t="str">
            <v>200106HHQ01225</v>
          </cell>
          <cell r="B387">
            <v>37</v>
          </cell>
          <cell r="C387">
            <v>1225</v>
          </cell>
        </row>
        <row r="388">
          <cell r="A388" t="str">
            <v>200110C0001167</v>
          </cell>
          <cell r="B388">
            <v>212</v>
          </cell>
          <cell r="C388">
            <v>1167</v>
          </cell>
        </row>
        <row r="389">
          <cell r="A389" t="str">
            <v>200110C0001168</v>
          </cell>
          <cell r="B389">
            <v>194</v>
          </cell>
          <cell r="C389">
            <v>1168</v>
          </cell>
        </row>
        <row r="390">
          <cell r="A390" t="str">
            <v>200110C0001169</v>
          </cell>
          <cell r="B390">
            <v>155</v>
          </cell>
          <cell r="C390">
            <v>1169</v>
          </cell>
        </row>
        <row r="391">
          <cell r="A391" t="str">
            <v>200110C0001170</v>
          </cell>
          <cell r="B391">
            <v>163</v>
          </cell>
          <cell r="C391">
            <v>1170</v>
          </cell>
        </row>
        <row r="392">
          <cell r="A392" t="str">
            <v>200110C0001171</v>
          </cell>
          <cell r="B392">
            <v>184</v>
          </cell>
          <cell r="C392">
            <v>1171</v>
          </cell>
        </row>
        <row r="393">
          <cell r="A393" t="str">
            <v>200110C0001172</v>
          </cell>
          <cell r="B393">
            <v>190</v>
          </cell>
          <cell r="C393">
            <v>1172</v>
          </cell>
        </row>
        <row r="394">
          <cell r="A394" t="str">
            <v>200110C0001173</v>
          </cell>
          <cell r="B394">
            <v>191</v>
          </cell>
          <cell r="C394">
            <v>1173</v>
          </cell>
        </row>
        <row r="395">
          <cell r="A395" t="str">
            <v>200110C0001174</v>
          </cell>
          <cell r="B395">
            <v>196</v>
          </cell>
          <cell r="C395">
            <v>1174</v>
          </cell>
        </row>
        <row r="396">
          <cell r="A396" t="str">
            <v>200110C0001175</v>
          </cell>
          <cell r="B396">
            <v>203</v>
          </cell>
          <cell r="C396">
            <v>1175</v>
          </cell>
        </row>
        <row r="397">
          <cell r="A397" t="str">
            <v>200110C0001176</v>
          </cell>
          <cell r="B397">
            <v>258</v>
          </cell>
          <cell r="C397">
            <v>1176</v>
          </cell>
        </row>
        <row r="398">
          <cell r="A398" t="str">
            <v>200110C0001178</v>
          </cell>
          <cell r="B398">
            <v>262</v>
          </cell>
          <cell r="C398">
            <v>1178</v>
          </cell>
        </row>
        <row r="399">
          <cell r="A399" t="str">
            <v>200110C0001179</v>
          </cell>
          <cell r="B399">
            <v>263</v>
          </cell>
          <cell r="C399">
            <v>1179</v>
          </cell>
        </row>
        <row r="400">
          <cell r="A400" t="str">
            <v>200110C0001180</v>
          </cell>
          <cell r="B400">
            <v>226</v>
          </cell>
          <cell r="C400">
            <v>1180</v>
          </cell>
        </row>
        <row r="401">
          <cell r="A401" t="str">
            <v>200110C0001181</v>
          </cell>
          <cell r="B401">
            <v>235</v>
          </cell>
          <cell r="C401">
            <v>1181</v>
          </cell>
        </row>
        <row r="402">
          <cell r="A402" t="str">
            <v>200110C0001182</v>
          </cell>
          <cell r="B402">
            <v>256</v>
          </cell>
          <cell r="C402">
            <v>1182</v>
          </cell>
        </row>
        <row r="403">
          <cell r="A403" t="str">
            <v>200110C0001183</v>
          </cell>
          <cell r="B403">
            <v>259</v>
          </cell>
          <cell r="C403">
            <v>1183</v>
          </cell>
        </row>
        <row r="404">
          <cell r="A404" t="str">
            <v>200110C0001184</v>
          </cell>
          <cell r="B404">
            <v>149</v>
          </cell>
          <cell r="C404">
            <v>1184</v>
          </cell>
        </row>
        <row r="405">
          <cell r="A405" t="str">
            <v>200110C0001185</v>
          </cell>
          <cell r="B405">
            <v>239</v>
          </cell>
          <cell r="C405">
            <v>1185</v>
          </cell>
        </row>
        <row r="406">
          <cell r="A406" t="str">
            <v>200110C0001186</v>
          </cell>
          <cell r="B406">
            <v>164</v>
          </cell>
          <cell r="C406">
            <v>1186</v>
          </cell>
        </row>
        <row r="407">
          <cell r="A407" t="str">
            <v>200110C0001187</v>
          </cell>
          <cell r="B407">
            <v>246</v>
          </cell>
          <cell r="C407">
            <v>1187</v>
          </cell>
        </row>
        <row r="408">
          <cell r="A408" t="str">
            <v>200110C0001188</v>
          </cell>
          <cell r="B408">
            <v>260</v>
          </cell>
          <cell r="C408">
            <v>1188</v>
          </cell>
        </row>
        <row r="409">
          <cell r="A409" t="str">
            <v>200110C0001189</v>
          </cell>
          <cell r="B409">
            <v>172</v>
          </cell>
          <cell r="C409">
            <v>1189</v>
          </cell>
        </row>
        <row r="410">
          <cell r="A410" t="str">
            <v>200110C0001190</v>
          </cell>
          <cell r="B410">
            <v>252</v>
          </cell>
          <cell r="C410">
            <v>1190</v>
          </cell>
        </row>
        <row r="411">
          <cell r="A411" t="str">
            <v>200110C0001191</v>
          </cell>
          <cell r="B411">
            <v>240</v>
          </cell>
          <cell r="C411">
            <v>1191</v>
          </cell>
        </row>
        <row r="412">
          <cell r="A412" t="str">
            <v>200110C0001192</v>
          </cell>
          <cell r="B412">
            <v>181</v>
          </cell>
          <cell r="C412">
            <v>1192</v>
          </cell>
        </row>
        <row r="413">
          <cell r="A413" t="str">
            <v>200110C0001193</v>
          </cell>
          <cell r="B413">
            <v>242</v>
          </cell>
          <cell r="C413">
            <v>1193</v>
          </cell>
        </row>
        <row r="414">
          <cell r="A414" t="str">
            <v>200110C0001194</v>
          </cell>
          <cell r="B414">
            <v>150</v>
          </cell>
          <cell r="C414">
            <v>1194</v>
          </cell>
        </row>
        <row r="415">
          <cell r="A415" t="str">
            <v>200110C0001195</v>
          </cell>
          <cell r="B415">
            <v>243</v>
          </cell>
          <cell r="C415">
            <v>1195</v>
          </cell>
        </row>
        <row r="416">
          <cell r="A416" t="str">
            <v>200110C0001196</v>
          </cell>
          <cell r="B416">
            <v>244</v>
          </cell>
          <cell r="C416">
            <v>1196</v>
          </cell>
        </row>
        <row r="417">
          <cell r="A417" t="str">
            <v>200110C0001197</v>
          </cell>
          <cell r="B417">
            <v>167</v>
          </cell>
          <cell r="C417">
            <v>1197</v>
          </cell>
        </row>
        <row r="418">
          <cell r="A418" t="str">
            <v>200110C0001198</v>
          </cell>
          <cell r="B418">
            <v>207</v>
          </cell>
          <cell r="C418">
            <v>1198</v>
          </cell>
        </row>
        <row r="419">
          <cell r="A419" t="str">
            <v>200110C0001199</v>
          </cell>
          <cell r="B419">
            <v>146</v>
          </cell>
          <cell r="C419">
            <v>1199</v>
          </cell>
        </row>
        <row r="420">
          <cell r="A420" t="str">
            <v>200110C0001202</v>
          </cell>
          <cell r="B420">
            <v>208</v>
          </cell>
          <cell r="C420">
            <v>1202</v>
          </cell>
        </row>
        <row r="421">
          <cell r="A421" t="str">
            <v>200110C0001203</v>
          </cell>
          <cell r="B421">
            <v>209</v>
          </cell>
          <cell r="C421">
            <v>1203</v>
          </cell>
        </row>
        <row r="422">
          <cell r="A422" t="str">
            <v>200110C0001204</v>
          </cell>
          <cell r="B422">
            <v>177</v>
          </cell>
          <cell r="C422">
            <v>1204</v>
          </cell>
        </row>
        <row r="423">
          <cell r="A423" t="str">
            <v>200110C0001205</v>
          </cell>
          <cell r="B423">
            <v>214</v>
          </cell>
          <cell r="C423">
            <v>1205</v>
          </cell>
        </row>
        <row r="424">
          <cell r="A424" t="str">
            <v>200110C0001207</v>
          </cell>
          <cell r="B424">
            <v>267</v>
          </cell>
          <cell r="C424">
            <v>1207</v>
          </cell>
        </row>
        <row r="425">
          <cell r="A425" t="str">
            <v>200110C0001208</v>
          </cell>
          <cell r="B425">
            <v>266</v>
          </cell>
          <cell r="C425">
            <v>1208</v>
          </cell>
        </row>
        <row r="426">
          <cell r="A426" t="str">
            <v>200110C0001209</v>
          </cell>
          <cell r="B426">
            <v>225</v>
          </cell>
          <cell r="C426">
            <v>1209</v>
          </cell>
        </row>
        <row r="427">
          <cell r="A427" t="str">
            <v>200110C0001210</v>
          </cell>
          <cell r="B427">
            <v>261</v>
          </cell>
          <cell r="C427">
            <v>1210</v>
          </cell>
        </row>
        <row r="428">
          <cell r="A428" t="str">
            <v>200110C0001211</v>
          </cell>
          <cell r="B428">
            <v>257</v>
          </cell>
          <cell r="C428">
            <v>1211</v>
          </cell>
        </row>
        <row r="429">
          <cell r="A429" t="str">
            <v>200110C0001212</v>
          </cell>
          <cell r="B429">
            <v>253</v>
          </cell>
          <cell r="C429">
            <v>1212</v>
          </cell>
        </row>
        <row r="430">
          <cell r="A430" t="str">
            <v>200110C0001213</v>
          </cell>
          <cell r="B430">
            <v>233</v>
          </cell>
          <cell r="C430">
            <v>1213</v>
          </cell>
        </row>
        <row r="431">
          <cell r="A431" t="str">
            <v>200110C0001214</v>
          </cell>
          <cell r="B431">
            <v>234</v>
          </cell>
          <cell r="C431">
            <v>1214</v>
          </cell>
        </row>
        <row r="432">
          <cell r="A432" t="str">
            <v>200110C0001215</v>
          </cell>
          <cell r="B432">
            <v>211</v>
          </cell>
          <cell r="C432">
            <v>1215</v>
          </cell>
        </row>
        <row r="433">
          <cell r="A433" t="str">
            <v>200110C0001218</v>
          </cell>
          <cell r="B433">
            <v>215</v>
          </cell>
          <cell r="C433">
            <v>1218</v>
          </cell>
        </row>
        <row r="434">
          <cell r="A434" t="str">
            <v>200110C0001223</v>
          </cell>
          <cell r="B434">
            <v>210</v>
          </cell>
          <cell r="C434">
            <v>1223</v>
          </cell>
        </row>
        <row r="435">
          <cell r="A435" t="str">
            <v>200110C0001227</v>
          </cell>
          <cell r="B435">
            <v>241</v>
          </cell>
          <cell r="C435">
            <v>1227</v>
          </cell>
        </row>
        <row r="436">
          <cell r="A436" t="str">
            <v>200111D0001132</v>
          </cell>
          <cell r="B436">
            <v>339</v>
          </cell>
          <cell r="C436">
            <v>1132</v>
          </cell>
        </row>
        <row r="437">
          <cell r="A437" t="str">
            <v>200111L8K01217</v>
          </cell>
          <cell r="B437">
            <v>302</v>
          </cell>
          <cell r="C437">
            <v>1217</v>
          </cell>
        </row>
        <row r="438">
          <cell r="A438" t="str">
            <v>200111MDC01219</v>
          </cell>
          <cell r="B438">
            <v>294</v>
          </cell>
          <cell r="C438">
            <v>1219</v>
          </cell>
        </row>
        <row r="439">
          <cell r="A439" t="str">
            <v>200116B0001220</v>
          </cell>
          <cell r="B439">
            <v>368</v>
          </cell>
          <cell r="C439">
            <v>1220</v>
          </cell>
        </row>
        <row r="440">
          <cell r="A440" t="str">
            <v>200119GYN01139</v>
          </cell>
          <cell r="B440">
            <v>633</v>
          </cell>
          <cell r="C440">
            <v>1139</v>
          </cell>
        </row>
        <row r="441">
          <cell r="A441" t="str">
            <v>200119GYN01141</v>
          </cell>
          <cell r="B441">
            <v>634</v>
          </cell>
          <cell r="C441">
            <v>1141</v>
          </cell>
        </row>
        <row r="442">
          <cell r="A442" t="str">
            <v>200119GYN01160</v>
          </cell>
          <cell r="B442">
            <v>558</v>
          </cell>
          <cell r="C442">
            <v>1160</v>
          </cell>
        </row>
        <row r="443">
          <cell r="A443" t="str">
            <v>20013890I01125</v>
          </cell>
          <cell r="B443">
            <v>473</v>
          </cell>
          <cell r="C443">
            <v>1125</v>
          </cell>
        </row>
        <row r="444">
          <cell r="A444" t="str">
            <v>20013890W01126</v>
          </cell>
          <cell r="B444">
            <v>480</v>
          </cell>
          <cell r="C444">
            <v>1126</v>
          </cell>
        </row>
        <row r="445">
          <cell r="A445" t="str">
            <v>20013891E01124</v>
          </cell>
          <cell r="B445">
            <v>483</v>
          </cell>
          <cell r="C445">
            <v>1124</v>
          </cell>
        </row>
        <row r="446">
          <cell r="A446" t="str">
            <v>2001389ZW01128</v>
          </cell>
          <cell r="B446">
            <v>492</v>
          </cell>
          <cell r="C446">
            <v>1128</v>
          </cell>
        </row>
        <row r="447">
          <cell r="A447" t="str">
            <v>2001389ZY01164</v>
          </cell>
          <cell r="B447">
            <v>493</v>
          </cell>
          <cell r="C447">
            <v>1164</v>
          </cell>
        </row>
        <row r="448">
          <cell r="A448" t="str">
            <v>200206G0N01312</v>
          </cell>
          <cell r="B448">
            <v>25</v>
          </cell>
          <cell r="C448">
            <v>1312</v>
          </cell>
        </row>
        <row r="449">
          <cell r="A449" t="str">
            <v>200206HIU01301</v>
          </cell>
          <cell r="B449">
            <v>48</v>
          </cell>
          <cell r="C449">
            <v>1301</v>
          </cell>
        </row>
        <row r="450">
          <cell r="A450" t="str">
            <v>200208IZC01303</v>
          </cell>
          <cell r="B450">
            <v>103</v>
          </cell>
          <cell r="C450">
            <v>1303</v>
          </cell>
        </row>
        <row r="451">
          <cell r="A451" t="str">
            <v>200210C0001230</v>
          </cell>
          <cell r="B451">
            <v>205</v>
          </cell>
          <cell r="C451">
            <v>1230</v>
          </cell>
        </row>
        <row r="452">
          <cell r="A452" t="str">
            <v>200211A2M01293</v>
          </cell>
          <cell r="B452">
            <v>295</v>
          </cell>
          <cell r="C452">
            <v>1293</v>
          </cell>
        </row>
        <row r="453">
          <cell r="A453" t="str">
            <v>200211A3Q01292</v>
          </cell>
          <cell r="B453">
            <v>296</v>
          </cell>
          <cell r="C453">
            <v>1292</v>
          </cell>
        </row>
        <row r="454">
          <cell r="A454" t="str">
            <v>200217SKC01298</v>
          </cell>
          <cell r="B454">
            <v>374</v>
          </cell>
          <cell r="C454">
            <v>1298</v>
          </cell>
        </row>
        <row r="455">
          <cell r="A455" t="str">
            <v>200218T0K01236</v>
          </cell>
          <cell r="B455">
            <v>376</v>
          </cell>
          <cell r="C455">
            <v>1236</v>
          </cell>
        </row>
        <row r="456">
          <cell r="A456" t="str">
            <v>200219GYN01300</v>
          </cell>
          <cell r="B456">
            <v>635</v>
          </cell>
          <cell r="C456">
            <v>1300</v>
          </cell>
        </row>
        <row r="457">
          <cell r="A457" t="str">
            <v>20023891K01238</v>
          </cell>
          <cell r="B457">
            <v>486</v>
          </cell>
          <cell r="C457">
            <v>1238</v>
          </cell>
        </row>
        <row r="458">
          <cell r="A458" t="str">
            <v>20023891U01302</v>
          </cell>
          <cell r="B458">
            <v>526</v>
          </cell>
          <cell r="C458">
            <v>1302</v>
          </cell>
        </row>
        <row r="459">
          <cell r="A459" t="str">
            <v>20030641101387</v>
          </cell>
          <cell r="B459">
            <v>64</v>
          </cell>
          <cell r="C459">
            <v>1387</v>
          </cell>
        </row>
        <row r="460">
          <cell r="A460" t="str">
            <v>200306B0001315</v>
          </cell>
          <cell r="B460">
            <v>13</v>
          </cell>
          <cell r="C460">
            <v>1315</v>
          </cell>
        </row>
        <row r="461">
          <cell r="A461" t="str">
            <v>200306G0N01324</v>
          </cell>
          <cell r="B461">
            <v>26</v>
          </cell>
          <cell r="C461">
            <v>1324</v>
          </cell>
        </row>
        <row r="462">
          <cell r="A462" t="str">
            <v>200306G0N01327</v>
          </cell>
          <cell r="B462">
            <v>27</v>
          </cell>
          <cell r="C462">
            <v>1327</v>
          </cell>
        </row>
        <row r="463">
          <cell r="A463" t="str">
            <v>200306G1H01348</v>
          </cell>
          <cell r="B463">
            <v>36</v>
          </cell>
          <cell r="C463">
            <v>1348</v>
          </cell>
        </row>
        <row r="464">
          <cell r="A464" t="str">
            <v>200306HAN01330</v>
          </cell>
          <cell r="B464">
            <v>98</v>
          </cell>
          <cell r="C464">
            <v>1330</v>
          </cell>
        </row>
        <row r="465">
          <cell r="A465" t="str">
            <v>200306HIU01335</v>
          </cell>
          <cell r="B465">
            <v>49</v>
          </cell>
          <cell r="C465">
            <v>1335</v>
          </cell>
        </row>
        <row r="466">
          <cell r="A466" t="str">
            <v>200306HIU01336</v>
          </cell>
          <cell r="B466">
            <v>50</v>
          </cell>
          <cell r="C466">
            <v>1336</v>
          </cell>
        </row>
        <row r="467">
          <cell r="A467" t="str">
            <v>200306HIU01346</v>
          </cell>
          <cell r="B467">
            <v>51</v>
          </cell>
          <cell r="C467">
            <v>1346</v>
          </cell>
        </row>
        <row r="468">
          <cell r="A468" t="str">
            <v>200306HJB01344</v>
          </cell>
          <cell r="B468">
            <v>55</v>
          </cell>
          <cell r="C468">
            <v>1344</v>
          </cell>
        </row>
        <row r="469">
          <cell r="A469" t="str">
            <v>200306HJO01320</v>
          </cell>
          <cell r="B469">
            <v>19</v>
          </cell>
          <cell r="C469">
            <v>1320</v>
          </cell>
        </row>
        <row r="470">
          <cell r="A470" t="str">
            <v>200306HJO01321</v>
          </cell>
          <cell r="B470">
            <v>20</v>
          </cell>
          <cell r="C470">
            <v>1321</v>
          </cell>
        </row>
        <row r="471">
          <cell r="A471" t="str">
            <v>200306HJO01322</v>
          </cell>
          <cell r="B471">
            <v>21</v>
          </cell>
          <cell r="C471">
            <v>1322</v>
          </cell>
        </row>
        <row r="472">
          <cell r="A472" t="str">
            <v>200306HKA01339</v>
          </cell>
          <cell r="B472">
            <v>56</v>
          </cell>
          <cell r="C472">
            <v>1339</v>
          </cell>
        </row>
        <row r="473">
          <cell r="A473" t="str">
            <v>200308F0001326</v>
          </cell>
          <cell r="B473">
            <v>106</v>
          </cell>
          <cell r="C473">
            <v>1326</v>
          </cell>
        </row>
        <row r="474">
          <cell r="A474" t="str">
            <v>200309J0U01323</v>
          </cell>
          <cell r="B474">
            <v>128</v>
          </cell>
          <cell r="C474">
            <v>1323</v>
          </cell>
        </row>
        <row r="475">
          <cell r="A475" t="str">
            <v>200309J0U01347</v>
          </cell>
          <cell r="B475">
            <v>124</v>
          </cell>
          <cell r="C475">
            <v>1347</v>
          </cell>
        </row>
        <row r="476">
          <cell r="A476" t="str">
            <v>200311D0001328</v>
          </cell>
          <cell r="B476">
            <v>341</v>
          </cell>
          <cell r="C476">
            <v>1328</v>
          </cell>
        </row>
        <row r="477">
          <cell r="A477" t="str">
            <v>200311H0001353</v>
          </cell>
          <cell r="B477">
            <v>288</v>
          </cell>
          <cell r="C477">
            <v>1353</v>
          </cell>
        </row>
        <row r="478">
          <cell r="A478" t="str">
            <v>200312E0001314</v>
          </cell>
          <cell r="B478">
            <v>351</v>
          </cell>
          <cell r="C478">
            <v>1314</v>
          </cell>
        </row>
        <row r="479">
          <cell r="A479" t="str">
            <v>200316RHQ01340</v>
          </cell>
          <cell r="B479">
            <v>373</v>
          </cell>
          <cell r="C479">
            <v>1340</v>
          </cell>
        </row>
        <row r="480">
          <cell r="A480" t="str">
            <v>200318TOQ01345</v>
          </cell>
          <cell r="B480">
            <v>399</v>
          </cell>
          <cell r="C480">
            <v>1345</v>
          </cell>
        </row>
        <row r="481">
          <cell r="A481" t="str">
            <v>200320G0001351</v>
          </cell>
          <cell r="B481">
            <v>408</v>
          </cell>
          <cell r="C481">
            <v>1351</v>
          </cell>
        </row>
        <row r="482">
          <cell r="A482" t="str">
            <v>200406D0001385</v>
          </cell>
          <cell r="B482">
            <v>14</v>
          </cell>
          <cell r="C482">
            <v>1385</v>
          </cell>
        </row>
        <row r="483">
          <cell r="A483" t="str">
            <v>200406G1C01356</v>
          </cell>
          <cell r="B483">
            <v>31</v>
          </cell>
          <cell r="C483">
            <v>1356</v>
          </cell>
        </row>
        <row r="484">
          <cell r="A484" t="str">
            <v>200406G1C01368</v>
          </cell>
          <cell r="B484">
            <v>32</v>
          </cell>
          <cell r="C484">
            <v>1368</v>
          </cell>
        </row>
        <row r="485">
          <cell r="A485" t="str">
            <v>200406HKA01357</v>
          </cell>
          <cell r="B485">
            <v>76</v>
          </cell>
          <cell r="C485">
            <v>1357</v>
          </cell>
        </row>
        <row r="486">
          <cell r="A486" t="str">
            <v>200406HKA01358</v>
          </cell>
          <cell r="B486">
            <v>79</v>
          </cell>
          <cell r="C486">
            <v>1358</v>
          </cell>
        </row>
        <row r="487">
          <cell r="A487" t="str">
            <v>200406HKA01366</v>
          </cell>
          <cell r="B487">
            <v>87</v>
          </cell>
          <cell r="C487">
            <v>1366</v>
          </cell>
        </row>
        <row r="488">
          <cell r="A488" t="str">
            <v>200406HKI01367</v>
          </cell>
          <cell r="B488">
            <v>22</v>
          </cell>
          <cell r="C488">
            <v>1367</v>
          </cell>
        </row>
        <row r="489">
          <cell r="A489" t="str">
            <v>200411H0001375</v>
          </cell>
          <cell r="B489">
            <v>342</v>
          </cell>
          <cell r="C489">
            <v>1375</v>
          </cell>
        </row>
        <row r="490">
          <cell r="A490" t="str">
            <v>200411MHL01365</v>
          </cell>
          <cell r="B490">
            <v>308</v>
          </cell>
          <cell r="C490">
            <v>1365</v>
          </cell>
        </row>
        <row r="491">
          <cell r="A491" t="str">
            <v>200418T5K01354</v>
          </cell>
          <cell r="B491">
            <v>380</v>
          </cell>
          <cell r="C491">
            <v>1354</v>
          </cell>
        </row>
        <row r="492">
          <cell r="A492" t="str">
            <v>200420VYF01374</v>
          </cell>
          <cell r="B492">
            <v>409</v>
          </cell>
          <cell r="C492">
            <v>1374</v>
          </cell>
        </row>
        <row r="493">
          <cell r="A493" t="str">
            <v>200427A0001372</v>
          </cell>
          <cell r="B493">
            <v>432</v>
          </cell>
          <cell r="C493">
            <v>1372</v>
          </cell>
        </row>
        <row r="494">
          <cell r="A494" t="str">
            <v>20043890G01371</v>
          </cell>
          <cell r="B494">
            <v>472</v>
          </cell>
          <cell r="C494">
            <v>1371</v>
          </cell>
        </row>
        <row r="495">
          <cell r="A495" t="str">
            <v>20043890Q01384</v>
          </cell>
          <cell r="B495">
            <v>525</v>
          </cell>
          <cell r="C495">
            <v>1384</v>
          </cell>
        </row>
        <row r="496">
          <cell r="A496" t="str">
            <v>20043890S01388</v>
          </cell>
          <cell r="C496" t="str">
            <v>1388</v>
          </cell>
        </row>
        <row r="497">
          <cell r="A497" t="str">
            <v>200506HIU01397</v>
          </cell>
          <cell r="C497">
            <v>1393</v>
          </cell>
        </row>
        <row r="498">
          <cell r="A498" t="str">
            <v>200506HJO01389</v>
          </cell>
          <cell r="C498">
            <v>1389</v>
          </cell>
        </row>
        <row r="499">
          <cell r="A499" t="str">
            <v>200508JAG01396</v>
          </cell>
          <cell r="C499">
            <v>1396</v>
          </cell>
        </row>
        <row r="500">
          <cell r="A500" t="str">
            <v>200511L4J01394</v>
          </cell>
          <cell r="C500">
            <v>1394</v>
          </cell>
        </row>
        <row r="501">
          <cell r="A501" t="str">
            <v>200518T4I01391</v>
          </cell>
          <cell r="C501">
            <v>1391</v>
          </cell>
        </row>
        <row r="502">
          <cell r="A502" t="str">
            <v>20053890X01395</v>
          </cell>
          <cell r="C502">
            <v>1395</v>
          </cell>
        </row>
        <row r="503">
          <cell r="A503" t="str">
            <v>700006120230</v>
          </cell>
          <cell r="B503">
            <v>684</v>
          </cell>
          <cell r="C503">
            <v>230</v>
          </cell>
        </row>
        <row r="504">
          <cell r="A504" t="str">
            <v>700006200134</v>
          </cell>
          <cell r="B504">
            <v>685</v>
          </cell>
          <cell r="C504">
            <v>134</v>
          </cell>
        </row>
        <row r="505">
          <cell r="A505" t="str">
            <v>700006200169</v>
          </cell>
          <cell r="B505">
            <v>680</v>
          </cell>
          <cell r="C505">
            <v>169</v>
          </cell>
        </row>
        <row r="506">
          <cell r="A506" t="str">
            <v>700006214340</v>
          </cell>
          <cell r="B506">
            <v>686</v>
          </cell>
          <cell r="C506">
            <v>340</v>
          </cell>
        </row>
        <row r="507">
          <cell r="A507" t="str">
            <v>700006300037</v>
          </cell>
          <cell r="B507">
            <v>688</v>
          </cell>
          <cell r="C507">
            <v>37</v>
          </cell>
        </row>
        <row r="508">
          <cell r="A508" t="str">
            <v>700006800307</v>
          </cell>
          <cell r="B508">
            <v>681</v>
          </cell>
          <cell r="C508">
            <v>307</v>
          </cell>
        </row>
        <row r="509">
          <cell r="A509" t="str">
            <v>700006BOO196</v>
          </cell>
          <cell r="B509">
            <v>33</v>
          </cell>
          <cell r="C509">
            <v>196</v>
          </cell>
        </row>
        <row r="510">
          <cell r="A510" t="str">
            <v>700006G1C016</v>
          </cell>
          <cell r="B510">
            <v>109</v>
          </cell>
          <cell r="C510">
            <v>16</v>
          </cell>
        </row>
        <row r="511">
          <cell r="A511" t="str">
            <v>700006G1H358</v>
          </cell>
          <cell r="B511">
            <v>66</v>
          </cell>
          <cell r="C511">
            <v>358</v>
          </cell>
        </row>
        <row r="512">
          <cell r="A512" t="str">
            <v>700006G1H406</v>
          </cell>
          <cell r="B512">
            <v>95</v>
          </cell>
          <cell r="C512">
            <v>406</v>
          </cell>
        </row>
        <row r="513">
          <cell r="A513" t="str">
            <v>700006GIC048</v>
          </cell>
          <cell r="B513">
            <v>668</v>
          </cell>
          <cell r="C513">
            <v>48</v>
          </cell>
        </row>
        <row r="514">
          <cell r="A514" t="str">
            <v>700006GIC049</v>
          </cell>
          <cell r="B514">
            <v>661</v>
          </cell>
          <cell r="C514">
            <v>49</v>
          </cell>
        </row>
        <row r="515">
          <cell r="A515" t="str">
            <v>700006GIC053</v>
          </cell>
          <cell r="B515">
            <v>662</v>
          </cell>
          <cell r="C515">
            <v>53</v>
          </cell>
        </row>
        <row r="516">
          <cell r="A516" t="str">
            <v>700006GIC054</v>
          </cell>
          <cell r="B516">
            <v>669</v>
          </cell>
          <cell r="C516">
            <v>54</v>
          </cell>
        </row>
        <row r="517">
          <cell r="A517" t="str">
            <v>700006GIC055</v>
          </cell>
          <cell r="B517">
            <v>663</v>
          </cell>
          <cell r="C517">
            <v>55</v>
          </cell>
        </row>
        <row r="518">
          <cell r="A518" t="str">
            <v>700006GIC066</v>
          </cell>
          <cell r="B518">
            <v>677</v>
          </cell>
          <cell r="C518">
            <v>66</v>
          </cell>
        </row>
        <row r="519">
          <cell r="A519" t="str">
            <v>700006GIC182</v>
          </cell>
          <cell r="B519">
            <v>664</v>
          </cell>
          <cell r="C519">
            <v>182</v>
          </cell>
        </row>
        <row r="520">
          <cell r="A520" t="str">
            <v>700006GIC183</v>
          </cell>
          <cell r="B520">
            <v>665</v>
          </cell>
          <cell r="C520">
            <v>183</v>
          </cell>
        </row>
        <row r="521">
          <cell r="A521" t="str">
            <v>700006GIC184</v>
          </cell>
          <cell r="B521">
            <v>670</v>
          </cell>
          <cell r="C521">
            <v>184</v>
          </cell>
        </row>
        <row r="522">
          <cell r="A522" t="str">
            <v>700006GIC188</v>
          </cell>
          <cell r="B522">
            <v>678</v>
          </cell>
          <cell r="C522">
            <v>188</v>
          </cell>
        </row>
        <row r="523">
          <cell r="A523" t="str">
            <v>700006GIC189</v>
          </cell>
          <cell r="B523">
            <v>671</v>
          </cell>
          <cell r="C523">
            <v>189</v>
          </cell>
        </row>
        <row r="524">
          <cell r="A524" t="str">
            <v>700006GIC193</v>
          </cell>
          <cell r="B524">
            <v>673</v>
          </cell>
          <cell r="C524">
            <v>193</v>
          </cell>
        </row>
        <row r="525">
          <cell r="A525" t="str">
            <v>700006GON174</v>
          </cell>
          <cell r="B525">
            <v>23</v>
          </cell>
          <cell r="C525">
            <v>174</v>
          </cell>
        </row>
        <row r="526">
          <cell r="A526" t="str">
            <v>700006GSW378</v>
          </cell>
          <cell r="B526">
            <v>85</v>
          </cell>
          <cell r="C526">
            <v>378</v>
          </cell>
        </row>
        <row r="527">
          <cell r="A527" t="str">
            <v>700006GVX366</v>
          </cell>
          <cell r="B527">
            <v>68</v>
          </cell>
          <cell r="C527">
            <v>366</v>
          </cell>
        </row>
        <row r="528">
          <cell r="A528" t="str">
            <v>700006GWH165</v>
          </cell>
          <cell r="B528">
            <v>30</v>
          </cell>
          <cell r="C528">
            <v>165</v>
          </cell>
        </row>
        <row r="529">
          <cell r="A529" t="str">
            <v>700006GWH359</v>
          </cell>
          <cell r="B529">
            <v>28</v>
          </cell>
          <cell r="C529">
            <v>359</v>
          </cell>
        </row>
        <row r="530">
          <cell r="A530" t="str">
            <v>700006HAI027</v>
          </cell>
          <cell r="B530">
            <v>77</v>
          </cell>
          <cell r="C530">
            <v>27</v>
          </cell>
        </row>
        <row r="531">
          <cell r="A531" t="str">
            <v>700006HIU011</v>
          </cell>
          <cell r="B531">
            <v>57</v>
          </cell>
          <cell r="C531">
            <v>11</v>
          </cell>
        </row>
        <row r="532">
          <cell r="A532" t="str">
            <v>700006HIU091</v>
          </cell>
          <cell r="B532">
            <v>689</v>
          </cell>
          <cell r="C532">
            <v>91</v>
          </cell>
        </row>
        <row r="533">
          <cell r="A533" t="str">
            <v>700006HIU137</v>
          </cell>
          <cell r="B533">
            <v>682</v>
          </cell>
          <cell r="C533">
            <v>137</v>
          </cell>
        </row>
        <row r="534">
          <cell r="A534" t="str">
            <v>700006HIU145</v>
          </cell>
          <cell r="B534">
            <v>52</v>
          </cell>
          <cell r="C534">
            <v>145</v>
          </cell>
        </row>
        <row r="535">
          <cell r="A535" t="str">
            <v>700006HIU151</v>
          </cell>
          <cell r="B535">
            <v>690</v>
          </cell>
          <cell r="C535">
            <v>151</v>
          </cell>
        </row>
        <row r="536">
          <cell r="A536" t="str">
            <v>700006HIU152</v>
          </cell>
          <cell r="B536">
            <v>683</v>
          </cell>
          <cell r="C536">
            <v>152</v>
          </cell>
        </row>
        <row r="537">
          <cell r="A537" t="str">
            <v>700006HIU271</v>
          </cell>
          <cell r="B537">
            <v>53</v>
          </cell>
          <cell r="C537">
            <v>271</v>
          </cell>
        </row>
        <row r="538">
          <cell r="A538" t="str">
            <v>700006HIU301</v>
          </cell>
          <cell r="B538">
            <v>54</v>
          </cell>
          <cell r="C538">
            <v>301</v>
          </cell>
        </row>
        <row r="539">
          <cell r="A539" t="str">
            <v>700006HIU365</v>
          </cell>
          <cell r="B539">
            <v>92</v>
          </cell>
          <cell r="C539">
            <v>365</v>
          </cell>
        </row>
        <row r="540">
          <cell r="A540" t="str">
            <v>700006HIU367</v>
          </cell>
          <cell r="B540">
            <v>91</v>
          </cell>
          <cell r="C540">
            <v>367</v>
          </cell>
        </row>
        <row r="541">
          <cell r="A541" t="str">
            <v>700006HIU368</v>
          </cell>
          <cell r="B541">
            <v>84</v>
          </cell>
          <cell r="C541">
            <v>368</v>
          </cell>
        </row>
        <row r="542">
          <cell r="A542" t="str">
            <v>700006HIU373</v>
          </cell>
          <cell r="B542">
            <v>58</v>
          </cell>
          <cell r="C542">
            <v>373</v>
          </cell>
        </row>
        <row r="543">
          <cell r="A543" t="str">
            <v>700006HIU377</v>
          </cell>
          <cell r="B543">
            <v>78</v>
          </cell>
          <cell r="C543">
            <v>377</v>
          </cell>
        </row>
        <row r="544">
          <cell r="A544" t="str">
            <v>700007HXA129</v>
          </cell>
          <cell r="B544">
            <v>102</v>
          </cell>
          <cell r="C544">
            <v>129</v>
          </cell>
        </row>
        <row r="545">
          <cell r="A545" t="str">
            <v>700008H00133</v>
          </cell>
          <cell r="B545">
            <v>104</v>
          </cell>
          <cell r="C545">
            <v>133</v>
          </cell>
        </row>
        <row r="546">
          <cell r="A546" t="str">
            <v>700009G1C362</v>
          </cell>
          <cell r="B546">
            <v>34</v>
          </cell>
          <cell r="C546">
            <v>362</v>
          </cell>
        </row>
        <row r="547">
          <cell r="A547" t="str">
            <v>700009J0U320</v>
          </cell>
          <cell r="B547">
            <v>125</v>
          </cell>
          <cell r="C547">
            <v>320</v>
          </cell>
        </row>
        <row r="548">
          <cell r="A548" t="str">
            <v>700009J0U389</v>
          </cell>
          <cell r="B548">
            <v>133</v>
          </cell>
          <cell r="C548">
            <v>389</v>
          </cell>
        </row>
        <row r="549">
          <cell r="A549" t="str">
            <v>700009J0U390</v>
          </cell>
          <cell r="B549">
            <v>138</v>
          </cell>
          <cell r="C549">
            <v>390</v>
          </cell>
        </row>
        <row r="550">
          <cell r="A550" t="str">
            <v>700009J3R057</v>
          </cell>
          <cell r="B550">
            <v>118</v>
          </cell>
          <cell r="C550">
            <v>57</v>
          </cell>
        </row>
        <row r="551">
          <cell r="A551" t="str">
            <v>700009JOU061</v>
          </cell>
          <cell r="B551">
            <v>131</v>
          </cell>
          <cell r="C551">
            <v>61</v>
          </cell>
        </row>
        <row r="552">
          <cell r="A552" t="str">
            <v>700009JOU064</v>
          </cell>
          <cell r="B552">
            <v>126</v>
          </cell>
          <cell r="C552">
            <v>64</v>
          </cell>
        </row>
        <row r="553">
          <cell r="A553" t="str">
            <v>700009JOU228</v>
          </cell>
          <cell r="B553">
            <v>129</v>
          </cell>
          <cell r="C553">
            <v>228</v>
          </cell>
        </row>
        <row r="554">
          <cell r="A554" t="str">
            <v>700009JOU231</v>
          </cell>
          <cell r="B554">
            <v>115</v>
          </cell>
          <cell r="C554">
            <v>231</v>
          </cell>
        </row>
        <row r="555">
          <cell r="A555" t="str">
            <v>700009JOU246</v>
          </cell>
          <cell r="B555">
            <v>116</v>
          </cell>
          <cell r="C555">
            <v>246</v>
          </cell>
        </row>
        <row r="556">
          <cell r="A556" t="str">
            <v>700009JOU247</v>
          </cell>
          <cell r="B556">
            <v>117</v>
          </cell>
          <cell r="C556">
            <v>247</v>
          </cell>
        </row>
        <row r="557">
          <cell r="A557" t="str">
            <v>700009JOU248</v>
          </cell>
          <cell r="B557">
            <v>136</v>
          </cell>
          <cell r="C557">
            <v>248</v>
          </cell>
        </row>
        <row r="558">
          <cell r="A558" t="str">
            <v>700009JOU249</v>
          </cell>
          <cell r="B558">
            <v>135</v>
          </cell>
          <cell r="C558">
            <v>249</v>
          </cell>
        </row>
        <row r="559">
          <cell r="A559" t="str">
            <v>700009JOU250</v>
          </cell>
          <cell r="B559">
            <v>127</v>
          </cell>
          <cell r="C559">
            <v>250</v>
          </cell>
        </row>
        <row r="560">
          <cell r="A560" t="str">
            <v>700009JOU251</v>
          </cell>
          <cell r="B560">
            <v>132</v>
          </cell>
          <cell r="C560">
            <v>251</v>
          </cell>
        </row>
        <row r="561">
          <cell r="A561" t="str">
            <v>700009JOU252</v>
          </cell>
          <cell r="B561">
            <v>137</v>
          </cell>
          <cell r="C561">
            <v>252</v>
          </cell>
        </row>
        <row r="562">
          <cell r="A562" t="str">
            <v>700010COO072</v>
          </cell>
          <cell r="B562">
            <v>250</v>
          </cell>
          <cell r="C562">
            <v>72</v>
          </cell>
        </row>
        <row r="563">
          <cell r="A563" t="str">
            <v>700010COO233</v>
          </cell>
          <cell r="B563">
            <v>270</v>
          </cell>
          <cell r="C563">
            <v>233</v>
          </cell>
        </row>
        <row r="564">
          <cell r="A564" t="str">
            <v>700010K2O379</v>
          </cell>
          <cell r="B564">
            <v>276</v>
          </cell>
          <cell r="C564">
            <v>379</v>
          </cell>
        </row>
        <row r="565">
          <cell r="A565" t="str">
            <v>700011A3Q076</v>
          </cell>
          <cell r="B565">
            <v>344</v>
          </cell>
          <cell r="C565">
            <v>76</v>
          </cell>
        </row>
        <row r="566">
          <cell r="A566" t="str">
            <v>700011A3Q254</v>
          </cell>
          <cell r="B566">
            <v>299</v>
          </cell>
          <cell r="C566">
            <v>254</v>
          </cell>
        </row>
        <row r="567">
          <cell r="A567" t="str">
            <v>700011A3Q256</v>
          </cell>
          <cell r="B567">
            <v>298</v>
          </cell>
          <cell r="C567">
            <v>256</v>
          </cell>
        </row>
        <row r="568">
          <cell r="A568" t="str">
            <v>700011B01353</v>
          </cell>
          <cell r="B568">
            <v>346</v>
          </cell>
          <cell r="C568">
            <v>353</v>
          </cell>
        </row>
        <row r="569">
          <cell r="A569" t="str">
            <v>700011D00339</v>
          </cell>
          <cell r="B569">
            <v>338</v>
          </cell>
          <cell r="C569">
            <v>339</v>
          </cell>
        </row>
        <row r="570">
          <cell r="A570" t="str">
            <v>700011HOO046</v>
          </cell>
          <cell r="B570">
            <v>289</v>
          </cell>
          <cell r="C570">
            <v>46</v>
          </cell>
        </row>
        <row r="571">
          <cell r="A571" t="str">
            <v>700011HOO092</v>
          </cell>
          <cell r="B571">
            <v>343</v>
          </cell>
          <cell r="C571">
            <v>92</v>
          </cell>
        </row>
        <row r="572">
          <cell r="A572" t="str">
            <v>700011L4J278</v>
          </cell>
          <cell r="B572">
            <v>301</v>
          </cell>
          <cell r="C572">
            <v>278</v>
          </cell>
        </row>
        <row r="573">
          <cell r="A573" t="str">
            <v>700011L5X031</v>
          </cell>
          <cell r="B573">
            <v>279</v>
          </cell>
          <cell r="C573">
            <v>31</v>
          </cell>
        </row>
        <row r="574">
          <cell r="A574" t="str">
            <v>700011L6L177</v>
          </cell>
          <cell r="B574">
            <v>293</v>
          </cell>
          <cell r="C574">
            <v>177</v>
          </cell>
        </row>
        <row r="575">
          <cell r="A575" t="str">
            <v>700011L6W400</v>
          </cell>
          <cell r="B575">
            <v>350</v>
          </cell>
          <cell r="C575">
            <v>400</v>
          </cell>
        </row>
        <row r="576">
          <cell r="A576" t="str">
            <v>700011MAR155</v>
          </cell>
          <cell r="B576">
            <v>304</v>
          </cell>
          <cell r="C576">
            <v>155</v>
          </cell>
        </row>
        <row r="577">
          <cell r="A577" t="str">
            <v>700011MAR180</v>
          </cell>
          <cell r="B577">
            <v>305</v>
          </cell>
          <cell r="C577">
            <v>180</v>
          </cell>
        </row>
        <row r="578">
          <cell r="A578" t="str">
            <v>700011MAR181</v>
          </cell>
          <cell r="B578">
            <v>306</v>
          </cell>
          <cell r="C578">
            <v>181</v>
          </cell>
        </row>
        <row r="579">
          <cell r="A579" t="str">
            <v>700012NBB417</v>
          </cell>
          <cell r="B579">
            <v>355</v>
          </cell>
          <cell r="C579">
            <v>417</v>
          </cell>
        </row>
        <row r="580">
          <cell r="A580" t="str">
            <v>700012NHK069</v>
          </cell>
          <cell r="B580">
            <v>352</v>
          </cell>
          <cell r="C580">
            <v>69</v>
          </cell>
        </row>
        <row r="581">
          <cell r="A581" t="str">
            <v>700014PDC084</v>
          </cell>
          <cell r="B581">
            <v>357</v>
          </cell>
          <cell r="C581">
            <v>84</v>
          </cell>
        </row>
        <row r="582">
          <cell r="A582" t="str">
            <v>700014PDC099</v>
          </cell>
          <cell r="B582">
            <v>358</v>
          </cell>
          <cell r="C582">
            <v>99</v>
          </cell>
        </row>
        <row r="583">
          <cell r="A583" t="str">
            <v>700015QDV161</v>
          </cell>
          <cell r="B583">
            <v>359</v>
          </cell>
          <cell r="C583">
            <v>161</v>
          </cell>
        </row>
        <row r="584">
          <cell r="A584" t="str">
            <v>700015QDV162</v>
          </cell>
          <cell r="B584">
            <v>360</v>
          </cell>
          <cell r="C584">
            <v>162</v>
          </cell>
        </row>
        <row r="585">
          <cell r="A585" t="str">
            <v>700015QDV163</v>
          </cell>
          <cell r="B585">
            <v>361</v>
          </cell>
          <cell r="C585">
            <v>163</v>
          </cell>
        </row>
        <row r="586">
          <cell r="A586" t="str">
            <v>700015QEU032</v>
          </cell>
          <cell r="B586">
            <v>365</v>
          </cell>
          <cell r="C586">
            <v>32</v>
          </cell>
        </row>
        <row r="587">
          <cell r="A587" t="str">
            <v>700016BOO068</v>
          </cell>
          <cell r="B587">
            <v>370</v>
          </cell>
          <cell r="C587">
            <v>68</v>
          </cell>
        </row>
        <row r="588">
          <cell r="A588" t="str">
            <v>700016DOO144</v>
          </cell>
          <cell r="B588">
            <v>371</v>
          </cell>
          <cell r="C588">
            <v>144</v>
          </cell>
        </row>
        <row r="589">
          <cell r="A589" t="str">
            <v>700016EOO105</v>
          </cell>
          <cell r="B589">
            <v>372</v>
          </cell>
          <cell r="C589">
            <v>105</v>
          </cell>
        </row>
        <row r="590">
          <cell r="A590" t="str">
            <v>700016RHQ028</v>
          </cell>
          <cell r="B590">
            <v>369</v>
          </cell>
          <cell r="C590">
            <v>28</v>
          </cell>
        </row>
        <row r="591">
          <cell r="A591" t="str">
            <v>700018T0K412</v>
          </cell>
          <cell r="B591">
            <v>375</v>
          </cell>
          <cell r="C591">
            <v>412</v>
          </cell>
        </row>
        <row r="592">
          <cell r="A592" t="str">
            <v>700018T4I110</v>
          </cell>
          <cell r="B592">
            <v>382</v>
          </cell>
          <cell r="C592">
            <v>110</v>
          </cell>
        </row>
        <row r="593">
          <cell r="A593" t="str">
            <v>700018T4I194</v>
          </cell>
          <cell r="B593">
            <v>383</v>
          </cell>
          <cell r="C593">
            <v>194</v>
          </cell>
        </row>
        <row r="594">
          <cell r="A594" t="str">
            <v>700018TOQ043</v>
          </cell>
          <cell r="B594">
            <v>404</v>
          </cell>
          <cell r="C594">
            <v>43</v>
          </cell>
        </row>
        <row r="595">
          <cell r="A595" t="str">
            <v>700018TOQ058</v>
          </cell>
          <cell r="B595">
            <v>400</v>
          </cell>
          <cell r="C595">
            <v>58</v>
          </cell>
        </row>
        <row r="596">
          <cell r="A596" t="str">
            <v>700018TOQ078</v>
          </cell>
          <cell r="B596">
            <v>381</v>
          </cell>
          <cell r="C596">
            <v>78</v>
          </cell>
        </row>
        <row r="597">
          <cell r="A597" t="str">
            <v>700018TOQ149</v>
          </cell>
          <cell r="B597">
            <v>402</v>
          </cell>
          <cell r="C597">
            <v>149</v>
          </cell>
        </row>
        <row r="598">
          <cell r="A598" t="str">
            <v>700019GYN156</v>
          </cell>
          <cell r="B598">
            <v>636</v>
          </cell>
          <cell r="C598">
            <v>156</v>
          </cell>
        </row>
        <row r="599">
          <cell r="A599" t="str">
            <v>700019GYN157</v>
          </cell>
          <cell r="B599">
            <v>637</v>
          </cell>
          <cell r="C599">
            <v>157</v>
          </cell>
        </row>
        <row r="600">
          <cell r="A600" t="str">
            <v>700019GYN158</v>
          </cell>
          <cell r="B600">
            <v>638</v>
          </cell>
          <cell r="C600">
            <v>158</v>
          </cell>
        </row>
        <row r="601">
          <cell r="A601" t="str">
            <v>700019GYN179</v>
          </cell>
          <cell r="B601">
            <v>559</v>
          </cell>
          <cell r="C601">
            <v>179</v>
          </cell>
        </row>
        <row r="602">
          <cell r="A602" t="str">
            <v>700019GYN202</v>
          </cell>
          <cell r="B602">
            <v>560</v>
          </cell>
          <cell r="C602">
            <v>202</v>
          </cell>
        </row>
        <row r="603">
          <cell r="A603" t="str">
            <v>700019GYN203</v>
          </cell>
          <cell r="B603">
            <v>561</v>
          </cell>
          <cell r="C603">
            <v>203</v>
          </cell>
        </row>
        <row r="604">
          <cell r="A604" t="str">
            <v>700019GYN204</v>
          </cell>
          <cell r="B604">
            <v>562</v>
          </cell>
          <cell r="C604">
            <v>204</v>
          </cell>
        </row>
        <row r="605">
          <cell r="A605" t="str">
            <v>700019GYN205</v>
          </cell>
          <cell r="B605">
            <v>563</v>
          </cell>
          <cell r="C605">
            <v>205</v>
          </cell>
        </row>
        <row r="606">
          <cell r="A606" t="str">
            <v>700019GYN206</v>
          </cell>
          <cell r="B606">
            <v>564</v>
          </cell>
          <cell r="C606">
            <v>206</v>
          </cell>
        </row>
        <row r="607">
          <cell r="A607" t="str">
            <v>700019GYN207</v>
          </cell>
          <cell r="B607">
            <v>565</v>
          </cell>
          <cell r="C607">
            <v>207</v>
          </cell>
        </row>
        <row r="608">
          <cell r="A608" t="str">
            <v>700019GYN208</v>
          </cell>
          <cell r="B608">
            <v>566</v>
          </cell>
          <cell r="C608">
            <v>208</v>
          </cell>
        </row>
        <row r="609">
          <cell r="A609" t="str">
            <v>700019GYN209</v>
          </cell>
          <cell r="B609">
            <v>567</v>
          </cell>
          <cell r="C609">
            <v>209</v>
          </cell>
        </row>
        <row r="610">
          <cell r="A610" t="str">
            <v>700019GYN210</v>
          </cell>
          <cell r="B610">
            <v>659</v>
          </cell>
          <cell r="C610">
            <v>210</v>
          </cell>
        </row>
        <row r="611">
          <cell r="A611" t="str">
            <v>700019GYN211</v>
          </cell>
          <cell r="B611">
            <v>660</v>
          </cell>
          <cell r="C611">
            <v>211</v>
          </cell>
        </row>
        <row r="612">
          <cell r="A612" t="str">
            <v>700019GYN212</v>
          </cell>
          <cell r="B612">
            <v>639</v>
          </cell>
          <cell r="C612">
            <v>212</v>
          </cell>
        </row>
        <row r="613">
          <cell r="A613" t="str">
            <v>700019GYN213</v>
          </cell>
          <cell r="B613">
            <v>640</v>
          </cell>
          <cell r="C613">
            <v>213</v>
          </cell>
        </row>
        <row r="614">
          <cell r="A614" t="str">
            <v>700019GYN214</v>
          </cell>
          <cell r="B614">
            <v>641</v>
          </cell>
          <cell r="C614">
            <v>214</v>
          </cell>
        </row>
        <row r="615">
          <cell r="A615" t="str">
            <v>700019GYN215</v>
          </cell>
          <cell r="B615">
            <v>642</v>
          </cell>
          <cell r="C615">
            <v>215</v>
          </cell>
        </row>
        <row r="616">
          <cell r="A616" t="str">
            <v>700019GYN216</v>
          </cell>
          <cell r="B616">
            <v>643</v>
          </cell>
          <cell r="C616">
            <v>216</v>
          </cell>
        </row>
        <row r="617">
          <cell r="A617" t="str">
            <v>700019GYN217</v>
          </cell>
          <cell r="B617">
            <v>644</v>
          </cell>
          <cell r="C617">
            <v>217</v>
          </cell>
        </row>
        <row r="618">
          <cell r="A618" t="str">
            <v>700019GYN218</v>
          </cell>
          <cell r="B618">
            <v>645</v>
          </cell>
          <cell r="C618">
            <v>218</v>
          </cell>
        </row>
        <row r="619">
          <cell r="A619" t="str">
            <v>700019GYN220</v>
          </cell>
          <cell r="B619">
            <v>646</v>
          </cell>
          <cell r="C619">
            <v>220</v>
          </cell>
        </row>
        <row r="620">
          <cell r="A620" t="str">
            <v>700019GYN221</v>
          </cell>
          <cell r="B620">
            <v>647</v>
          </cell>
          <cell r="C620">
            <v>221</v>
          </cell>
        </row>
        <row r="621">
          <cell r="A621" t="str">
            <v>700019GYN222</v>
          </cell>
          <cell r="B621">
            <v>648</v>
          </cell>
          <cell r="C621">
            <v>222</v>
          </cell>
        </row>
        <row r="622">
          <cell r="A622" t="str">
            <v>700019GYN232</v>
          </cell>
          <cell r="B622">
            <v>568</v>
          </cell>
          <cell r="C622">
            <v>232</v>
          </cell>
        </row>
        <row r="623">
          <cell r="A623" t="str">
            <v>700019GYN234</v>
          </cell>
          <cell r="B623">
            <v>569</v>
          </cell>
          <cell r="C623">
            <v>234</v>
          </cell>
        </row>
        <row r="624">
          <cell r="A624" t="str">
            <v>700019GYN235</v>
          </cell>
          <cell r="B624">
            <v>570</v>
          </cell>
          <cell r="C624">
            <v>235</v>
          </cell>
        </row>
        <row r="625">
          <cell r="A625" t="str">
            <v>700019GYN238</v>
          </cell>
          <cell r="B625">
            <v>571</v>
          </cell>
          <cell r="C625">
            <v>238</v>
          </cell>
        </row>
        <row r="626">
          <cell r="A626" t="str">
            <v>700019GYN239</v>
          </cell>
          <cell r="B626">
            <v>572</v>
          </cell>
          <cell r="C626">
            <v>239</v>
          </cell>
        </row>
        <row r="627">
          <cell r="A627" t="str">
            <v>700019GYN242</v>
          </cell>
          <cell r="B627">
            <v>573</v>
          </cell>
          <cell r="C627">
            <v>242</v>
          </cell>
        </row>
        <row r="628">
          <cell r="A628" t="str">
            <v>700019GYN245</v>
          </cell>
          <cell r="B628">
            <v>649</v>
          </cell>
          <cell r="C628">
            <v>245</v>
          </cell>
        </row>
        <row r="629">
          <cell r="A629" t="str">
            <v>700019GYN259</v>
          </cell>
          <cell r="B629">
            <v>574</v>
          </cell>
          <cell r="C629">
            <v>259</v>
          </cell>
        </row>
        <row r="630">
          <cell r="A630" t="str">
            <v>700019GYN260</v>
          </cell>
          <cell r="B630">
            <v>575</v>
          </cell>
          <cell r="C630">
            <v>260</v>
          </cell>
        </row>
        <row r="631">
          <cell r="A631" t="str">
            <v>700019GYN261</v>
          </cell>
          <cell r="B631">
            <v>576</v>
          </cell>
          <cell r="C631">
            <v>261</v>
          </cell>
        </row>
        <row r="632">
          <cell r="A632" t="str">
            <v>700019GYN265</v>
          </cell>
          <cell r="B632">
            <v>577</v>
          </cell>
          <cell r="C632">
            <v>265</v>
          </cell>
        </row>
        <row r="633">
          <cell r="A633" t="str">
            <v>700019GYN282</v>
          </cell>
          <cell r="B633">
            <v>578</v>
          </cell>
          <cell r="C633">
            <v>282</v>
          </cell>
        </row>
        <row r="634">
          <cell r="A634" t="str">
            <v>700019GYN291</v>
          </cell>
          <cell r="B634">
            <v>650</v>
          </cell>
          <cell r="C634">
            <v>291</v>
          </cell>
        </row>
        <row r="635">
          <cell r="A635" t="str">
            <v>700019GYN292</v>
          </cell>
          <cell r="B635">
            <v>651</v>
          </cell>
          <cell r="C635">
            <v>292</v>
          </cell>
        </row>
        <row r="636">
          <cell r="A636" t="str">
            <v>700019GYN293</v>
          </cell>
          <cell r="B636">
            <v>652</v>
          </cell>
          <cell r="C636">
            <v>293</v>
          </cell>
        </row>
        <row r="637">
          <cell r="A637" t="str">
            <v>700019GYN294</v>
          </cell>
          <cell r="B637">
            <v>653</v>
          </cell>
          <cell r="C637">
            <v>294</v>
          </cell>
        </row>
        <row r="638">
          <cell r="A638" t="str">
            <v>700019GYN295</v>
          </cell>
          <cell r="B638">
            <v>654</v>
          </cell>
          <cell r="C638">
            <v>295</v>
          </cell>
        </row>
        <row r="639">
          <cell r="A639" t="str">
            <v>700019GYN296</v>
          </cell>
          <cell r="B639">
            <v>655</v>
          </cell>
          <cell r="C639">
            <v>296</v>
          </cell>
        </row>
        <row r="640">
          <cell r="A640" t="str">
            <v>700019GYN297</v>
          </cell>
          <cell r="B640">
            <v>656</v>
          </cell>
          <cell r="C640">
            <v>297</v>
          </cell>
        </row>
        <row r="641">
          <cell r="A641" t="str">
            <v>700019GYN298</v>
          </cell>
          <cell r="B641">
            <v>657</v>
          </cell>
          <cell r="C641">
            <v>298</v>
          </cell>
        </row>
        <row r="642">
          <cell r="A642" t="str">
            <v>700019GYN299</v>
          </cell>
          <cell r="B642">
            <v>658</v>
          </cell>
          <cell r="C642">
            <v>299</v>
          </cell>
        </row>
        <row r="643">
          <cell r="A643" t="str">
            <v>700019GYN308</v>
          </cell>
          <cell r="B643">
            <v>579</v>
          </cell>
          <cell r="C643">
            <v>308</v>
          </cell>
        </row>
        <row r="644">
          <cell r="A644" t="str">
            <v>700019GYN318</v>
          </cell>
          <cell r="B644">
            <v>580</v>
          </cell>
          <cell r="C644">
            <v>318</v>
          </cell>
        </row>
        <row r="645">
          <cell r="A645" t="str">
            <v>700019GYN374</v>
          </cell>
          <cell r="B645">
            <v>581</v>
          </cell>
          <cell r="C645">
            <v>374</v>
          </cell>
        </row>
        <row r="646">
          <cell r="A646" t="str">
            <v>700019GYR343</v>
          </cell>
          <cell r="B646">
            <v>528</v>
          </cell>
          <cell r="C646">
            <v>343</v>
          </cell>
        </row>
        <row r="647">
          <cell r="A647" t="str">
            <v>700019GYR344</v>
          </cell>
          <cell r="B647">
            <v>529</v>
          </cell>
          <cell r="C647">
            <v>344</v>
          </cell>
        </row>
        <row r="648">
          <cell r="A648" t="str">
            <v>700019GYR345</v>
          </cell>
          <cell r="B648">
            <v>354</v>
          </cell>
          <cell r="C648">
            <v>345</v>
          </cell>
        </row>
        <row r="649">
          <cell r="A649" t="str">
            <v>700019GYR347</v>
          </cell>
          <cell r="B649">
            <v>530</v>
          </cell>
          <cell r="C649">
            <v>347</v>
          </cell>
        </row>
        <row r="650">
          <cell r="A650" t="str">
            <v>700020VQX175</v>
          </cell>
          <cell r="B650">
            <v>418</v>
          </cell>
          <cell r="C650">
            <v>175</v>
          </cell>
        </row>
        <row r="651">
          <cell r="A651" t="str">
            <v>700020VQX416</v>
          </cell>
          <cell r="B651">
            <v>411</v>
          </cell>
          <cell r="C651">
            <v>416</v>
          </cell>
        </row>
        <row r="652">
          <cell r="A652" t="str">
            <v>700020VYF192</v>
          </cell>
          <cell r="B652">
            <v>18</v>
          </cell>
          <cell r="C652">
            <v>192</v>
          </cell>
        </row>
        <row r="653">
          <cell r="A653" t="str">
            <v>700020VYF198</v>
          </cell>
          <cell r="B653">
            <v>35</v>
          </cell>
          <cell r="C653">
            <v>198</v>
          </cell>
        </row>
        <row r="654">
          <cell r="A654" t="str">
            <v>700021WVW101</v>
          </cell>
          <cell r="B654">
            <v>420</v>
          </cell>
          <cell r="C654">
            <v>101</v>
          </cell>
        </row>
        <row r="655">
          <cell r="A655" t="str">
            <v>70003890U176</v>
          </cell>
          <cell r="B655">
            <v>479</v>
          </cell>
          <cell r="C655">
            <v>176</v>
          </cell>
        </row>
        <row r="656">
          <cell r="A656" t="str">
            <v>7000389ZY128</v>
          </cell>
          <cell r="B656">
            <v>494</v>
          </cell>
          <cell r="C656">
            <v>128</v>
          </cell>
        </row>
        <row r="657">
          <cell r="A657" t="str">
            <v>800006GIC516</v>
          </cell>
          <cell r="B657">
            <v>672</v>
          </cell>
          <cell r="C657">
            <v>516</v>
          </cell>
        </row>
        <row r="658">
          <cell r="A658" t="str">
            <v>800010K2M420</v>
          </cell>
          <cell r="B658">
            <v>217</v>
          </cell>
          <cell r="C658">
            <v>420</v>
          </cell>
        </row>
        <row r="659">
          <cell r="A659" t="str">
            <v>800011H00024</v>
          </cell>
          <cell r="B659">
            <v>290</v>
          </cell>
          <cell r="C659">
            <v>24</v>
          </cell>
        </row>
        <row r="660">
          <cell r="A660" t="str">
            <v>800018T4N757</v>
          </cell>
          <cell r="B660">
            <v>396</v>
          </cell>
          <cell r="C660">
            <v>757</v>
          </cell>
        </row>
        <row r="661">
          <cell r="A661" t="str">
            <v>800019GYN431</v>
          </cell>
          <cell r="B661">
            <v>582</v>
          </cell>
          <cell r="C661">
            <v>431</v>
          </cell>
        </row>
        <row r="662">
          <cell r="A662" t="str">
            <v>800019GYN434</v>
          </cell>
          <cell r="B662">
            <v>583</v>
          </cell>
          <cell r="C662">
            <v>434</v>
          </cell>
        </row>
        <row r="663">
          <cell r="A663" t="str">
            <v>800019GYN435</v>
          </cell>
          <cell r="B663">
            <v>584</v>
          </cell>
          <cell r="C663">
            <v>435</v>
          </cell>
        </row>
        <row r="664">
          <cell r="A664" t="str">
            <v>800019GYN437</v>
          </cell>
          <cell r="B664">
            <v>585</v>
          </cell>
          <cell r="C664">
            <v>437</v>
          </cell>
        </row>
        <row r="665">
          <cell r="A665" t="str">
            <v>800019GYN442</v>
          </cell>
          <cell r="B665">
            <v>586</v>
          </cell>
          <cell r="C665">
            <v>442</v>
          </cell>
        </row>
        <row r="666">
          <cell r="A666" t="str">
            <v>800019GYN456</v>
          </cell>
          <cell r="B666">
            <v>587</v>
          </cell>
          <cell r="C666">
            <v>456</v>
          </cell>
        </row>
        <row r="667">
          <cell r="A667" t="str">
            <v>800019GYN460</v>
          </cell>
          <cell r="B667">
            <v>588</v>
          </cell>
          <cell r="C667">
            <v>460</v>
          </cell>
        </row>
        <row r="668">
          <cell r="A668" t="str">
            <v>800019GYN461</v>
          </cell>
          <cell r="B668">
            <v>589</v>
          </cell>
          <cell r="C668">
            <v>461</v>
          </cell>
        </row>
        <row r="669">
          <cell r="A669" t="str">
            <v>800019GYN471</v>
          </cell>
          <cell r="B669">
            <v>590</v>
          </cell>
          <cell r="C669">
            <v>471</v>
          </cell>
        </row>
        <row r="670">
          <cell r="A670" t="str">
            <v>800019GYN474</v>
          </cell>
          <cell r="B670">
            <v>591</v>
          </cell>
          <cell r="C670">
            <v>474</v>
          </cell>
        </row>
        <row r="671">
          <cell r="A671" t="str">
            <v>800019GYN475</v>
          </cell>
          <cell r="B671">
            <v>592</v>
          </cell>
          <cell r="C671">
            <v>475</v>
          </cell>
        </row>
        <row r="672">
          <cell r="A672" t="str">
            <v>800019GYN477</v>
          </cell>
          <cell r="B672">
            <v>593</v>
          </cell>
          <cell r="C672">
            <v>477</v>
          </cell>
        </row>
        <row r="673">
          <cell r="A673" t="str">
            <v>800019GYN478</v>
          </cell>
          <cell r="B673">
            <v>594</v>
          </cell>
          <cell r="C673">
            <v>478</v>
          </cell>
        </row>
        <row r="674">
          <cell r="A674" t="str">
            <v>800019GYN479</v>
          </cell>
          <cell r="B674">
            <v>595</v>
          </cell>
          <cell r="C674">
            <v>479</v>
          </cell>
        </row>
        <row r="675">
          <cell r="A675" t="str">
            <v>800019GYN481</v>
          </cell>
          <cell r="B675">
            <v>596</v>
          </cell>
          <cell r="C675">
            <v>481</v>
          </cell>
        </row>
        <row r="676">
          <cell r="A676" t="str">
            <v>800019GYN482</v>
          </cell>
          <cell r="B676">
            <v>597</v>
          </cell>
          <cell r="C676">
            <v>482</v>
          </cell>
        </row>
        <row r="677">
          <cell r="A677" t="str">
            <v>800019GYN487</v>
          </cell>
          <cell r="B677">
            <v>598</v>
          </cell>
          <cell r="C677">
            <v>487</v>
          </cell>
        </row>
        <row r="678">
          <cell r="A678" t="str">
            <v>800019GYN488</v>
          </cell>
          <cell r="B678">
            <v>599</v>
          </cell>
          <cell r="C678">
            <v>488</v>
          </cell>
        </row>
        <row r="679">
          <cell r="A679" t="str">
            <v>800019GYN491</v>
          </cell>
          <cell r="B679">
            <v>600</v>
          </cell>
          <cell r="C679">
            <v>491</v>
          </cell>
        </row>
        <row r="680">
          <cell r="A680" t="str">
            <v>800019GYN492</v>
          </cell>
          <cell r="B680">
            <v>601</v>
          </cell>
          <cell r="C680">
            <v>492</v>
          </cell>
        </row>
        <row r="681">
          <cell r="A681" t="str">
            <v>800019GYN495</v>
          </cell>
          <cell r="B681">
            <v>602</v>
          </cell>
          <cell r="C681">
            <v>495</v>
          </cell>
        </row>
        <row r="682">
          <cell r="A682" t="str">
            <v>800019GYN496</v>
          </cell>
          <cell r="B682">
            <v>603</v>
          </cell>
          <cell r="C682">
            <v>496</v>
          </cell>
        </row>
        <row r="683">
          <cell r="A683" t="str">
            <v>800019GYN498</v>
          </cell>
          <cell r="B683">
            <v>604</v>
          </cell>
          <cell r="C683">
            <v>498</v>
          </cell>
        </row>
        <row r="684">
          <cell r="A684" t="str">
            <v>800019GYN500</v>
          </cell>
          <cell r="B684">
            <v>605</v>
          </cell>
          <cell r="C684">
            <v>500</v>
          </cell>
        </row>
        <row r="685">
          <cell r="A685" t="str">
            <v>800019GYN501</v>
          </cell>
          <cell r="B685">
            <v>606</v>
          </cell>
          <cell r="C685">
            <v>501</v>
          </cell>
        </row>
        <row r="686">
          <cell r="A686" t="str">
            <v>800019GYN502</v>
          </cell>
          <cell r="B686">
            <v>607</v>
          </cell>
          <cell r="C686">
            <v>502</v>
          </cell>
        </row>
        <row r="687">
          <cell r="A687" t="str">
            <v>800019GYN508</v>
          </cell>
          <cell r="B687">
            <v>608</v>
          </cell>
          <cell r="C687">
            <v>508</v>
          </cell>
        </row>
        <row r="688">
          <cell r="A688" t="str">
            <v>800019GYN511</v>
          </cell>
          <cell r="B688">
            <v>609</v>
          </cell>
          <cell r="C688">
            <v>511</v>
          </cell>
        </row>
        <row r="689">
          <cell r="A689" t="str">
            <v>800019GYN514</v>
          </cell>
          <cell r="B689">
            <v>610</v>
          </cell>
          <cell r="C689">
            <v>514</v>
          </cell>
        </row>
        <row r="690">
          <cell r="A690" t="str">
            <v>800019GYN515</v>
          </cell>
          <cell r="B690">
            <v>611</v>
          </cell>
          <cell r="C690">
            <v>515</v>
          </cell>
        </row>
        <row r="691">
          <cell r="A691" t="str">
            <v>800019GYN530</v>
          </cell>
          <cell r="B691">
            <v>612</v>
          </cell>
          <cell r="C691">
            <v>530</v>
          </cell>
        </row>
        <row r="692">
          <cell r="A692" t="str">
            <v>800019GYN531</v>
          </cell>
          <cell r="B692">
            <v>613</v>
          </cell>
          <cell r="C692">
            <v>531</v>
          </cell>
        </row>
        <row r="693">
          <cell r="A693" t="str">
            <v>800019GYN532</v>
          </cell>
          <cell r="B693">
            <v>614</v>
          </cell>
          <cell r="C693">
            <v>532</v>
          </cell>
        </row>
        <row r="694">
          <cell r="A694" t="str">
            <v>800019GYN538</v>
          </cell>
          <cell r="B694">
            <v>615</v>
          </cell>
          <cell r="C694">
            <v>538</v>
          </cell>
        </row>
        <row r="695">
          <cell r="A695" t="str">
            <v>800019GYN540</v>
          </cell>
          <cell r="B695">
            <v>616</v>
          </cell>
          <cell r="C695">
            <v>540</v>
          </cell>
        </row>
        <row r="696">
          <cell r="A696" t="str">
            <v>800019GYN546</v>
          </cell>
          <cell r="B696">
            <v>617</v>
          </cell>
          <cell r="C696">
            <v>546</v>
          </cell>
        </row>
        <row r="697">
          <cell r="A697" t="str">
            <v>800019GYN554</v>
          </cell>
          <cell r="B697">
            <v>618</v>
          </cell>
          <cell r="C697">
            <v>554</v>
          </cell>
        </row>
        <row r="698">
          <cell r="A698" t="str">
            <v>800019GYN562</v>
          </cell>
          <cell r="B698">
            <v>619</v>
          </cell>
          <cell r="C698">
            <v>562</v>
          </cell>
        </row>
        <row r="699">
          <cell r="A699" t="str">
            <v>800019GYN565</v>
          </cell>
          <cell r="B699">
            <v>620</v>
          </cell>
          <cell r="C699">
            <v>565</v>
          </cell>
        </row>
        <row r="700">
          <cell r="A700" t="str">
            <v>800019GYN566</v>
          </cell>
          <cell r="B700">
            <v>621</v>
          </cell>
          <cell r="C700">
            <v>566</v>
          </cell>
        </row>
        <row r="701">
          <cell r="A701" t="str">
            <v>800019GYN570</v>
          </cell>
          <cell r="B701">
            <v>622</v>
          </cell>
          <cell r="C701">
            <v>570</v>
          </cell>
        </row>
      </sheetData>
      <sheetData sheetId="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tos"/>
      <sheetName val="PROCESO"/>
      <sheetName val="BAJAS"/>
      <sheetName val="orden y consecutivo"/>
      <sheetName val="ANEXO 21 UPCP"/>
      <sheetName val=" ANEXO22 UPCP"/>
      <sheetName val="Hoja1"/>
    </sheetNames>
    <sheetDataSet>
      <sheetData sheetId="0" refreshError="1"/>
      <sheetData sheetId="1" refreshError="1"/>
      <sheetData sheetId="2" refreshError="1"/>
      <sheetData sheetId="3">
        <row r="2">
          <cell r="A2" t="str">
            <v>700006HIU011</v>
          </cell>
          <cell r="B2">
            <v>57</v>
          </cell>
          <cell r="C2">
            <v>11</v>
          </cell>
        </row>
        <row r="3">
          <cell r="A3" t="str">
            <v>700006G1C016</v>
          </cell>
          <cell r="B3">
            <v>109</v>
          </cell>
          <cell r="C3">
            <v>16</v>
          </cell>
        </row>
        <row r="4">
          <cell r="A4">
            <v>700021265021</v>
          </cell>
          <cell r="B4">
            <v>424</v>
          </cell>
          <cell r="C4">
            <v>21</v>
          </cell>
        </row>
        <row r="5">
          <cell r="A5">
            <v>700011112023</v>
          </cell>
          <cell r="B5">
            <v>278</v>
          </cell>
          <cell r="C5">
            <v>23</v>
          </cell>
        </row>
        <row r="6">
          <cell r="A6" t="str">
            <v>800011H00024</v>
          </cell>
          <cell r="B6">
            <v>290</v>
          </cell>
          <cell r="C6">
            <v>24</v>
          </cell>
        </row>
        <row r="7">
          <cell r="A7">
            <v>700021274026</v>
          </cell>
          <cell r="B7">
            <v>426</v>
          </cell>
          <cell r="C7">
            <v>26</v>
          </cell>
        </row>
        <row r="8">
          <cell r="A8" t="str">
            <v>700016RHQ028</v>
          </cell>
          <cell r="B8">
            <v>369</v>
          </cell>
          <cell r="C8">
            <v>28</v>
          </cell>
        </row>
        <row r="9">
          <cell r="A9">
            <v>700011291029</v>
          </cell>
          <cell r="B9">
            <v>280</v>
          </cell>
          <cell r="C9">
            <v>29</v>
          </cell>
        </row>
        <row r="10">
          <cell r="A10" t="str">
            <v>700011L5X031</v>
          </cell>
          <cell r="B10">
            <v>279</v>
          </cell>
          <cell r="C10">
            <v>31</v>
          </cell>
        </row>
        <row r="11">
          <cell r="A11" t="str">
            <v>700015QEU032</v>
          </cell>
          <cell r="B11">
            <v>365</v>
          </cell>
          <cell r="C11">
            <v>32</v>
          </cell>
        </row>
        <row r="12">
          <cell r="A12">
            <v>700038100035</v>
          </cell>
          <cell r="B12">
            <v>297</v>
          </cell>
          <cell r="C12">
            <v>35</v>
          </cell>
        </row>
        <row r="13">
          <cell r="A13">
            <v>700038100036</v>
          </cell>
          <cell r="B13">
            <v>496</v>
          </cell>
          <cell r="C13">
            <v>36</v>
          </cell>
        </row>
        <row r="14">
          <cell r="A14">
            <v>700015400038</v>
          </cell>
          <cell r="B14">
            <v>366</v>
          </cell>
          <cell r="C14">
            <v>38</v>
          </cell>
        </row>
        <row r="15">
          <cell r="A15" t="str">
            <v>700018TOQ043</v>
          </cell>
          <cell r="B15">
            <v>404</v>
          </cell>
          <cell r="C15">
            <v>43</v>
          </cell>
        </row>
        <row r="16">
          <cell r="A16">
            <v>700021258044</v>
          </cell>
          <cell r="B16">
            <v>430</v>
          </cell>
          <cell r="C16">
            <v>44</v>
          </cell>
        </row>
        <row r="17">
          <cell r="A17" t="str">
            <v>700011HOO046</v>
          </cell>
          <cell r="B17">
            <v>289</v>
          </cell>
          <cell r="C17">
            <v>46</v>
          </cell>
        </row>
        <row r="18">
          <cell r="A18">
            <v>700006810050</v>
          </cell>
          <cell r="B18">
            <v>7</v>
          </cell>
          <cell r="C18">
            <v>50</v>
          </cell>
        </row>
        <row r="19">
          <cell r="A19" t="str">
            <v>700009J3R057</v>
          </cell>
          <cell r="B19">
            <v>118</v>
          </cell>
          <cell r="C19">
            <v>57</v>
          </cell>
        </row>
        <row r="20">
          <cell r="A20" t="str">
            <v>700018TOQ058</v>
          </cell>
          <cell r="B20">
            <v>400</v>
          </cell>
          <cell r="C20">
            <v>58</v>
          </cell>
        </row>
        <row r="21">
          <cell r="A21">
            <v>700009200059</v>
          </cell>
          <cell r="B21">
            <v>130</v>
          </cell>
          <cell r="C21">
            <v>59</v>
          </cell>
        </row>
        <row r="22">
          <cell r="A22" t="str">
            <v>700009JOU061</v>
          </cell>
          <cell r="B22">
            <v>131</v>
          </cell>
          <cell r="C22">
            <v>61</v>
          </cell>
        </row>
        <row r="23">
          <cell r="A23" t="str">
            <v>700009JOU064</v>
          </cell>
          <cell r="B23">
            <v>126</v>
          </cell>
          <cell r="C23">
            <v>64</v>
          </cell>
        </row>
        <row r="24">
          <cell r="A24">
            <v>700006200065</v>
          </cell>
          <cell r="B24">
            <v>679</v>
          </cell>
          <cell r="C24">
            <v>65</v>
          </cell>
        </row>
        <row r="25">
          <cell r="A25" t="str">
            <v>700016BOO068</v>
          </cell>
          <cell r="B25">
            <v>370</v>
          </cell>
          <cell r="C25">
            <v>68</v>
          </cell>
        </row>
        <row r="26">
          <cell r="A26" t="str">
            <v>700012NHK069</v>
          </cell>
          <cell r="B26">
            <v>352</v>
          </cell>
          <cell r="C26">
            <v>69</v>
          </cell>
        </row>
        <row r="27">
          <cell r="A27" t="str">
            <v>700010COO072</v>
          </cell>
          <cell r="B27">
            <v>250</v>
          </cell>
          <cell r="C27">
            <v>72</v>
          </cell>
        </row>
        <row r="28">
          <cell r="A28" t="str">
            <v>700011A3Q076</v>
          </cell>
          <cell r="B28">
            <v>344</v>
          </cell>
          <cell r="C28">
            <v>76</v>
          </cell>
        </row>
        <row r="29">
          <cell r="A29" t="str">
            <v>700018TOQ078</v>
          </cell>
          <cell r="B29">
            <v>381</v>
          </cell>
          <cell r="C29">
            <v>78</v>
          </cell>
        </row>
        <row r="30">
          <cell r="A30" t="str">
            <v>700014PDC084</v>
          </cell>
          <cell r="B30">
            <v>357</v>
          </cell>
          <cell r="C30">
            <v>84</v>
          </cell>
        </row>
        <row r="31">
          <cell r="A31" t="str">
            <v>700011HOO092</v>
          </cell>
          <cell r="B31">
            <v>343</v>
          </cell>
          <cell r="C31">
            <v>92</v>
          </cell>
        </row>
        <row r="32">
          <cell r="A32" t="str">
            <v>700014PDC099</v>
          </cell>
          <cell r="B32">
            <v>358</v>
          </cell>
          <cell r="C32">
            <v>99</v>
          </cell>
        </row>
        <row r="33">
          <cell r="A33" t="str">
            <v>700021WVW101</v>
          </cell>
          <cell r="B33">
            <v>420</v>
          </cell>
          <cell r="C33">
            <v>101</v>
          </cell>
        </row>
        <row r="34">
          <cell r="A34">
            <v>700002210104</v>
          </cell>
          <cell r="B34">
            <v>1</v>
          </cell>
          <cell r="C34">
            <v>104</v>
          </cell>
        </row>
        <row r="35">
          <cell r="A35" t="str">
            <v>700016EOO105</v>
          </cell>
          <cell r="B35">
            <v>372</v>
          </cell>
          <cell r="C35">
            <v>105</v>
          </cell>
        </row>
        <row r="36">
          <cell r="A36" t="str">
            <v>700018T4I110</v>
          </cell>
          <cell r="B36">
            <v>382</v>
          </cell>
          <cell r="C36">
            <v>110</v>
          </cell>
        </row>
        <row r="37">
          <cell r="A37">
            <v>700021268119</v>
          </cell>
          <cell r="B37">
            <v>425</v>
          </cell>
          <cell r="C37">
            <v>119</v>
          </cell>
        </row>
        <row r="38">
          <cell r="A38">
            <v>700021211125</v>
          </cell>
          <cell r="B38">
            <v>422</v>
          </cell>
          <cell r="C38">
            <v>125</v>
          </cell>
        </row>
        <row r="39">
          <cell r="A39" t="str">
            <v>7000389ZY128</v>
          </cell>
          <cell r="B39">
            <v>494</v>
          </cell>
          <cell r="C39">
            <v>128</v>
          </cell>
        </row>
        <row r="40">
          <cell r="A40" t="str">
            <v>700007HXA129</v>
          </cell>
          <cell r="B40">
            <v>102</v>
          </cell>
          <cell r="C40">
            <v>129</v>
          </cell>
        </row>
        <row r="41">
          <cell r="A41" t="str">
            <v>700008H00133</v>
          </cell>
          <cell r="B41">
            <v>104</v>
          </cell>
          <cell r="C41">
            <v>133</v>
          </cell>
        </row>
        <row r="42">
          <cell r="A42">
            <v>700006300136</v>
          </cell>
          <cell r="B42">
            <v>282</v>
          </cell>
          <cell r="C42">
            <v>136</v>
          </cell>
        </row>
        <row r="43">
          <cell r="A43">
            <v>700010600141</v>
          </cell>
          <cell r="B43">
            <v>218</v>
          </cell>
          <cell r="C43">
            <v>141</v>
          </cell>
        </row>
        <row r="44">
          <cell r="A44">
            <v>700010600142</v>
          </cell>
          <cell r="B44">
            <v>219</v>
          </cell>
          <cell r="C44">
            <v>142</v>
          </cell>
        </row>
        <row r="45">
          <cell r="A45">
            <v>700010600143</v>
          </cell>
          <cell r="B45">
            <v>220</v>
          </cell>
          <cell r="C45">
            <v>143</v>
          </cell>
        </row>
        <row r="46">
          <cell r="A46" t="str">
            <v>700016DOO144</v>
          </cell>
          <cell r="B46">
            <v>371</v>
          </cell>
          <cell r="C46">
            <v>144</v>
          </cell>
        </row>
        <row r="47">
          <cell r="A47" t="str">
            <v>700006HIU145</v>
          </cell>
          <cell r="B47">
            <v>52</v>
          </cell>
          <cell r="C47">
            <v>145</v>
          </cell>
        </row>
        <row r="48">
          <cell r="A48">
            <v>700038100146</v>
          </cell>
          <cell r="B48">
            <v>438</v>
          </cell>
          <cell r="C48">
            <v>146</v>
          </cell>
        </row>
        <row r="49">
          <cell r="A49" t="str">
            <v>700018TOQ149</v>
          </cell>
          <cell r="B49">
            <v>402</v>
          </cell>
          <cell r="C49">
            <v>149</v>
          </cell>
        </row>
        <row r="50">
          <cell r="A50" t="str">
            <v>700011MAR155</v>
          </cell>
          <cell r="B50">
            <v>304</v>
          </cell>
          <cell r="C50">
            <v>155</v>
          </cell>
        </row>
        <row r="51">
          <cell r="A51" t="str">
            <v>700019GYN156</v>
          </cell>
          <cell r="B51">
            <v>636</v>
          </cell>
          <cell r="C51">
            <v>156</v>
          </cell>
        </row>
        <row r="52">
          <cell r="A52" t="str">
            <v>700019GYN157</v>
          </cell>
          <cell r="B52">
            <v>637</v>
          </cell>
          <cell r="C52">
            <v>157</v>
          </cell>
        </row>
        <row r="53">
          <cell r="A53" t="str">
            <v>700019GYN158</v>
          </cell>
          <cell r="B53">
            <v>638</v>
          </cell>
          <cell r="C53">
            <v>158</v>
          </cell>
        </row>
        <row r="54">
          <cell r="A54" t="str">
            <v>700015QDV161</v>
          </cell>
          <cell r="B54">
            <v>359</v>
          </cell>
          <cell r="C54">
            <v>161</v>
          </cell>
        </row>
        <row r="55">
          <cell r="A55" t="str">
            <v>700015QDV162</v>
          </cell>
          <cell r="B55">
            <v>360</v>
          </cell>
          <cell r="C55">
            <v>162</v>
          </cell>
        </row>
        <row r="56">
          <cell r="A56" t="str">
            <v>700015QDV163</v>
          </cell>
          <cell r="B56">
            <v>361</v>
          </cell>
          <cell r="C56">
            <v>163</v>
          </cell>
        </row>
        <row r="57">
          <cell r="A57">
            <v>700010211164</v>
          </cell>
          <cell r="B57">
            <v>29</v>
          </cell>
          <cell r="C57">
            <v>164</v>
          </cell>
        </row>
        <row r="58">
          <cell r="A58" t="str">
            <v>700006GWH165</v>
          </cell>
          <cell r="B58">
            <v>30</v>
          </cell>
          <cell r="C58">
            <v>165</v>
          </cell>
        </row>
        <row r="59">
          <cell r="A59">
            <v>700006213166</v>
          </cell>
          <cell r="B59">
            <v>38</v>
          </cell>
          <cell r="C59">
            <v>166</v>
          </cell>
        </row>
        <row r="60">
          <cell r="A60" t="str">
            <v>700006GON174</v>
          </cell>
          <cell r="B60">
            <v>23</v>
          </cell>
          <cell r="C60">
            <v>174</v>
          </cell>
        </row>
        <row r="61">
          <cell r="A61" t="str">
            <v>700020VQX175</v>
          </cell>
          <cell r="B61">
            <v>418</v>
          </cell>
          <cell r="C61">
            <v>175</v>
          </cell>
        </row>
        <row r="62">
          <cell r="A62" t="str">
            <v>70003890U176</v>
          </cell>
          <cell r="B62">
            <v>479</v>
          </cell>
          <cell r="C62">
            <v>176</v>
          </cell>
        </row>
        <row r="63">
          <cell r="A63" t="str">
            <v>700011L6L177</v>
          </cell>
          <cell r="B63">
            <v>293</v>
          </cell>
          <cell r="C63">
            <v>177</v>
          </cell>
        </row>
        <row r="64">
          <cell r="A64">
            <v>700006213178</v>
          </cell>
          <cell r="B64">
            <v>410</v>
          </cell>
          <cell r="C64">
            <v>178</v>
          </cell>
        </row>
        <row r="65">
          <cell r="A65" t="str">
            <v>700019GYN179</v>
          </cell>
          <cell r="B65">
            <v>559</v>
          </cell>
          <cell r="C65">
            <v>179</v>
          </cell>
        </row>
        <row r="66">
          <cell r="A66" t="str">
            <v>700011MAR180</v>
          </cell>
          <cell r="B66">
            <v>305</v>
          </cell>
          <cell r="C66">
            <v>180</v>
          </cell>
        </row>
        <row r="67">
          <cell r="A67" t="str">
            <v>700011MAR181</v>
          </cell>
          <cell r="B67">
            <v>306</v>
          </cell>
          <cell r="C67">
            <v>181</v>
          </cell>
        </row>
        <row r="68">
          <cell r="A68" t="str">
            <v>700020VYF192</v>
          </cell>
          <cell r="B68">
            <v>18</v>
          </cell>
          <cell r="C68">
            <v>192</v>
          </cell>
        </row>
        <row r="69">
          <cell r="A69" t="str">
            <v>700018T4I194</v>
          </cell>
          <cell r="B69">
            <v>383</v>
          </cell>
          <cell r="C69">
            <v>194</v>
          </cell>
        </row>
        <row r="70">
          <cell r="A70" t="str">
            <v>700006BOO196</v>
          </cell>
          <cell r="B70">
            <v>33</v>
          </cell>
          <cell r="C70">
            <v>196</v>
          </cell>
        </row>
        <row r="71">
          <cell r="A71" t="str">
            <v>700020VYF198</v>
          </cell>
          <cell r="B71">
            <v>35</v>
          </cell>
          <cell r="C71">
            <v>198</v>
          </cell>
        </row>
        <row r="72">
          <cell r="A72" t="str">
            <v>700019GYN202</v>
          </cell>
          <cell r="B72">
            <v>560</v>
          </cell>
          <cell r="C72">
            <v>202</v>
          </cell>
        </row>
        <row r="73">
          <cell r="A73" t="str">
            <v>700019GYN203</v>
          </cell>
          <cell r="B73">
            <v>561</v>
          </cell>
          <cell r="C73">
            <v>203</v>
          </cell>
        </row>
        <row r="74">
          <cell r="A74" t="str">
            <v>700019GYN204</v>
          </cell>
          <cell r="B74">
            <v>562</v>
          </cell>
          <cell r="C74">
            <v>204</v>
          </cell>
        </row>
        <row r="75">
          <cell r="A75" t="str">
            <v>700019GYN205</v>
          </cell>
          <cell r="B75">
            <v>563</v>
          </cell>
          <cell r="C75">
            <v>205</v>
          </cell>
        </row>
        <row r="76">
          <cell r="A76" t="str">
            <v>700019GYN206</v>
          </cell>
          <cell r="B76">
            <v>564</v>
          </cell>
          <cell r="C76">
            <v>206</v>
          </cell>
        </row>
        <row r="77">
          <cell r="A77" t="str">
            <v>700019GYN207</v>
          </cell>
          <cell r="B77">
            <v>565</v>
          </cell>
          <cell r="C77">
            <v>207</v>
          </cell>
        </row>
        <row r="78">
          <cell r="A78" t="str">
            <v>700019GYN208</v>
          </cell>
          <cell r="B78">
            <v>566</v>
          </cell>
          <cell r="C78">
            <v>208</v>
          </cell>
        </row>
        <row r="79">
          <cell r="A79" t="str">
            <v>700019GYN209</v>
          </cell>
          <cell r="B79">
            <v>567</v>
          </cell>
          <cell r="C79">
            <v>209</v>
          </cell>
        </row>
        <row r="80">
          <cell r="A80" t="str">
            <v>700019GYN210</v>
          </cell>
          <cell r="B80">
            <v>659</v>
          </cell>
          <cell r="C80">
            <v>210</v>
          </cell>
        </row>
        <row r="81">
          <cell r="A81" t="str">
            <v>700019GYN211</v>
          </cell>
          <cell r="B81">
            <v>660</v>
          </cell>
          <cell r="C81">
            <v>211</v>
          </cell>
        </row>
        <row r="82">
          <cell r="A82" t="str">
            <v>700019GYN212</v>
          </cell>
          <cell r="B82">
            <v>639</v>
          </cell>
          <cell r="C82">
            <v>212</v>
          </cell>
        </row>
        <row r="83">
          <cell r="A83" t="str">
            <v>700019GYN213</v>
          </cell>
          <cell r="B83">
            <v>640</v>
          </cell>
          <cell r="C83">
            <v>213</v>
          </cell>
        </row>
        <row r="84">
          <cell r="A84" t="str">
            <v>700019GYN214</v>
          </cell>
          <cell r="B84">
            <v>641</v>
          </cell>
          <cell r="C84">
            <v>214</v>
          </cell>
        </row>
        <row r="85">
          <cell r="A85" t="str">
            <v>700019GYN215</v>
          </cell>
          <cell r="B85">
            <v>642</v>
          </cell>
          <cell r="C85">
            <v>215</v>
          </cell>
        </row>
        <row r="86">
          <cell r="A86" t="str">
            <v>700019GYN216</v>
          </cell>
          <cell r="B86">
            <v>643</v>
          </cell>
          <cell r="C86">
            <v>216</v>
          </cell>
        </row>
        <row r="87">
          <cell r="A87" t="str">
            <v>700019GYN217</v>
          </cell>
          <cell r="B87">
            <v>644</v>
          </cell>
          <cell r="C87">
            <v>217</v>
          </cell>
        </row>
        <row r="88">
          <cell r="A88" t="str">
            <v>700019GYN218</v>
          </cell>
          <cell r="B88">
            <v>645</v>
          </cell>
          <cell r="C88">
            <v>218</v>
          </cell>
        </row>
        <row r="89">
          <cell r="A89" t="str">
            <v>700019GYN220</v>
          </cell>
          <cell r="B89">
            <v>646</v>
          </cell>
          <cell r="C89">
            <v>220</v>
          </cell>
        </row>
        <row r="90">
          <cell r="A90" t="str">
            <v>700019GYN221</v>
          </cell>
          <cell r="B90">
            <v>647</v>
          </cell>
          <cell r="C90">
            <v>221</v>
          </cell>
        </row>
        <row r="91">
          <cell r="A91" t="str">
            <v>700019GYN222</v>
          </cell>
          <cell r="B91">
            <v>648</v>
          </cell>
          <cell r="C91">
            <v>222</v>
          </cell>
        </row>
        <row r="92">
          <cell r="A92">
            <v>700011200225</v>
          </cell>
          <cell r="B92">
            <v>277</v>
          </cell>
          <cell r="C92">
            <v>225</v>
          </cell>
        </row>
        <row r="93">
          <cell r="A93" t="str">
            <v>700009JOU228</v>
          </cell>
          <cell r="B93">
            <v>129</v>
          </cell>
          <cell r="C93">
            <v>228</v>
          </cell>
        </row>
        <row r="94">
          <cell r="A94" t="str">
            <v>700009JOU231</v>
          </cell>
          <cell r="B94">
            <v>115</v>
          </cell>
          <cell r="C94">
            <v>231</v>
          </cell>
        </row>
        <row r="95">
          <cell r="A95" t="str">
            <v>700019GYN232</v>
          </cell>
          <cell r="B95">
            <v>568</v>
          </cell>
          <cell r="C95">
            <v>232</v>
          </cell>
        </row>
        <row r="96">
          <cell r="A96" t="str">
            <v>700010COO233</v>
          </cell>
          <cell r="B96">
            <v>270</v>
          </cell>
          <cell r="C96">
            <v>233</v>
          </cell>
        </row>
        <row r="97">
          <cell r="A97" t="str">
            <v>700019GYN234</v>
          </cell>
          <cell r="B97">
            <v>569</v>
          </cell>
          <cell r="C97">
            <v>234</v>
          </cell>
        </row>
        <row r="98">
          <cell r="A98" t="str">
            <v>700019GYN235</v>
          </cell>
          <cell r="B98">
            <v>570</v>
          </cell>
          <cell r="C98">
            <v>235</v>
          </cell>
        </row>
        <row r="99">
          <cell r="A99" t="str">
            <v>700019GYN238</v>
          </cell>
          <cell r="B99">
            <v>571</v>
          </cell>
          <cell r="C99">
            <v>238</v>
          </cell>
        </row>
        <row r="100">
          <cell r="A100" t="str">
            <v>700019GYN239</v>
          </cell>
          <cell r="B100">
            <v>572</v>
          </cell>
          <cell r="C100">
            <v>239</v>
          </cell>
        </row>
        <row r="101">
          <cell r="A101">
            <v>700007120240</v>
          </cell>
          <cell r="B101">
            <v>100</v>
          </cell>
          <cell r="C101">
            <v>240</v>
          </cell>
        </row>
        <row r="102">
          <cell r="A102" t="str">
            <v>700019GYN242</v>
          </cell>
          <cell r="B102">
            <v>573</v>
          </cell>
          <cell r="C102">
            <v>242</v>
          </cell>
        </row>
        <row r="103">
          <cell r="A103" t="str">
            <v>700019GYN245</v>
          </cell>
          <cell r="B103">
            <v>649</v>
          </cell>
          <cell r="C103">
            <v>245</v>
          </cell>
        </row>
        <row r="104">
          <cell r="A104" t="str">
            <v>700009JOU246</v>
          </cell>
          <cell r="B104">
            <v>116</v>
          </cell>
          <cell r="C104">
            <v>246</v>
          </cell>
        </row>
        <row r="105">
          <cell r="A105" t="str">
            <v>700009JOU247</v>
          </cell>
          <cell r="B105">
            <v>117</v>
          </cell>
          <cell r="C105">
            <v>247</v>
          </cell>
        </row>
        <row r="106">
          <cell r="A106" t="str">
            <v>700009JOU248</v>
          </cell>
          <cell r="B106">
            <v>136</v>
          </cell>
          <cell r="C106">
            <v>248</v>
          </cell>
        </row>
        <row r="107">
          <cell r="A107" t="str">
            <v>700009JOU249</v>
          </cell>
          <cell r="B107">
            <v>135</v>
          </cell>
          <cell r="C107">
            <v>249</v>
          </cell>
        </row>
        <row r="108">
          <cell r="A108" t="str">
            <v>700009JOU250</v>
          </cell>
          <cell r="B108">
            <v>127</v>
          </cell>
          <cell r="C108">
            <v>250</v>
          </cell>
        </row>
        <row r="109">
          <cell r="A109" t="str">
            <v>700009JOU251</v>
          </cell>
          <cell r="B109">
            <v>132</v>
          </cell>
          <cell r="C109">
            <v>251</v>
          </cell>
        </row>
        <row r="110">
          <cell r="A110" t="str">
            <v>700009JOU252</v>
          </cell>
          <cell r="B110">
            <v>137</v>
          </cell>
          <cell r="C110">
            <v>252</v>
          </cell>
        </row>
        <row r="111">
          <cell r="A111" t="str">
            <v>700011A3Q254</v>
          </cell>
          <cell r="B111">
            <v>299</v>
          </cell>
          <cell r="C111">
            <v>254</v>
          </cell>
        </row>
        <row r="112">
          <cell r="A112" t="str">
            <v>700011A3Q256</v>
          </cell>
          <cell r="B112">
            <v>298</v>
          </cell>
          <cell r="C112">
            <v>256</v>
          </cell>
        </row>
        <row r="113">
          <cell r="A113">
            <v>700010210258</v>
          </cell>
          <cell r="B113">
            <v>142</v>
          </cell>
          <cell r="C113">
            <v>258</v>
          </cell>
        </row>
        <row r="114">
          <cell r="A114" t="str">
            <v>700019GYN259</v>
          </cell>
          <cell r="B114">
            <v>574</v>
          </cell>
          <cell r="C114">
            <v>259</v>
          </cell>
        </row>
        <row r="115">
          <cell r="A115" t="str">
            <v>700019GYN260</v>
          </cell>
          <cell r="B115">
            <v>575</v>
          </cell>
          <cell r="C115">
            <v>260</v>
          </cell>
        </row>
        <row r="116">
          <cell r="A116" t="str">
            <v>700019GYN261</v>
          </cell>
          <cell r="B116">
            <v>576</v>
          </cell>
          <cell r="C116">
            <v>261</v>
          </cell>
        </row>
        <row r="117">
          <cell r="A117" t="str">
            <v>700019GYN265</v>
          </cell>
          <cell r="B117">
            <v>577</v>
          </cell>
          <cell r="C117">
            <v>265</v>
          </cell>
        </row>
        <row r="118">
          <cell r="A118" t="str">
            <v>700006HIU271</v>
          </cell>
          <cell r="B118">
            <v>53</v>
          </cell>
          <cell r="C118">
            <v>271</v>
          </cell>
        </row>
        <row r="119">
          <cell r="A119" t="str">
            <v>700011L4J278</v>
          </cell>
          <cell r="B119">
            <v>301</v>
          </cell>
          <cell r="C119">
            <v>278</v>
          </cell>
        </row>
        <row r="120">
          <cell r="A120" t="str">
            <v>700019GYN282</v>
          </cell>
          <cell r="B120">
            <v>578</v>
          </cell>
          <cell r="C120">
            <v>282</v>
          </cell>
        </row>
        <row r="121">
          <cell r="A121" t="str">
            <v>700019GYN291</v>
          </cell>
          <cell r="B121">
            <v>650</v>
          </cell>
          <cell r="C121">
            <v>291</v>
          </cell>
        </row>
        <row r="122">
          <cell r="A122" t="str">
            <v>700019GYN292</v>
          </cell>
          <cell r="B122">
            <v>651</v>
          </cell>
          <cell r="C122">
            <v>292</v>
          </cell>
        </row>
        <row r="123">
          <cell r="A123" t="str">
            <v>700019GYN293</v>
          </cell>
          <cell r="B123">
            <v>652</v>
          </cell>
          <cell r="C123">
            <v>293</v>
          </cell>
        </row>
        <row r="124">
          <cell r="A124" t="str">
            <v>700019GYN294</v>
          </cell>
          <cell r="B124">
            <v>653</v>
          </cell>
          <cell r="C124">
            <v>294</v>
          </cell>
        </row>
        <row r="125">
          <cell r="A125" t="str">
            <v>700019GYN295</v>
          </cell>
          <cell r="B125">
            <v>654</v>
          </cell>
          <cell r="C125">
            <v>295</v>
          </cell>
        </row>
        <row r="126">
          <cell r="A126" t="str">
            <v>700019GYN296</v>
          </cell>
          <cell r="B126">
            <v>655</v>
          </cell>
          <cell r="C126">
            <v>296</v>
          </cell>
        </row>
        <row r="127">
          <cell r="A127" t="str">
            <v>700019GYN297</v>
          </cell>
          <cell r="B127">
            <v>656</v>
          </cell>
          <cell r="C127">
            <v>297</v>
          </cell>
        </row>
        <row r="128">
          <cell r="A128" t="str">
            <v>700019GYN298</v>
          </cell>
          <cell r="B128">
            <v>657</v>
          </cell>
          <cell r="C128">
            <v>298</v>
          </cell>
        </row>
        <row r="129">
          <cell r="A129" t="str">
            <v>700019GYN299</v>
          </cell>
          <cell r="B129">
            <v>658</v>
          </cell>
          <cell r="C129">
            <v>299</v>
          </cell>
        </row>
        <row r="130">
          <cell r="A130" t="str">
            <v>700006HIU301</v>
          </cell>
          <cell r="B130">
            <v>54</v>
          </cell>
          <cell r="C130">
            <v>301</v>
          </cell>
        </row>
        <row r="131">
          <cell r="A131">
            <v>700021261306</v>
          </cell>
          <cell r="B131">
            <v>423</v>
          </cell>
          <cell r="C131">
            <v>306</v>
          </cell>
        </row>
        <row r="132">
          <cell r="A132" t="str">
            <v>700019GYN308</v>
          </cell>
          <cell r="B132">
            <v>579</v>
          </cell>
          <cell r="C132">
            <v>308</v>
          </cell>
        </row>
        <row r="133">
          <cell r="A133" t="str">
            <v>700019GYN318</v>
          </cell>
          <cell r="B133">
            <v>580</v>
          </cell>
          <cell r="C133">
            <v>318</v>
          </cell>
        </row>
        <row r="134">
          <cell r="A134">
            <v>700020122319</v>
          </cell>
          <cell r="B134">
            <v>412</v>
          </cell>
          <cell r="C134">
            <v>319</v>
          </cell>
        </row>
        <row r="135">
          <cell r="A135" t="str">
            <v>700009J0U320</v>
          </cell>
          <cell r="B135">
            <v>125</v>
          </cell>
          <cell r="C135">
            <v>320</v>
          </cell>
        </row>
        <row r="136">
          <cell r="A136">
            <v>700021276331</v>
          </cell>
          <cell r="B136">
            <v>427</v>
          </cell>
          <cell r="C136">
            <v>331</v>
          </cell>
        </row>
        <row r="137">
          <cell r="A137">
            <v>700021279334</v>
          </cell>
          <cell r="B137">
            <v>428</v>
          </cell>
          <cell r="C137">
            <v>334</v>
          </cell>
        </row>
        <row r="138">
          <cell r="A138">
            <v>700021300336</v>
          </cell>
          <cell r="B138">
            <v>429</v>
          </cell>
          <cell r="C138">
            <v>336</v>
          </cell>
        </row>
        <row r="139">
          <cell r="A139" t="str">
            <v>700011D00339</v>
          </cell>
          <cell r="B139">
            <v>338</v>
          </cell>
          <cell r="C139">
            <v>339</v>
          </cell>
        </row>
        <row r="140">
          <cell r="A140">
            <v>700009213341</v>
          </cell>
          <cell r="B140">
            <v>134</v>
          </cell>
          <cell r="C140">
            <v>341</v>
          </cell>
        </row>
        <row r="141">
          <cell r="A141" t="str">
            <v>700019GYR343</v>
          </cell>
          <cell r="B141">
            <v>528</v>
          </cell>
          <cell r="C141">
            <v>343</v>
          </cell>
        </row>
        <row r="142">
          <cell r="A142" t="str">
            <v>700019GYR344</v>
          </cell>
          <cell r="B142">
            <v>529</v>
          </cell>
          <cell r="C142">
            <v>344</v>
          </cell>
        </row>
        <row r="143">
          <cell r="A143" t="str">
            <v>700019GYR345</v>
          </cell>
          <cell r="B143">
            <v>354</v>
          </cell>
          <cell r="C143">
            <v>345</v>
          </cell>
        </row>
        <row r="144">
          <cell r="A144" t="str">
            <v>700019GYR347</v>
          </cell>
          <cell r="B144">
            <v>530</v>
          </cell>
          <cell r="C144">
            <v>347</v>
          </cell>
        </row>
        <row r="145">
          <cell r="A145" t="str">
            <v>700011B01353</v>
          </cell>
          <cell r="B145">
            <v>346</v>
          </cell>
          <cell r="C145">
            <v>353</v>
          </cell>
        </row>
        <row r="146">
          <cell r="A146" t="str">
            <v>700006G1H358</v>
          </cell>
          <cell r="B146">
            <v>66</v>
          </cell>
          <cell r="C146">
            <v>358</v>
          </cell>
        </row>
        <row r="147">
          <cell r="A147" t="str">
            <v>700006GWH359</v>
          </cell>
          <cell r="B147">
            <v>28</v>
          </cell>
          <cell r="C147">
            <v>359</v>
          </cell>
        </row>
        <row r="148">
          <cell r="A148">
            <v>700010200361</v>
          </cell>
          <cell r="B148">
            <v>223</v>
          </cell>
          <cell r="C148">
            <v>361</v>
          </cell>
        </row>
        <row r="149">
          <cell r="A149" t="str">
            <v>700009G1C362</v>
          </cell>
          <cell r="B149">
            <v>34</v>
          </cell>
          <cell r="C149">
            <v>362</v>
          </cell>
        </row>
        <row r="150">
          <cell r="A150" t="str">
            <v>700006HIU365</v>
          </cell>
          <cell r="B150">
            <v>92</v>
          </cell>
          <cell r="C150">
            <v>365</v>
          </cell>
        </row>
        <row r="151">
          <cell r="A151" t="str">
            <v>700006GVX366</v>
          </cell>
          <cell r="B151">
            <v>68</v>
          </cell>
          <cell r="C151">
            <v>366</v>
          </cell>
        </row>
        <row r="152">
          <cell r="A152" t="str">
            <v>700006HIU367</v>
          </cell>
          <cell r="B152">
            <v>91</v>
          </cell>
          <cell r="C152">
            <v>367</v>
          </cell>
        </row>
        <row r="153">
          <cell r="A153" t="str">
            <v>700006HIU368</v>
          </cell>
          <cell r="B153">
            <v>84</v>
          </cell>
          <cell r="C153">
            <v>368</v>
          </cell>
        </row>
        <row r="154">
          <cell r="A154">
            <v>700011300372</v>
          </cell>
          <cell r="B154">
            <v>286</v>
          </cell>
          <cell r="C154">
            <v>372</v>
          </cell>
        </row>
        <row r="155">
          <cell r="A155" t="str">
            <v>700006HIU373</v>
          </cell>
          <cell r="B155">
            <v>58</v>
          </cell>
          <cell r="C155">
            <v>373</v>
          </cell>
        </row>
        <row r="156">
          <cell r="A156" t="str">
            <v>700019GYN374</v>
          </cell>
          <cell r="B156">
            <v>581</v>
          </cell>
          <cell r="C156">
            <v>374</v>
          </cell>
        </row>
        <row r="157">
          <cell r="A157">
            <v>700006120376</v>
          </cell>
          <cell r="B157">
            <v>69</v>
          </cell>
          <cell r="C157">
            <v>376</v>
          </cell>
        </row>
        <row r="158">
          <cell r="A158" t="str">
            <v>700006HIU377</v>
          </cell>
          <cell r="B158">
            <v>78</v>
          </cell>
          <cell r="C158">
            <v>377</v>
          </cell>
        </row>
        <row r="159">
          <cell r="A159" t="str">
            <v>700006GSW378</v>
          </cell>
          <cell r="B159">
            <v>85</v>
          </cell>
          <cell r="C159">
            <v>378</v>
          </cell>
        </row>
        <row r="160">
          <cell r="A160" t="str">
            <v>700010K2O379</v>
          </cell>
          <cell r="B160">
            <v>276</v>
          </cell>
          <cell r="C160">
            <v>379</v>
          </cell>
        </row>
        <row r="161">
          <cell r="A161">
            <v>700006410381</v>
          </cell>
          <cell r="B161">
            <v>99</v>
          </cell>
          <cell r="C161">
            <v>381</v>
          </cell>
        </row>
        <row r="162">
          <cell r="A162">
            <v>700006410382</v>
          </cell>
          <cell r="B162">
            <v>81</v>
          </cell>
          <cell r="C162">
            <v>382</v>
          </cell>
        </row>
        <row r="163">
          <cell r="A163">
            <v>700006410383</v>
          </cell>
          <cell r="B163">
            <v>82</v>
          </cell>
          <cell r="C163">
            <v>383</v>
          </cell>
        </row>
        <row r="164">
          <cell r="A164">
            <v>700006410384</v>
          </cell>
          <cell r="B164">
            <v>90</v>
          </cell>
          <cell r="C164">
            <v>384</v>
          </cell>
        </row>
        <row r="165">
          <cell r="A165">
            <v>700006410385</v>
          </cell>
          <cell r="B165">
            <v>97</v>
          </cell>
          <cell r="C165">
            <v>385</v>
          </cell>
        </row>
        <row r="166">
          <cell r="A166">
            <v>700006410386</v>
          </cell>
          <cell r="B166">
            <v>96</v>
          </cell>
          <cell r="C166">
            <v>386</v>
          </cell>
        </row>
        <row r="167">
          <cell r="A167">
            <v>700006410387</v>
          </cell>
          <cell r="B167">
            <v>80</v>
          </cell>
          <cell r="C167">
            <v>387</v>
          </cell>
        </row>
        <row r="168">
          <cell r="A168" t="str">
            <v>700009J0U389</v>
          </cell>
          <cell r="B168">
            <v>133</v>
          </cell>
          <cell r="C168">
            <v>389</v>
          </cell>
        </row>
        <row r="169">
          <cell r="A169" t="str">
            <v>700009J0U390</v>
          </cell>
          <cell r="B169">
            <v>138</v>
          </cell>
          <cell r="C169">
            <v>390</v>
          </cell>
        </row>
        <row r="170">
          <cell r="A170" t="str">
            <v>700011L6W400</v>
          </cell>
          <cell r="B170">
            <v>350</v>
          </cell>
          <cell r="C170">
            <v>400</v>
          </cell>
        </row>
        <row r="171">
          <cell r="A171">
            <v>700006410404</v>
          </cell>
          <cell r="B171">
            <v>70</v>
          </cell>
          <cell r="C171">
            <v>404</v>
          </cell>
        </row>
        <row r="172">
          <cell r="A172">
            <v>700006410405</v>
          </cell>
          <cell r="B172">
            <v>93</v>
          </cell>
          <cell r="C172">
            <v>405</v>
          </cell>
        </row>
        <row r="173">
          <cell r="A173" t="str">
            <v>700006G1H406</v>
          </cell>
          <cell r="B173">
            <v>95</v>
          </cell>
          <cell r="C173">
            <v>406</v>
          </cell>
        </row>
        <row r="174">
          <cell r="A174" t="str">
            <v>700018T0K412</v>
          </cell>
          <cell r="B174">
            <v>375</v>
          </cell>
          <cell r="C174">
            <v>412</v>
          </cell>
        </row>
        <row r="175">
          <cell r="A175">
            <v>700006812413</v>
          </cell>
          <cell r="B175">
            <v>9</v>
          </cell>
          <cell r="C175">
            <v>413</v>
          </cell>
        </row>
        <row r="176">
          <cell r="A176" t="str">
            <v>700020VQX416</v>
          </cell>
          <cell r="B176">
            <v>411</v>
          </cell>
          <cell r="C176">
            <v>416</v>
          </cell>
        </row>
        <row r="177">
          <cell r="A177" t="str">
            <v>700012NBB417</v>
          </cell>
          <cell r="B177">
            <v>355</v>
          </cell>
          <cell r="C177">
            <v>417</v>
          </cell>
        </row>
        <row r="178">
          <cell r="A178">
            <v>700012410418</v>
          </cell>
          <cell r="B178">
            <v>356</v>
          </cell>
          <cell r="C178">
            <v>418</v>
          </cell>
        </row>
        <row r="179">
          <cell r="A179" t="str">
            <v>800010K2M420</v>
          </cell>
          <cell r="B179">
            <v>217</v>
          </cell>
          <cell r="C179">
            <v>420</v>
          </cell>
        </row>
        <row r="180">
          <cell r="A180" t="str">
            <v>800019GYN431</v>
          </cell>
          <cell r="B180">
            <v>582</v>
          </cell>
          <cell r="C180">
            <v>431</v>
          </cell>
        </row>
        <row r="181">
          <cell r="A181" t="str">
            <v>800019GYN434</v>
          </cell>
          <cell r="B181">
            <v>583</v>
          </cell>
          <cell r="C181">
            <v>434</v>
          </cell>
        </row>
        <row r="182">
          <cell r="A182" t="str">
            <v>800019GYN435</v>
          </cell>
          <cell r="B182">
            <v>584</v>
          </cell>
          <cell r="C182">
            <v>435</v>
          </cell>
        </row>
        <row r="183">
          <cell r="A183" t="str">
            <v>800019GYN437</v>
          </cell>
          <cell r="B183">
            <v>585</v>
          </cell>
          <cell r="C183">
            <v>437</v>
          </cell>
        </row>
        <row r="184">
          <cell r="A184" t="str">
            <v>800019GYN442</v>
          </cell>
          <cell r="B184">
            <v>586</v>
          </cell>
          <cell r="C184">
            <v>442</v>
          </cell>
        </row>
        <row r="185">
          <cell r="A185" t="str">
            <v>800019GYN456</v>
          </cell>
          <cell r="B185">
            <v>587</v>
          </cell>
          <cell r="C185">
            <v>456</v>
          </cell>
        </row>
        <row r="186">
          <cell r="A186" t="str">
            <v>800019GYN460</v>
          </cell>
          <cell r="B186">
            <v>588</v>
          </cell>
          <cell r="C186">
            <v>460</v>
          </cell>
        </row>
        <row r="187">
          <cell r="A187" t="str">
            <v>800019GYN461</v>
          </cell>
          <cell r="B187">
            <v>589</v>
          </cell>
          <cell r="C187">
            <v>461</v>
          </cell>
        </row>
        <row r="188">
          <cell r="A188">
            <v>800010210469</v>
          </cell>
          <cell r="B188">
            <v>221</v>
          </cell>
          <cell r="C188">
            <v>469</v>
          </cell>
        </row>
        <row r="189">
          <cell r="A189" t="str">
            <v>800019GYN471</v>
          </cell>
          <cell r="B189">
            <v>590</v>
          </cell>
          <cell r="C189">
            <v>471</v>
          </cell>
        </row>
        <row r="190">
          <cell r="A190" t="str">
            <v>800019GYN474</v>
          </cell>
          <cell r="B190">
            <v>591</v>
          </cell>
          <cell r="C190">
            <v>474</v>
          </cell>
        </row>
        <row r="191">
          <cell r="A191" t="str">
            <v>800019GYN475</v>
          </cell>
          <cell r="B191">
            <v>592</v>
          </cell>
          <cell r="C191">
            <v>475</v>
          </cell>
        </row>
        <row r="192">
          <cell r="A192" t="str">
            <v>800019GYN477</v>
          </cell>
          <cell r="B192">
            <v>593</v>
          </cell>
          <cell r="C192">
            <v>477</v>
          </cell>
        </row>
        <row r="193">
          <cell r="A193" t="str">
            <v>800019GYN478</v>
          </cell>
          <cell r="B193">
            <v>594</v>
          </cell>
          <cell r="C193">
            <v>478</v>
          </cell>
        </row>
        <row r="194">
          <cell r="A194" t="str">
            <v>800019GYN479</v>
          </cell>
          <cell r="B194">
            <v>595</v>
          </cell>
          <cell r="C194">
            <v>479</v>
          </cell>
        </row>
        <row r="195">
          <cell r="A195" t="str">
            <v>800019GYN481</v>
          </cell>
          <cell r="B195">
            <v>596</v>
          </cell>
          <cell r="C195">
            <v>481</v>
          </cell>
        </row>
        <row r="196">
          <cell r="A196" t="str">
            <v>800019GYN482</v>
          </cell>
          <cell r="B196">
            <v>597</v>
          </cell>
          <cell r="C196">
            <v>482</v>
          </cell>
        </row>
        <row r="197">
          <cell r="A197" t="str">
            <v>800019GYN487</v>
          </cell>
          <cell r="B197">
            <v>598</v>
          </cell>
          <cell r="C197">
            <v>487</v>
          </cell>
        </row>
        <row r="198">
          <cell r="A198" t="str">
            <v>800019GYN488</v>
          </cell>
          <cell r="B198">
            <v>599</v>
          </cell>
          <cell r="C198">
            <v>488</v>
          </cell>
        </row>
        <row r="199">
          <cell r="A199" t="str">
            <v>800019GYN491</v>
          </cell>
          <cell r="B199">
            <v>600</v>
          </cell>
          <cell r="C199">
            <v>491</v>
          </cell>
        </row>
        <row r="200">
          <cell r="A200" t="str">
            <v>800019GYN492</v>
          </cell>
          <cell r="B200">
            <v>601</v>
          </cell>
          <cell r="C200">
            <v>492</v>
          </cell>
        </row>
        <row r="201">
          <cell r="A201" t="str">
            <v>800019GYN495</v>
          </cell>
          <cell r="B201">
            <v>602</v>
          </cell>
          <cell r="C201">
            <v>495</v>
          </cell>
        </row>
        <row r="202">
          <cell r="A202" t="str">
            <v>800019GYN496</v>
          </cell>
          <cell r="B202">
            <v>603</v>
          </cell>
          <cell r="C202">
            <v>496</v>
          </cell>
        </row>
        <row r="203">
          <cell r="A203" t="str">
            <v>800019GYN498</v>
          </cell>
          <cell r="B203">
            <v>604</v>
          </cell>
          <cell r="C203">
            <v>498</v>
          </cell>
        </row>
        <row r="204">
          <cell r="A204" t="str">
            <v>800019GYN500</v>
          </cell>
          <cell r="B204">
            <v>605</v>
          </cell>
          <cell r="C204">
            <v>500</v>
          </cell>
        </row>
        <row r="205">
          <cell r="A205" t="str">
            <v>800019GYN501</v>
          </cell>
          <cell r="B205">
            <v>606</v>
          </cell>
          <cell r="C205">
            <v>501</v>
          </cell>
        </row>
        <row r="206">
          <cell r="A206" t="str">
            <v>800019GYN502</v>
          </cell>
          <cell r="B206">
            <v>607</v>
          </cell>
          <cell r="C206">
            <v>502</v>
          </cell>
        </row>
        <row r="207">
          <cell r="A207" t="str">
            <v>800019GYN508</v>
          </cell>
          <cell r="B207">
            <v>608</v>
          </cell>
          <cell r="C207">
            <v>508</v>
          </cell>
        </row>
        <row r="208">
          <cell r="A208" t="str">
            <v>800019GYN511</v>
          </cell>
          <cell r="B208">
            <v>609</v>
          </cell>
          <cell r="C208">
            <v>511</v>
          </cell>
        </row>
        <row r="209">
          <cell r="A209" t="str">
            <v>800019GYN514</v>
          </cell>
          <cell r="B209">
            <v>610</v>
          </cell>
          <cell r="C209">
            <v>514</v>
          </cell>
        </row>
        <row r="210">
          <cell r="A210" t="str">
            <v>800019GYN515</v>
          </cell>
          <cell r="B210">
            <v>611</v>
          </cell>
          <cell r="C210">
            <v>515</v>
          </cell>
        </row>
        <row r="211">
          <cell r="A211">
            <v>800016310518</v>
          </cell>
          <cell r="B211">
            <v>367</v>
          </cell>
          <cell r="C211">
            <v>518</v>
          </cell>
        </row>
        <row r="212">
          <cell r="A212">
            <v>800006410520</v>
          </cell>
          <cell r="B212">
            <v>71</v>
          </cell>
          <cell r="C212">
            <v>520</v>
          </cell>
        </row>
        <row r="213">
          <cell r="A213">
            <v>800006410521</v>
          </cell>
          <cell r="B213">
            <v>72</v>
          </cell>
          <cell r="C213">
            <v>521</v>
          </cell>
        </row>
        <row r="214">
          <cell r="A214">
            <v>800021274523</v>
          </cell>
          <cell r="B214">
            <v>419</v>
          </cell>
          <cell r="C214">
            <v>523</v>
          </cell>
        </row>
        <row r="215">
          <cell r="A215">
            <v>800021271526</v>
          </cell>
          <cell r="B215">
            <v>431</v>
          </cell>
          <cell r="C215">
            <v>526</v>
          </cell>
        </row>
        <row r="216">
          <cell r="A216">
            <v>800021252527</v>
          </cell>
          <cell r="B216">
            <v>421</v>
          </cell>
          <cell r="C216">
            <v>527</v>
          </cell>
        </row>
        <row r="217">
          <cell r="A217" t="str">
            <v>800019GYN530</v>
          </cell>
          <cell r="B217">
            <v>612</v>
          </cell>
          <cell r="C217">
            <v>530</v>
          </cell>
        </row>
        <row r="218">
          <cell r="A218" t="str">
            <v>800019GYN531</v>
          </cell>
          <cell r="B218">
            <v>613</v>
          </cell>
          <cell r="C218">
            <v>531</v>
          </cell>
        </row>
        <row r="219">
          <cell r="A219" t="str">
            <v>800019GYN532</v>
          </cell>
          <cell r="B219">
            <v>614</v>
          </cell>
          <cell r="C219">
            <v>532</v>
          </cell>
        </row>
        <row r="220">
          <cell r="A220" t="str">
            <v>800019GYN538</v>
          </cell>
          <cell r="B220">
            <v>615</v>
          </cell>
          <cell r="C220">
            <v>538</v>
          </cell>
        </row>
        <row r="221">
          <cell r="A221" t="str">
            <v>800019GYN540</v>
          </cell>
          <cell r="B221">
            <v>616</v>
          </cell>
          <cell r="C221">
            <v>540</v>
          </cell>
        </row>
        <row r="222">
          <cell r="A222" t="str">
            <v>800019GYN546</v>
          </cell>
          <cell r="B222">
            <v>617</v>
          </cell>
          <cell r="C222">
            <v>546</v>
          </cell>
        </row>
        <row r="223">
          <cell r="A223" t="str">
            <v>800019GYN554</v>
          </cell>
          <cell r="B223">
            <v>618</v>
          </cell>
          <cell r="C223">
            <v>554</v>
          </cell>
        </row>
        <row r="224">
          <cell r="A224" t="str">
            <v>800019GYN562</v>
          </cell>
          <cell r="B224">
            <v>619</v>
          </cell>
          <cell r="C224">
            <v>562</v>
          </cell>
        </row>
        <row r="225">
          <cell r="A225" t="str">
            <v>800019GYN565</v>
          </cell>
          <cell r="B225">
            <v>620</v>
          </cell>
          <cell r="C225">
            <v>565</v>
          </cell>
        </row>
        <row r="226">
          <cell r="A226" t="str">
            <v>800019GYN566</v>
          </cell>
          <cell r="B226">
            <v>621</v>
          </cell>
          <cell r="C226">
            <v>566</v>
          </cell>
        </row>
        <row r="227">
          <cell r="A227" t="str">
            <v>800019GYN570</v>
          </cell>
          <cell r="B227">
            <v>622</v>
          </cell>
          <cell r="C227">
            <v>570</v>
          </cell>
        </row>
        <row r="228">
          <cell r="A228" t="str">
            <v>199806HIU00582</v>
          </cell>
          <cell r="B228">
            <v>39</v>
          </cell>
          <cell r="C228">
            <v>582</v>
          </cell>
        </row>
        <row r="229">
          <cell r="A229" t="str">
            <v>199806GIH00585</v>
          </cell>
          <cell r="B229">
            <v>83</v>
          </cell>
          <cell r="C229">
            <v>585</v>
          </cell>
        </row>
        <row r="230">
          <cell r="A230" t="str">
            <v>199819GYR00591</v>
          </cell>
          <cell r="B230">
            <v>544</v>
          </cell>
          <cell r="C230">
            <v>591</v>
          </cell>
        </row>
        <row r="231">
          <cell r="A231" t="str">
            <v>199819GYN00602</v>
          </cell>
          <cell r="B231">
            <v>533</v>
          </cell>
          <cell r="C231">
            <v>602</v>
          </cell>
        </row>
        <row r="232">
          <cell r="A232" t="str">
            <v>199819GYN00612</v>
          </cell>
          <cell r="B232">
            <v>534</v>
          </cell>
          <cell r="C232">
            <v>612</v>
          </cell>
        </row>
        <row r="233">
          <cell r="A233" t="str">
            <v>199819GYN00615</v>
          </cell>
          <cell r="B233">
            <v>625</v>
          </cell>
          <cell r="C233">
            <v>615</v>
          </cell>
        </row>
        <row r="234">
          <cell r="A234" t="str">
            <v>199819GYN00622</v>
          </cell>
          <cell r="B234">
            <v>626</v>
          </cell>
          <cell r="C234">
            <v>622</v>
          </cell>
        </row>
        <row r="235">
          <cell r="A235" t="str">
            <v>199819GYN00629</v>
          </cell>
          <cell r="B235">
            <v>535</v>
          </cell>
          <cell r="C235">
            <v>629</v>
          </cell>
        </row>
        <row r="236">
          <cell r="A236" t="str">
            <v>199819GYN00630</v>
          </cell>
          <cell r="B236">
            <v>536</v>
          </cell>
          <cell r="C236">
            <v>630</v>
          </cell>
        </row>
        <row r="237">
          <cell r="A237" t="str">
            <v>199819GYN00631</v>
          </cell>
          <cell r="B237">
            <v>537</v>
          </cell>
          <cell r="C237">
            <v>631</v>
          </cell>
        </row>
        <row r="238">
          <cell r="A238" t="str">
            <v>199819GYN00632</v>
          </cell>
          <cell r="B238">
            <v>538</v>
          </cell>
          <cell r="C238">
            <v>632</v>
          </cell>
        </row>
        <row r="239">
          <cell r="A239" t="str">
            <v>199819GYN00637</v>
          </cell>
          <cell r="B239">
            <v>539</v>
          </cell>
          <cell r="C239">
            <v>637</v>
          </cell>
        </row>
        <row r="240">
          <cell r="A240" t="str">
            <v>199819GYN00639</v>
          </cell>
          <cell r="B240">
            <v>627</v>
          </cell>
          <cell r="C240">
            <v>639</v>
          </cell>
        </row>
        <row r="241">
          <cell r="A241" t="str">
            <v>199819GYN00641</v>
          </cell>
          <cell r="B241">
            <v>628</v>
          </cell>
          <cell r="C241">
            <v>641</v>
          </cell>
        </row>
        <row r="242">
          <cell r="A242" t="str">
            <v>199819GYN00642</v>
          </cell>
          <cell r="B242">
            <v>540</v>
          </cell>
          <cell r="C242">
            <v>642</v>
          </cell>
        </row>
        <row r="243">
          <cell r="A243" t="str">
            <v>199819GYN00668</v>
          </cell>
          <cell r="B243">
            <v>541</v>
          </cell>
          <cell r="C243">
            <v>668</v>
          </cell>
        </row>
        <row r="244">
          <cell r="A244" t="str">
            <v>199819GYN00679</v>
          </cell>
          <cell r="B244">
            <v>542</v>
          </cell>
          <cell r="C244">
            <v>679</v>
          </cell>
        </row>
        <row r="245">
          <cell r="A245" t="str">
            <v>199819GYN00680</v>
          </cell>
          <cell r="B245">
            <v>543</v>
          </cell>
          <cell r="C245">
            <v>680</v>
          </cell>
        </row>
        <row r="246">
          <cell r="A246" t="str">
            <v>199819GYN00690</v>
          </cell>
          <cell r="B246">
            <v>629</v>
          </cell>
          <cell r="C246">
            <v>690</v>
          </cell>
        </row>
        <row r="247">
          <cell r="A247" t="str">
            <v>199819GYN00702</v>
          </cell>
          <cell r="B247">
            <v>630</v>
          </cell>
          <cell r="C247">
            <v>702</v>
          </cell>
        </row>
        <row r="248">
          <cell r="A248" t="str">
            <v>199819GYN00704</v>
          </cell>
          <cell r="B248">
            <v>631</v>
          </cell>
          <cell r="C248">
            <v>704</v>
          </cell>
        </row>
        <row r="249">
          <cell r="A249" t="str">
            <v>199819GYN00706</v>
          </cell>
          <cell r="B249">
            <v>632</v>
          </cell>
          <cell r="C249">
            <v>706</v>
          </cell>
        </row>
        <row r="250">
          <cell r="A250" t="str">
            <v>199811H0000717</v>
          </cell>
          <cell r="B250">
            <v>287</v>
          </cell>
          <cell r="C250">
            <v>717</v>
          </cell>
        </row>
        <row r="251">
          <cell r="A251" t="str">
            <v>199806HIU00720</v>
          </cell>
          <cell r="B251">
            <v>40</v>
          </cell>
          <cell r="C251">
            <v>720</v>
          </cell>
        </row>
        <row r="252">
          <cell r="A252" t="str">
            <v>199806HIU00721</v>
          </cell>
          <cell r="B252">
            <v>41</v>
          </cell>
          <cell r="C252">
            <v>721</v>
          </cell>
        </row>
        <row r="253">
          <cell r="A253" t="str">
            <v>199806HIU00726</v>
          </cell>
          <cell r="B253">
            <v>42</v>
          </cell>
          <cell r="C253">
            <v>726</v>
          </cell>
        </row>
        <row r="254">
          <cell r="A254" t="str">
            <v>199809J3W00731</v>
          </cell>
          <cell r="B254">
            <v>119</v>
          </cell>
          <cell r="C254">
            <v>731</v>
          </cell>
        </row>
        <row r="255">
          <cell r="A255" t="str">
            <v>199809J3W00732</v>
          </cell>
          <cell r="B255">
            <v>108</v>
          </cell>
          <cell r="C255">
            <v>732</v>
          </cell>
        </row>
        <row r="256">
          <cell r="A256" t="str">
            <v>199810K2O00733</v>
          </cell>
          <cell r="B256">
            <v>143</v>
          </cell>
          <cell r="C256">
            <v>733</v>
          </cell>
        </row>
        <row r="257">
          <cell r="A257" t="str">
            <v>199810K2O00734</v>
          </cell>
          <cell r="B257">
            <v>144</v>
          </cell>
          <cell r="C257">
            <v>734</v>
          </cell>
        </row>
        <row r="258">
          <cell r="A258" t="str">
            <v>199819GYR00736</v>
          </cell>
          <cell r="B258">
            <v>531</v>
          </cell>
          <cell r="C258">
            <v>736</v>
          </cell>
        </row>
        <row r="259">
          <cell r="A259" t="str">
            <v>199819GYR00737</v>
          </cell>
          <cell r="B259">
            <v>532</v>
          </cell>
          <cell r="C259">
            <v>737</v>
          </cell>
        </row>
        <row r="260">
          <cell r="A260" t="str">
            <v>199806HIU00738</v>
          </cell>
          <cell r="B260">
            <v>43</v>
          </cell>
          <cell r="C260">
            <v>738</v>
          </cell>
        </row>
        <row r="261">
          <cell r="A261" t="str">
            <v>199818T4I00741</v>
          </cell>
          <cell r="B261">
            <v>385</v>
          </cell>
          <cell r="C261">
            <v>741</v>
          </cell>
        </row>
        <row r="262">
          <cell r="A262" t="str">
            <v>199806HIU00742</v>
          </cell>
          <cell r="B262">
            <v>44</v>
          </cell>
          <cell r="C262">
            <v>742</v>
          </cell>
        </row>
        <row r="263">
          <cell r="A263" t="str">
            <v>199806HIU00743</v>
          </cell>
          <cell r="B263">
            <v>89</v>
          </cell>
          <cell r="C263">
            <v>743</v>
          </cell>
        </row>
        <row r="264">
          <cell r="A264" t="str">
            <v>199806HIU00744</v>
          </cell>
          <cell r="B264">
            <v>67</v>
          </cell>
          <cell r="C264">
            <v>744</v>
          </cell>
        </row>
        <row r="265">
          <cell r="A265" t="str">
            <v>199806HJO00747</v>
          </cell>
          <cell r="B265">
            <v>94</v>
          </cell>
          <cell r="C265">
            <v>747</v>
          </cell>
        </row>
        <row r="266">
          <cell r="A266" t="str">
            <v>199815QEU00755</v>
          </cell>
          <cell r="B266">
            <v>364</v>
          </cell>
          <cell r="C266">
            <v>755</v>
          </cell>
        </row>
        <row r="267">
          <cell r="A267" t="str">
            <v>800018T4N757</v>
          </cell>
          <cell r="B267">
            <v>396</v>
          </cell>
          <cell r="C267">
            <v>757</v>
          </cell>
        </row>
        <row r="268">
          <cell r="A268" t="str">
            <v>199818T4N00758</v>
          </cell>
          <cell r="B268">
            <v>386</v>
          </cell>
          <cell r="C268">
            <v>758</v>
          </cell>
        </row>
        <row r="269">
          <cell r="A269">
            <v>19980965100759</v>
          </cell>
          <cell r="B269">
            <v>123</v>
          </cell>
          <cell r="C269">
            <v>759</v>
          </cell>
        </row>
        <row r="270">
          <cell r="A270">
            <v>19980630000822</v>
          </cell>
          <cell r="B270">
            <v>59</v>
          </cell>
          <cell r="C270">
            <v>822</v>
          </cell>
        </row>
        <row r="271">
          <cell r="A271">
            <v>19983810000825</v>
          </cell>
          <cell r="B271">
            <v>439</v>
          </cell>
          <cell r="C271">
            <v>825</v>
          </cell>
        </row>
        <row r="272">
          <cell r="A272" t="str">
            <v>199818T4N00826</v>
          </cell>
          <cell r="B272">
            <v>387</v>
          </cell>
          <cell r="C272">
            <v>826</v>
          </cell>
        </row>
        <row r="273">
          <cell r="A273">
            <v>19983810000827</v>
          </cell>
          <cell r="B273">
            <v>440</v>
          </cell>
          <cell r="C273">
            <v>827</v>
          </cell>
        </row>
        <row r="274">
          <cell r="A274">
            <v>19983810000828</v>
          </cell>
          <cell r="B274">
            <v>441</v>
          </cell>
          <cell r="C274">
            <v>828</v>
          </cell>
        </row>
        <row r="275">
          <cell r="A275">
            <v>19983810000830</v>
          </cell>
          <cell r="B275">
            <v>434</v>
          </cell>
          <cell r="C275">
            <v>830</v>
          </cell>
        </row>
        <row r="276">
          <cell r="A276">
            <v>19983810000831</v>
          </cell>
          <cell r="B276">
            <v>435</v>
          </cell>
          <cell r="C276">
            <v>831</v>
          </cell>
        </row>
        <row r="277">
          <cell r="A277">
            <v>19983810000832</v>
          </cell>
          <cell r="B277">
            <v>436</v>
          </cell>
          <cell r="C277">
            <v>832</v>
          </cell>
        </row>
        <row r="278">
          <cell r="A278">
            <v>19983810000833</v>
          </cell>
          <cell r="B278">
            <v>442</v>
          </cell>
          <cell r="C278">
            <v>833</v>
          </cell>
        </row>
        <row r="279">
          <cell r="A279">
            <v>19983810000834</v>
          </cell>
          <cell r="B279">
            <v>443</v>
          </cell>
          <cell r="C279">
            <v>834</v>
          </cell>
        </row>
        <row r="280">
          <cell r="A280">
            <v>19983810000835</v>
          </cell>
          <cell r="B280">
            <v>444</v>
          </cell>
          <cell r="C280">
            <v>835</v>
          </cell>
        </row>
        <row r="281">
          <cell r="A281">
            <v>19983810000836</v>
          </cell>
          <cell r="B281">
            <v>445</v>
          </cell>
          <cell r="C281">
            <v>836</v>
          </cell>
        </row>
        <row r="282">
          <cell r="A282">
            <v>19983810000837</v>
          </cell>
          <cell r="B282">
            <v>446</v>
          </cell>
          <cell r="C282">
            <v>837</v>
          </cell>
        </row>
        <row r="283">
          <cell r="A283">
            <v>19983810000838</v>
          </cell>
          <cell r="B283">
            <v>447</v>
          </cell>
          <cell r="C283">
            <v>838</v>
          </cell>
        </row>
        <row r="284">
          <cell r="A284">
            <v>19983810000839</v>
          </cell>
          <cell r="B284">
            <v>448</v>
          </cell>
          <cell r="C284">
            <v>839</v>
          </cell>
        </row>
        <row r="285">
          <cell r="A285">
            <v>19983810000840</v>
          </cell>
          <cell r="B285">
            <v>449</v>
          </cell>
          <cell r="C285">
            <v>840</v>
          </cell>
        </row>
        <row r="286">
          <cell r="A286">
            <v>19983810000842</v>
          </cell>
          <cell r="B286">
            <v>450</v>
          </cell>
          <cell r="C286">
            <v>842</v>
          </cell>
        </row>
        <row r="287">
          <cell r="A287">
            <v>19983810000843</v>
          </cell>
          <cell r="B287">
            <v>495</v>
          </cell>
          <cell r="C287">
            <v>843</v>
          </cell>
        </row>
        <row r="288">
          <cell r="A288">
            <v>19983810000844</v>
          </cell>
          <cell r="B288">
            <v>437</v>
          </cell>
          <cell r="C288">
            <v>844</v>
          </cell>
        </row>
        <row r="289">
          <cell r="A289">
            <v>19983810000845</v>
          </cell>
          <cell r="B289">
            <v>451</v>
          </cell>
          <cell r="C289">
            <v>845</v>
          </cell>
        </row>
        <row r="290">
          <cell r="A290" t="str">
            <v>199818TOQ00850</v>
          </cell>
          <cell r="B290">
            <v>405</v>
          </cell>
          <cell r="C290">
            <v>850</v>
          </cell>
        </row>
        <row r="291">
          <cell r="A291" t="str">
            <v>199818TOQ00857</v>
          </cell>
          <cell r="B291">
            <v>406</v>
          </cell>
          <cell r="C291">
            <v>857</v>
          </cell>
        </row>
        <row r="292">
          <cell r="A292" t="str">
            <v>199818TOQ00860</v>
          </cell>
          <cell r="B292">
            <v>403</v>
          </cell>
          <cell r="C292">
            <v>860</v>
          </cell>
        </row>
        <row r="293">
          <cell r="A293" t="str">
            <v>199811L6L00874</v>
          </cell>
          <cell r="B293">
            <v>291</v>
          </cell>
          <cell r="C293">
            <v>874</v>
          </cell>
        </row>
        <row r="294">
          <cell r="A294" t="str">
            <v>199811L6L00875</v>
          </cell>
          <cell r="B294">
            <v>292</v>
          </cell>
          <cell r="C294">
            <v>875</v>
          </cell>
        </row>
        <row r="295">
          <cell r="A295" t="str">
            <v>199810C0000876</v>
          </cell>
          <cell r="B295">
            <v>204</v>
          </cell>
          <cell r="C295">
            <v>876</v>
          </cell>
        </row>
        <row r="296">
          <cell r="A296" t="str">
            <v>199810C0000877</v>
          </cell>
          <cell r="B296">
            <v>192</v>
          </cell>
          <cell r="C296">
            <v>877</v>
          </cell>
        </row>
        <row r="297">
          <cell r="A297" t="str">
            <v>199810C0000878</v>
          </cell>
          <cell r="B297">
            <v>158</v>
          </cell>
          <cell r="C297">
            <v>878</v>
          </cell>
        </row>
        <row r="298">
          <cell r="A298" t="str">
            <v>199806HIU00881</v>
          </cell>
          <cell r="B298">
            <v>65</v>
          </cell>
          <cell r="C298">
            <v>881</v>
          </cell>
        </row>
        <row r="299">
          <cell r="A299" t="str">
            <v>199818T4N00882</v>
          </cell>
          <cell r="B299">
            <v>388</v>
          </cell>
          <cell r="C299">
            <v>882</v>
          </cell>
        </row>
        <row r="300">
          <cell r="A300" t="str">
            <v>199818T4N00883</v>
          </cell>
          <cell r="B300">
            <v>389</v>
          </cell>
          <cell r="C300">
            <v>883</v>
          </cell>
        </row>
        <row r="301">
          <cell r="A301" t="str">
            <v>199818T4N00884</v>
          </cell>
          <cell r="B301">
            <v>390</v>
          </cell>
          <cell r="C301">
            <v>884</v>
          </cell>
        </row>
        <row r="302">
          <cell r="A302" t="str">
            <v>199811MDC00885</v>
          </cell>
          <cell r="B302">
            <v>307</v>
          </cell>
          <cell r="C302">
            <v>885</v>
          </cell>
        </row>
        <row r="303">
          <cell r="A303" t="str">
            <v>199818T4N00886</v>
          </cell>
          <cell r="B303">
            <v>391</v>
          </cell>
          <cell r="C303">
            <v>886</v>
          </cell>
        </row>
        <row r="304">
          <cell r="A304" t="str">
            <v>199818T4I00889</v>
          </cell>
          <cell r="B304">
            <v>384</v>
          </cell>
          <cell r="C304">
            <v>889</v>
          </cell>
        </row>
        <row r="305">
          <cell r="A305" t="str">
            <v>199906HIU00891</v>
          </cell>
          <cell r="B305">
            <v>45</v>
          </cell>
          <cell r="C305">
            <v>891</v>
          </cell>
        </row>
        <row r="306">
          <cell r="A306" t="str">
            <v>199909JZL00892</v>
          </cell>
          <cell r="B306">
            <v>120</v>
          </cell>
          <cell r="C306">
            <v>892</v>
          </cell>
        </row>
        <row r="307">
          <cell r="A307" t="str">
            <v>199911M0B00893</v>
          </cell>
          <cell r="B307">
            <v>285</v>
          </cell>
          <cell r="C307">
            <v>893</v>
          </cell>
        </row>
        <row r="308">
          <cell r="A308" t="str">
            <v>199906G4O00895</v>
          </cell>
          <cell r="B308">
            <v>88</v>
          </cell>
          <cell r="C308">
            <v>895</v>
          </cell>
        </row>
        <row r="309">
          <cell r="A309" t="str">
            <v>199906G4O00896</v>
          </cell>
          <cell r="B309">
            <v>86</v>
          </cell>
          <cell r="C309">
            <v>896</v>
          </cell>
        </row>
        <row r="310">
          <cell r="A310" t="str">
            <v>199911MAR00905</v>
          </cell>
          <cell r="B310">
            <v>303</v>
          </cell>
          <cell r="C310">
            <v>905</v>
          </cell>
        </row>
        <row r="311">
          <cell r="A311" t="str">
            <v>199910C0000906</v>
          </cell>
          <cell r="B311">
            <v>275</v>
          </cell>
          <cell r="C311">
            <v>906</v>
          </cell>
        </row>
        <row r="312">
          <cell r="A312" t="str">
            <v>199906GON00907</v>
          </cell>
          <cell r="B312">
            <v>24</v>
          </cell>
          <cell r="C312">
            <v>907</v>
          </cell>
        </row>
        <row r="313">
          <cell r="A313" t="str">
            <v>199906HIU00909</v>
          </cell>
          <cell r="B313">
            <v>46</v>
          </cell>
          <cell r="C313">
            <v>909</v>
          </cell>
        </row>
        <row r="314">
          <cell r="A314">
            <v>19991170000914</v>
          </cell>
          <cell r="B314">
            <v>281</v>
          </cell>
          <cell r="C314">
            <v>914</v>
          </cell>
        </row>
        <row r="315">
          <cell r="A315">
            <v>19991011100915</v>
          </cell>
          <cell r="B315">
            <v>139</v>
          </cell>
          <cell r="C315">
            <v>915</v>
          </cell>
        </row>
        <row r="316">
          <cell r="A316" t="str">
            <v>199909JZL00917</v>
          </cell>
          <cell r="B316">
            <v>121</v>
          </cell>
          <cell r="C316">
            <v>917</v>
          </cell>
        </row>
        <row r="317">
          <cell r="A317" t="str">
            <v>199919GYN00919</v>
          </cell>
          <cell r="B317">
            <v>545</v>
          </cell>
          <cell r="C317">
            <v>919</v>
          </cell>
        </row>
        <row r="318">
          <cell r="A318" t="str">
            <v>199919GYN00920</v>
          </cell>
          <cell r="B318">
            <v>546</v>
          </cell>
          <cell r="C318">
            <v>920</v>
          </cell>
        </row>
        <row r="319">
          <cell r="A319" t="str">
            <v>199919GYN00925</v>
          </cell>
          <cell r="B319">
            <v>623</v>
          </cell>
          <cell r="C319">
            <v>925</v>
          </cell>
        </row>
        <row r="320">
          <cell r="A320" t="str">
            <v>199919GYN00926</v>
          </cell>
          <cell r="B320">
            <v>624</v>
          </cell>
          <cell r="C320">
            <v>926</v>
          </cell>
        </row>
        <row r="321">
          <cell r="A321" t="str">
            <v>199919GYN00938</v>
          </cell>
          <cell r="B321">
            <v>547</v>
          </cell>
          <cell r="C321">
            <v>938</v>
          </cell>
        </row>
        <row r="322">
          <cell r="A322" t="str">
            <v>199919GYN00943</v>
          </cell>
          <cell r="B322">
            <v>548</v>
          </cell>
          <cell r="C322">
            <v>943</v>
          </cell>
        </row>
        <row r="323">
          <cell r="A323" t="str">
            <v>199919GYN00944</v>
          </cell>
          <cell r="B323">
            <v>549</v>
          </cell>
          <cell r="C323">
            <v>944</v>
          </cell>
        </row>
        <row r="324">
          <cell r="A324" t="str">
            <v>199919GYN00945</v>
          </cell>
          <cell r="B324">
            <v>550</v>
          </cell>
          <cell r="C324">
            <v>945</v>
          </cell>
        </row>
        <row r="325">
          <cell r="A325" t="str">
            <v>199919GYN00946</v>
          </cell>
          <cell r="B325">
            <v>551</v>
          </cell>
          <cell r="C325">
            <v>946</v>
          </cell>
        </row>
        <row r="326">
          <cell r="A326" t="str">
            <v>199919GYN00947</v>
          </cell>
          <cell r="B326">
            <v>552</v>
          </cell>
          <cell r="C326">
            <v>947</v>
          </cell>
        </row>
        <row r="327">
          <cell r="A327">
            <v>19990710000952</v>
          </cell>
          <cell r="B327">
            <v>101</v>
          </cell>
          <cell r="C327">
            <v>952</v>
          </cell>
        </row>
        <row r="328">
          <cell r="A328" t="str">
            <v>199909JZL00955</v>
          </cell>
          <cell r="B328">
            <v>122</v>
          </cell>
          <cell r="C328">
            <v>955</v>
          </cell>
        </row>
        <row r="329">
          <cell r="A329">
            <v>20001070000958</v>
          </cell>
          <cell r="B329">
            <v>224</v>
          </cell>
          <cell r="C329">
            <v>958</v>
          </cell>
        </row>
        <row r="330">
          <cell r="A330">
            <v>20001070000959</v>
          </cell>
          <cell r="B330">
            <v>222</v>
          </cell>
          <cell r="C330">
            <v>959</v>
          </cell>
        </row>
        <row r="331">
          <cell r="A331" t="str">
            <v>200009J0U00961</v>
          </cell>
          <cell r="B331">
            <v>114</v>
          </cell>
          <cell r="C331">
            <v>961</v>
          </cell>
        </row>
        <row r="332">
          <cell r="A332" t="str">
            <v>200010C0000962</v>
          </cell>
          <cell r="B332">
            <v>231</v>
          </cell>
          <cell r="C332">
            <v>962</v>
          </cell>
        </row>
        <row r="333">
          <cell r="A333" t="str">
            <v>200010C0000963</v>
          </cell>
          <cell r="B333">
            <v>165</v>
          </cell>
          <cell r="C333">
            <v>963</v>
          </cell>
        </row>
        <row r="334">
          <cell r="A334" t="str">
            <v>200010C0000964</v>
          </cell>
          <cell r="B334">
            <v>178</v>
          </cell>
          <cell r="C334">
            <v>964</v>
          </cell>
        </row>
        <row r="335">
          <cell r="A335" t="str">
            <v>200010C0000965</v>
          </cell>
          <cell r="B335">
            <v>197</v>
          </cell>
          <cell r="C335">
            <v>965</v>
          </cell>
        </row>
        <row r="336">
          <cell r="A336" t="str">
            <v>200010C0000966</v>
          </cell>
          <cell r="B336">
            <v>145</v>
          </cell>
          <cell r="C336">
            <v>966</v>
          </cell>
        </row>
        <row r="337">
          <cell r="A337" t="str">
            <v>200010C0000967</v>
          </cell>
          <cell r="B337">
            <v>200</v>
          </cell>
          <cell r="C337">
            <v>967</v>
          </cell>
        </row>
        <row r="338">
          <cell r="A338" t="str">
            <v>200010C0000968</v>
          </cell>
          <cell r="B338">
            <v>255</v>
          </cell>
          <cell r="C338">
            <v>968</v>
          </cell>
        </row>
        <row r="339">
          <cell r="A339" t="str">
            <v>200010C0000969</v>
          </cell>
          <cell r="B339">
            <v>187</v>
          </cell>
          <cell r="C339">
            <v>969</v>
          </cell>
        </row>
        <row r="340">
          <cell r="A340" t="str">
            <v>200010C0000970</v>
          </cell>
          <cell r="B340">
            <v>182</v>
          </cell>
          <cell r="C340">
            <v>970</v>
          </cell>
        </row>
        <row r="341">
          <cell r="A341" t="str">
            <v>200010C0000971</v>
          </cell>
          <cell r="B341">
            <v>179</v>
          </cell>
          <cell r="C341">
            <v>971</v>
          </cell>
        </row>
        <row r="342">
          <cell r="A342" t="str">
            <v>200010C0000972</v>
          </cell>
          <cell r="B342">
            <v>171</v>
          </cell>
          <cell r="C342">
            <v>972</v>
          </cell>
        </row>
        <row r="343">
          <cell r="A343" t="str">
            <v>200010C0000973</v>
          </cell>
          <cell r="B343">
            <v>237</v>
          </cell>
          <cell r="C343">
            <v>973</v>
          </cell>
        </row>
        <row r="344">
          <cell r="A344" t="str">
            <v>200010C0000974</v>
          </cell>
          <cell r="B344">
            <v>254</v>
          </cell>
          <cell r="C344">
            <v>974</v>
          </cell>
        </row>
        <row r="345">
          <cell r="A345" t="str">
            <v>200010C0000975</v>
          </cell>
          <cell r="B345">
            <v>148</v>
          </cell>
          <cell r="C345">
            <v>975</v>
          </cell>
        </row>
        <row r="346">
          <cell r="A346" t="str">
            <v>200010C0000976</v>
          </cell>
          <cell r="B346">
            <v>161</v>
          </cell>
          <cell r="C346">
            <v>976</v>
          </cell>
        </row>
        <row r="347">
          <cell r="A347" t="str">
            <v>200010C0000977</v>
          </cell>
          <cell r="B347">
            <v>198</v>
          </cell>
          <cell r="C347">
            <v>977</v>
          </cell>
        </row>
        <row r="348">
          <cell r="A348" t="str">
            <v>200010C0000978</v>
          </cell>
          <cell r="B348">
            <v>185</v>
          </cell>
          <cell r="C348">
            <v>978</v>
          </cell>
        </row>
        <row r="349">
          <cell r="A349" t="str">
            <v>200010C0000979</v>
          </cell>
          <cell r="B349">
            <v>156</v>
          </cell>
          <cell r="C349">
            <v>979</v>
          </cell>
        </row>
        <row r="350">
          <cell r="A350" t="str">
            <v>200010C0000980</v>
          </cell>
          <cell r="B350">
            <v>230</v>
          </cell>
          <cell r="C350">
            <v>980</v>
          </cell>
        </row>
        <row r="351">
          <cell r="A351" t="str">
            <v>200010C0000981</v>
          </cell>
          <cell r="B351">
            <v>248</v>
          </cell>
          <cell r="C351">
            <v>981</v>
          </cell>
        </row>
        <row r="352">
          <cell r="A352" t="str">
            <v>200010C0000983</v>
          </cell>
          <cell r="B352">
            <v>236</v>
          </cell>
          <cell r="C352">
            <v>983</v>
          </cell>
        </row>
        <row r="353">
          <cell r="A353" t="str">
            <v>200010C0000984</v>
          </cell>
          <cell r="B353">
            <v>176</v>
          </cell>
          <cell r="C353">
            <v>984</v>
          </cell>
        </row>
        <row r="354">
          <cell r="A354" t="str">
            <v>200010C0000985</v>
          </cell>
          <cell r="B354">
            <v>265</v>
          </cell>
          <cell r="C354">
            <v>985</v>
          </cell>
        </row>
        <row r="355">
          <cell r="A355" t="str">
            <v>200010C0000987</v>
          </cell>
          <cell r="B355">
            <v>159</v>
          </cell>
          <cell r="C355">
            <v>987</v>
          </cell>
        </row>
        <row r="356">
          <cell r="A356" t="str">
            <v>200010C0000988</v>
          </cell>
          <cell r="B356">
            <v>273</v>
          </cell>
          <cell r="C356">
            <v>988</v>
          </cell>
        </row>
        <row r="357">
          <cell r="A357" t="str">
            <v>200010C0000989</v>
          </cell>
          <cell r="B357">
            <v>269</v>
          </cell>
          <cell r="C357">
            <v>989</v>
          </cell>
        </row>
        <row r="358">
          <cell r="A358" t="str">
            <v>200010C0000990</v>
          </cell>
          <cell r="B358">
            <v>157</v>
          </cell>
          <cell r="C358">
            <v>990</v>
          </cell>
        </row>
        <row r="359">
          <cell r="A359" t="str">
            <v>200010C0000991</v>
          </cell>
          <cell r="B359">
            <v>202</v>
          </cell>
          <cell r="C359">
            <v>991</v>
          </cell>
        </row>
        <row r="360">
          <cell r="A360" t="str">
            <v>200010C0000993</v>
          </cell>
          <cell r="B360">
            <v>249</v>
          </cell>
          <cell r="C360">
            <v>993</v>
          </cell>
        </row>
        <row r="361">
          <cell r="A361" t="str">
            <v>200010C0000994</v>
          </cell>
          <cell r="B361">
            <v>201</v>
          </cell>
          <cell r="C361">
            <v>994</v>
          </cell>
        </row>
        <row r="362">
          <cell r="A362" t="str">
            <v>200010C0000995</v>
          </cell>
          <cell r="B362">
            <v>153</v>
          </cell>
          <cell r="C362">
            <v>995</v>
          </cell>
        </row>
        <row r="363">
          <cell r="A363" t="str">
            <v>200010C0000996</v>
          </cell>
          <cell r="B363">
            <v>183</v>
          </cell>
          <cell r="C363">
            <v>996</v>
          </cell>
        </row>
        <row r="364">
          <cell r="A364" t="str">
            <v>200010C0000997</v>
          </cell>
          <cell r="B364">
            <v>186</v>
          </cell>
          <cell r="C364">
            <v>997</v>
          </cell>
        </row>
        <row r="365">
          <cell r="A365" t="str">
            <v>200010C0000998</v>
          </cell>
          <cell r="B365">
            <v>188</v>
          </cell>
          <cell r="C365">
            <v>998</v>
          </cell>
        </row>
        <row r="366">
          <cell r="A366" t="str">
            <v>200010C0000999</v>
          </cell>
          <cell r="B366">
            <v>247</v>
          </cell>
          <cell r="C366">
            <v>999</v>
          </cell>
        </row>
        <row r="367">
          <cell r="A367" t="str">
            <v>200010C0001000</v>
          </cell>
          <cell r="B367">
            <v>238</v>
          </cell>
          <cell r="C367">
            <v>1000</v>
          </cell>
        </row>
        <row r="368">
          <cell r="A368" t="str">
            <v>200010C0001001</v>
          </cell>
          <cell r="B368">
            <v>170</v>
          </cell>
          <cell r="C368">
            <v>1001</v>
          </cell>
        </row>
        <row r="369">
          <cell r="A369" t="str">
            <v>200010C0001002</v>
          </cell>
          <cell r="B369">
            <v>168</v>
          </cell>
          <cell r="C369">
            <v>1002</v>
          </cell>
        </row>
        <row r="370">
          <cell r="A370" t="str">
            <v>200010C0001003</v>
          </cell>
          <cell r="B370">
            <v>228</v>
          </cell>
          <cell r="C370">
            <v>1003</v>
          </cell>
        </row>
        <row r="371">
          <cell r="A371" t="str">
            <v>200010C0001004</v>
          </cell>
          <cell r="B371">
            <v>173</v>
          </cell>
          <cell r="C371">
            <v>1004</v>
          </cell>
        </row>
        <row r="372">
          <cell r="A372" t="str">
            <v>200010C0001005</v>
          </cell>
          <cell r="B372">
            <v>174</v>
          </cell>
          <cell r="C372">
            <v>1005</v>
          </cell>
        </row>
        <row r="373">
          <cell r="A373" t="str">
            <v>200010C0001006</v>
          </cell>
          <cell r="B373">
            <v>272</v>
          </cell>
          <cell r="C373">
            <v>1006</v>
          </cell>
        </row>
        <row r="374">
          <cell r="A374" t="str">
            <v>200010C0001007</v>
          </cell>
          <cell r="B374">
            <v>147</v>
          </cell>
          <cell r="C374">
            <v>1007</v>
          </cell>
        </row>
        <row r="375">
          <cell r="A375" t="str">
            <v>200010C0001008</v>
          </cell>
          <cell r="B375">
            <v>229</v>
          </cell>
          <cell r="C375">
            <v>1008</v>
          </cell>
        </row>
        <row r="376">
          <cell r="A376" t="str">
            <v>200010C0001009</v>
          </cell>
          <cell r="B376">
            <v>154</v>
          </cell>
          <cell r="C376">
            <v>1009</v>
          </cell>
        </row>
        <row r="377">
          <cell r="A377" t="str">
            <v>200010C0001010</v>
          </cell>
          <cell r="B377">
            <v>189</v>
          </cell>
          <cell r="C377">
            <v>1010</v>
          </cell>
        </row>
        <row r="378">
          <cell r="A378" t="str">
            <v>200010C0001011</v>
          </cell>
          <cell r="B378">
            <v>216</v>
          </cell>
          <cell r="C378">
            <v>1011</v>
          </cell>
        </row>
        <row r="379">
          <cell r="A379" t="str">
            <v>200010C0001014</v>
          </cell>
          <cell r="B379">
            <v>152</v>
          </cell>
          <cell r="C379">
            <v>1014</v>
          </cell>
        </row>
        <row r="380">
          <cell r="A380" t="str">
            <v>200010C0001015</v>
          </cell>
          <cell r="B380">
            <v>199</v>
          </cell>
          <cell r="C380">
            <v>1015</v>
          </cell>
        </row>
        <row r="381">
          <cell r="A381" t="str">
            <v>200010C0001017</v>
          </cell>
          <cell r="B381">
            <v>271</v>
          </cell>
          <cell r="C381">
            <v>1017</v>
          </cell>
        </row>
        <row r="382">
          <cell r="A382" t="str">
            <v>200010C0001020</v>
          </cell>
          <cell r="B382">
            <v>251</v>
          </cell>
          <cell r="C382">
            <v>1020</v>
          </cell>
        </row>
        <row r="383">
          <cell r="A383" t="str">
            <v>200010C0001021</v>
          </cell>
          <cell r="B383">
            <v>160</v>
          </cell>
          <cell r="C383">
            <v>1021</v>
          </cell>
        </row>
        <row r="384">
          <cell r="A384" t="str">
            <v>200010C0001022</v>
          </cell>
          <cell r="B384">
            <v>245</v>
          </cell>
          <cell r="C384">
            <v>1022</v>
          </cell>
        </row>
        <row r="385">
          <cell r="A385" t="str">
            <v>200010C0001023</v>
          </cell>
          <cell r="B385">
            <v>193</v>
          </cell>
          <cell r="C385">
            <v>1023</v>
          </cell>
        </row>
        <row r="386">
          <cell r="A386" t="str">
            <v>200010C0001024</v>
          </cell>
          <cell r="B386">
            <v>195</v>
          </cell>
          <cell r="C386">
            <v>1024</v>
          </cell>
        </row>
        <row r="387">
          <cell r="A387" t="str">
            <v>200010C0001025</v>
          </cell>
          <cell r="B387">
            <v>162</v>
          </cell>
          <cell r="C387">
            <v>1025</v>
          </cell>
        </row>
        <row r="388">
          <cell r="A388" t="str">
            <v>200010C0001026</v>
          </cell>
          <cell r="B388">
            <v>175</v>
          </cell>
          <cell r="C388">
            <v>1026</v>
          </cell>
        </row>
        <row r="389">
          <cell r="A389" t="str">
            <v>200010C0001027</v>
          </cell>
          <cell r="B389">
            <v>169</v>
          </cell>
          <cell r="C389">
            <v>1027</v>
          </cell>
        </row>
        <row r="390">
          <cell r="A390" t="str">
            <v>200010C0001028</v>
          </cell>
          <cell r="B390">
            <v>166</v>
          </cell>
          <cell r="C390">
            <v>1028</v>
          </cell>
        </row>
        <row r="391">
          <cell r="A391" t="str">
            <v>200010C0001030</v>
          </cell>
          <cell r="B391">
            <v>232</v>
          </cell>
          <cell r="C391">
            <v>1030</v>
          </cell>
        </row>
        <row r="392">
          <cell r="A392" t="str">
            <v>200010C0001031</v>
          </cell>
          <cell r="B392">
            <v>268</v>
          </cell>
          <cell r="C392">
            <v>1031</v>
          </cell>
        </row>
        <row r="393">
          <cell r="A393" t="str">
            <v>200010C0001032</v>
          </cell>
          <cell r="B393">
            <v>180</v>
          </cell>
          <cell r="C393">
            <v>1032</v>
          </cell>
        </row>
        <row r="394">
          <cell r="A394" t="str">
            <v>200010C0001035</v>
          </cell>
          <cell r="B394">
            <v>264</v>
          </cell>
          <cell r="C394">
            <v>1035</v>
          </cell>
        </row>
        <row r="395">
          <cell r="A395" t="str">
            <v>200010C0001036</v>
          </cell>
          <cell r="B395">
            <v>151</v>
          </cell>
          <cell r="C395">
            <v>1036</v>
          </cell>
        </row>
        <row r="396">
          <cell r="A396" t="str">
            <v>200010C0001037</v>
          </cell>
          <cell r="B396">
            <v>213</v>
          </cell>
          <cell r="C396">
            <v>1037</v>
          </cell>
        </row>
        <row r="397">
          <cell r="A397" t="str">
            <v>200010C0001038</v>
          </cell>
          <cell r="B397">
            <v>227</v>
          </cell>
          <cell r="C397">
            <v>1038</v>
          </cell>
        </row>
        <row r="398">
          <cell r="A398" t="str">
            <v>200018TOQ01042</v>
          </cell>
          <cell r="B398">
            <v>401</v>
          </cell>
          <cell r="C398">
            <v>1042</v>
          </cell>
        </row>
        <row r="399">
          <cell r="A399" t="str">
            <v>200018TOQ01043</v>
          </cell>
          <cell r="B399">
            <v>407</v>
          </cell>
          <cell r="C399">
            <v>1043</v>
          </cell>
        </row>
        <row r="400">
          <cell r="A400" t="str">
            <v>20003890M01044</v>
          </cell>
          <cell r="B400">
            <v>475</v>
          </cell>
          <cell r="C400">
            <v>1044</v>
          </cell>
        </row>
        <row r="401">
          <cell r="A401" t="str">
            <v>200006HIU01046</v>
          </cell>
          <cell r="B401">
            <v>47</v>
          </cell>
          <cell r="C401">
            <v>1046</v>
          </cell>
        </row>
        <row r="402">
          <cell r="A402">
            <v>20000641101049</v>
          </cell>
          <cell r="B402">
            <v>10</v>
          </cell>
          <cell r="C402">
            <v>1049</v>
          </cell>
        </row>
        <row r="403">
          <cell r="A403" t="str">
            <v>200018TOQ01050</v>
          </cell>
          <cell r="B403">
            <v>397</v>
          </cell>
          <cell r="C403">
            <v>1050</v>
          </cell>
        </row>
        <row r="404">
          <cell r="A404" t="str">
            <v>200018T4N01051</v>
          </cell>
          <cell r="B404">
            <v>392</v>
          </cell>
          <cell r="C404">
            <v>1051</v>
          </cell>
        </row>
        <row r="405">
          <cell r="A405" t="str">
            <v>200018T4N01052</v>
          </cell>
          <cell r="B405">
            <v>393</v>
          </cell>
          <cell r="C405">
            <v>1052</v>
          </cell>
        </row>
        <row r="406">
          <cell r="A406" t="str">
            <v>200006G4O01053</v>
          </cell>
          <cell r="B406">
            <v>74</v>
          </cell>
          <cell r="C406">
            <v>1053</v>
          </cell>
        </row>
        <row r="407">
          <cell r="A407" t="str">
            <v>200019GYR01054</v>
          </cell>
          <cell r="B407">
            <v>527</v>
          </cell>
          <cell r="C407">
            <v>1054</v>
          </cell>
        </row>
        <row r="408">
          <cell r="A408" t="str">
            <v>200010C0001057</v>
          </cell>
          <cell r="B408">
            <v>206</v>
          </cell>
          <cell r="C408">
            <v>1057</v>
          </cell>
        </row>
        <row r="409">
          <cell r="A409">
            <v>20001111301060</v>
          </cell>
          <cell r="B409">
            <v>348</v>
          </cell>
          <cell r="C409">
            <v>1060</v>
          </cell>
        </row>
        <row r="410">
          <cell r="A410" t="str">
            <v>200019GYN01063</v>
          </cell>
          <cell r="B410">
            <v>553</v>
          </cell>
          <cell r="C410">
            <v>1063</v>
          </cell>
        </row>
        <row r="411">
          <cell r="A411" t="str">
            <v>200019GYN01064</v>
          </cell>
          <cell r="B411">
            <v>554</v>
          </cell>
          <cell r="C411">
            <v>1064</v>
          </cell>
        </row>
        <row r="412">
          <cell r="A412" t="str">
            <v>200019GYN01065</v>
          </cell>
          <cell r="B412">
            <v>555</v>
          </cell>
          <cell r="C412">
            <v>1065</v>
          </cell>
        </row>
        <row r="413">
          <cell r="A413" t="str">
            <v>200019GYN01066</v>
          </cell>
          <cell r="B413">
            <v>556</v>
          </cell>
          <cell r="C413">
            <v>1066</v>
          </cell>
        </row>
        <row r="414">
          <cell r="A414" t="str">
            <v>200019GYN01071</v>
          </cell>
          <cell r="B414">
            <v>557</v>
          </cell>
          <cell r="C414">
            <v>1071</v>
          </cell>
        </row>
        <row r="415">
          <cell r="A415" t="str">
            <v>200011H0001072</v>
          </cell>
          <cell r="B415">
            <v>337</v>
          </cell>
          <cell r="C415">
            <v>1072</v>
          </cell>
        </row>
        <row r="416">
          <cell r="A416" t="str">
            <v>200018TOQ01073</v>
          </cell>
          <cell r="B416">
            <v>398</v>
          </cell>
          <cell r="C416">
            <v>1073</v>
          </cell>
        </row>
        <row r="417">
          <cell r="A417" t="str">
            <v>200018T4N01074</v>
          </cell>
          <cell r="B417">
            <v>394</v>
          </cell>
          <cell r="C417">
            <v>1074</v>
          </cell>
        </row>
        <row r="418">
          <cell r="A418" t="str">
            <v>200018T0O01096</v>
          </cell>
          <cell r="B418">
            <v>377</v>
          </cell>
          <cell r="C418">
            <v>1096</v>
          </cell>
        </row>
        <row r="419">
          <cell r="A419" t="str">
            <v>20003891U01098</v>
          </cell>
          <cell r="B419">
            <v>489</v>
          </cell>
          <cell r="C419">
            <v>1098</v>
          </cell>
        </row>
        <row r="420">
          <cell r="A420" t="str">
            <v>200011B0001099</v>
          </cell>
          <cell r="B420">
            <v>300</v>
          </cell>
          <cell r="C420">
            <v>1099</v>
          </cell>
        </row>
        <row r="421">
          <cell r="A421" t="str">
            <v>200006HIU01100</v>
          </cell>
          <cell r="B421">
            <v>60</v>
          </cell>
          <cell r="C421">
            <v>1100</v>
          </cell>
        </row>
        <row r="422">
          <cell r="A422" t="str">
            <v>200018T0O01101</v>
          </cell>
          <cell r="B422">
            <v>378</v>
          </cell>
          <cell r="C422">
            <v>1101</v>
          </cell>
        </row>
        <row r="423">
          <cell r="A423" t="str">
            <v>200018T0O01102</v>
          </cell>
          <cell r="B423">
            <v>379</v>
          </cell>
          <cell r="C423">
            <v>1102</v>
          </cell>
        </row>
        <row r="424">
          <cell r="A424" t="str">
            <v>20003890C01103</v>
          </cell>
          <cell r="B424">
            <v>469</v>
          </cell>
          <cell r="C424">
            <v>1103</v>
          </cell>
        </row>
        <row r="425">
          <cell r="A425" t="str">
            <v>20003890S01104</v>
          </cell>
          <cell r="B425">
            <v>478</v>
          </cell>
          <cell r="C425">
            <v>1104</v>
          </cell>
        </row>
        <row r="426">
          <cell r="A426" t="str">
            <v>20003891K01105</v>
          </cell>
          <cell r="B426">
            <v>485</v>
          </cell>
          <cell r="C426">
            <v>1105</v>
          </cell>
        </row>
        <row r="427">
          <cell r="A427" t="str">
            <v>20003891C01106</v>
          </cell>
          <cell r="B427">
            <v>482</v>
          </cell>
          <cell r="C427">
            <v>1106</v>
          </cell>
        </row>
        <row r="428">
          <cell r="A428" t="str">
            <v>20003891S01107</v>
          </cell>
          <cell r="B428">
            <v>488</v>
          </cell>
          <cell r="C428">
            <v>1107</v>
          </cell>
        </row>
        <row r="429">
          <cell r="A429" t="str">
            <v>20003891I01108</v>
          </cell>
          <cell r="B429">
            <v>484</v>
          </cell>
          <cell r="C429">
            <v>1108</v>
          </cell>
        </row>
        <row r="430">
          <cell r="A430" t="str">
            <v>2000389ZU01109</v>
          </cell>
          <cell r="B430">
            <v>491</v>
          </cell>
          <cell r="C430">
            <v>1109</v>
          </cell>
        </row>
        <row r="431">
          <cell r="A431" t="str">
            <v>20003890Y01110</v>
          </cell>
          <cell r="B431">
            <v>481</v>
          </cell>
          <cell r="C431">
            <v>1110</v>
          </cell>
        </row>
        <row r="432">
          <cell r="A432" t="str">
            <v>20003890G01111</v>
          </cell>
          <cell r="B432">
            <v>471</v>
          </cell>
          <cell r="C432">
            <v>1111</v>
          </cell>
        </row>
        <row r="433">
          <cell r="A433" t="str">
            <v>20003890K01112</v>
          </cell>
          <cell r="B433">
            <v>474</v>
          </cell>
          <cell r="C433">
            <v>1112</v>
          </cell>
        </row>
        <row r="434">
          <cell r="A434" t="str">
            <v>20003890M01114</v>
          </cell>
          <cell r="B434">
            <v>476</v>
          </cell>
          <cell r="C434">
            <v>1114</v>
          </cell>
        </row>
        <row r="435">
          <cell r="A435" t="str">
            <v>200018T4N01115</v>
          </cell>
          <cell r="B435">
            <v>395</v>
          </cell>
          <cell r="C435">
            <v>1115</v>
          </cell>
        </row>
        <row r="436">
          <cell r="A436" t="str">
            <v>20003890E01116</v>
          </cell>
          <cell r="B436">
            <v>470</v>
          </cell>
          <cell r="C436">
            <v>1116</v>
          </cell>
        </row>
        <row r="437">
          <cell r="A437">
            <v>20001170001117</v>
          </cell>
          <cell r="B437">
            <v>347</v>
          </cell>
          <cell r="C437">
            <v>1117</v>
          </cell>
        </row>
        <row r="438">
          <cell r="A438">
            <v>20000411301118</v>
          </cell>
          <cell r="B438">
            <v>2</v>
          </cell>
          <cell r="C438">
            <v>1118</v>
          </cell>
        </row>
        <row r="439">
          <cell r="A439" t="str">
            <v>20003890O01119</v>
          </cell>
          <cell r="B439">
            <v>477</v>
          </cell>
          <cell r="C439">
            <v>1119</v>
          </cell>
        </row>
        <row r="440">
          <cell r="A440">
            <v>20000620001120</v>
          </cell>
          <cell r="B440">
            <v>6</v>
          </cell>
          <cell r="C440">
            <v>1120</v>
          </cell>
        </row>
        <row r="441">
          <cell r="A441" t="str">
            <v>20003891Q01121</v>
          </cell>
          <cell r="B441">
            <v>487</v>
          </cell>
          <cell r="C441">
            <v>1121</v>
          </cell>
        </row>
        <row r="442">
          <cell r="A442" t="str">
            <v>200106E0001123</v>
          </cell>
          <cell r="B442">
            <v>62</v>
          </cell>
          <cell r="C442">
            <v>1123</v>
          </cell>
        </row>
        <row r="443">
          <cell r="A443" t="str">
            <v>20013891E01124</v>
          </cell>
          <cell r="B443">
            <v>483</v>
          </cell>
          <cell r="C443">
            <v>1124</v>
          </cell>
        </row>
        <row r="444">
          <cell r="A444" t="str">
            <v>20013890I01125</v>
          </cell>
          <cell r="B444">
            <v>473</v>
          </cell>
          <cell r="C444">
            <v>1125</v>
          </cell>
        </row>
        <row r="445">
          <cell r="A445" t="str">
            <v>20013890W01126</v>
          </cell>
          <cell r="B445">
            <v>480</v>
          </cell>
          <cell r="C445">
            <v>1126</v>
          </cell>
        </row>
        <row r="446">
          <cell r="A446" t="str">
            <v>2001389ZW01128</v>
          </cell>
          <cell r="B446">
            <v>492</v>
          </cell>
          <cell r="C446">
            <v>1128</v>
          </cell>
        </row>
        <row r="447">
          <cell r="A447" t="str">
            <v>200106F0001129</v>
          </cell>
          <cell r="B447">
            <v>17</v>
          </cell>
          <cell r="C447">
            <v>1129</v>
          </cell>
        </row>
        <row r="448">
          <cell r="A448" t="str">
            <v>200106G4O01131</v>
          </cell>
          <cell r="B448">
            <v>75</v>
          </cell>
          <cell r="C448">
            <v>1131</v>
          </cell>
        </row>
        <row r="449">
          <cell r="A449" t="str">
            <v>200111D0001132</v>
          </cell>
          <cell r="B449">
            <v>339</v>
          </cell>
          <cell r="C449">
            <v>1132</v>
          </cell>
        </row>
        <row r="450">
          <cell r="A450" t="str">
            <v>200119GYN01139</v>
          </cell>
          <cell r="B450">
            <v>633</v>
          </cell>
          <cell r="C450">
            <v>1139</v>
          </cell>
        </row>
        <row r="451">
          <cell r="A451" t="str">
            <v>200119GYN01141</v>
          </cell>
          <cell r="B451">
            <v>634</v>
          </cell>
          <cell r="C451">
            <v>1141</v>
          </cell>
        </row>
        <row r="452">
          <cell r="A452" t="str">
            <v>200119GYN01160</v>
          </cell>
          <cell r="B452">
            <v>558</v>
          </cell>
          <cell r="C452">
            <v>1160</v>
          </cell>
        </row>
        <row r="453">
          <cell r="A453">
            <v>20010620001161</v>
          </cell>
          <cell r="B453">
            <v>5</v>
          </cell>
          <cell r="C453">
            <v>1161</v>
          </cell>
        </row>
        <row r="454">
          <cell r="A454">
            <v>20011021101163</v>
          </cell>
          <cell r="B454">
            <v>141</v>
          </cell>
          <cell r="C454">
            <v>1163</v>
          </cell>
        </row>
        <row r="455">
          <cell r="A455" t="str">
            <v>2001389ZY01164</v>
          </cell>
          <cell r="B455">
            <v>493</v>
          </cell>
          <cell r="C455">
            <v>1164</v>
          </cell>
        </row>
        <row r="456">
          <cell r="A456">
            <v>20011020001165</v>
          </cell>
          <cell r="B456">
            <v>140</v>
          </cell>
          <cell r="C456">
            <v>1165</v>
          </cell>
        </row>
        <row r="457">
          <cell r="A457" t="str">
            <v>200110C0001167</v>
          </cell>
          <cell r="B457">
            <v>212</v>
          </cell>
          <cell r="C457">
            <v>1167</v>
          </cell>
        </row>
        <row r="458">
          <cell r="A458" t="str">
            <v>200110C0001168</v>
          </cell>
          <cell r="B458">
            <v>194</v>
          </cell>
          <cell r="C458">
            <v>1168</v>
          </cell>
        </row>
        <row r="459">
          <cell r="A459" t="str">
            <v>200110C0001169</v>
          </cell>
          <cell r="B459">
            <v>155</v>
          </cell>
          <cell r="C459">
            <v>1169</v>
          </cell>
        </row>
        <row r="460">
          <cell r="A460" t="str">
            <v>200110C0001170</v>
          </cell>
          <cell r="B460">
            <v>163</v>
          </cell>
          <cell r="C460">
            <v>1170</v>
          </cell>
        </row>
        <row r="461">
          <cell r="A461" t="str">
            <v>200110C0001171</v>
          </cell>
          <cell r="B461">
            <v>184</v>
          </cell>
          <cell r="C461">
            <v>1171</v>
          </cell>
        </row>
        <row r="462">
          <cell r="A462" t="str">
            <v>200110C0001172</v>
          </cell>
          <cell r="B462">
            <v>190</v>
          </cell>
          <cell r="C462">
            <v>1172</v>
          </cell>
        </row>
        <row r="463">
          <cell r="A463" t="str">
            <v>200110C0001173</v>
          </cell>
          <cell r="B463">
            <v>191</v>
          </cell>
          <cell r="C463">
            <v>1173</v>
          </cell>
        </row>
        <row r="464">
          <cell r="A464" t="str">
            <v>200110C0001174</v>
          </cell>
          <cell r="B464">
            <v>196</v>
          </cell>
          <cell r="C464">
            <v>1174</v>
          </cell>
        </row>
        <row r="465">
          <cell r="A465" t="str">
            <v>200110C0001175</v>
          </cell>
          <cell r="B465">
            <v>203</v>
          </cell>
          <cell r="C465">
            <v>1175</v>
          </cell>
        </row>
        <row r="466">
          <cell r="A466" t="str">
            <v>200110C0001176</v>
          </cell>
          <cell r="B466">
            <v>258</v>
          </cell>
          <cell r="C466">
            <v>1176</v>
          </cell>
        </row>
        <row r="467">
          <cell r="A467" t="str">
            <v>200110C0001178</v>
          </cell>
          <cell r="B467">
            <v>262</v>
          </cell>
          <cell r="C467">
            <v>1178</v>
          </cell>
        </row>
        <row r="468">
          <cell r="A468" t="str">
            <v>200110C0001179</v>
          </cell>
          <cell r="B468">
            <v>263</v>
          </cell>
          <cell r="C468">
            <v>1179</v>
          </cell>
        </row>
        <row r="469">
          <cell r="A469" t="str">
            <v>200110C0001180</v>
          </cell>
          <cell r="B469">
            <v>226</v>
          </cell>
          <cell r="C469">
            <v>1180</v>
          </cell>
        </row>
        <row r="470">
          <cell r="A470" t="str">
            <v>200110C0001181</v>
          </cell>
          <cell r="B470">
            <v>235</v>
          </cell>
          <cell r="C470">
            <v>1181</v>
          </cell>
        </row>
        <row r="471">
          <cell r="A471" t="str">
            <v>200110C0001182</v>
          </cell>
          <cell r="B471">
            <v>256</v>
          </cell>
          <cell r="C471">
            <v>1182</v>
          </cell>
        </row>
        <row r="472">
          <cell r="A472" t="str">
            <v>200110C0001183</v>
          </cell>
          <cell r="B472">
            <v>259</v>
          </cell>
          <cell r="C472">
            <v>1183</v>
          </cell>
        </row>
        <row r="473">
          <cell r="A473" t="str">
            <v>200110C0001184</v>
          </cell>
          <cell r="B473">
            <v>149</v>
          </cell>
          <cell r="C473">
            <v>1184</v>
          </cell>
        </row>
        <row r="474">
          <cell r="A474" t="str">
            <v>200110C0001185</v>
          </cell>
          <cell r="B474">
            <v>239</v>
          </cell>
          <cell r="C474">
            <v>1185</v>
          </cell>
        </row>
        <row r="475">
          <cell r="A475" t="str">
            <v>200110C0001186</v>
          </cell>
          <cell r="B475">
            <v>164</v>
          </cell>
          <cell r="C475">
            <v>1186</v>
          </cell>
        </row>
        <row r="476">
          <cell r="A476" t="str">
            <v>200110C0001187</v>
          </cell>
          <cell r="B476">
            <v>246</v>
          </cell>
          <cell r="C476">
            <v>1187</v>
          </cell>
        </row>
        <row r="477">
          <cell r="A477" t="str">
            <v>200110C0001188</v>
          </cell>
          <cell r="B477">
            <v>260</v>
          </cell>
          <cell r="C477">
            <v>1188</v>
          </cell>
        </row>
        <row r="478">
          <cell r="A478" t="str">
            <v>200110C0001189</v>
          </cell>
          <cell r="B478">
            <v>172</v>
          </cell>
          <cell r="C478">
            <v>1189</v>
          </cell>
        </row>
        <row r="479">
          <cell r="A479" t="str">
            <v>200110C0001190</v>
          </cell>
          <cell r="B479">
            <v>252</v>
          </cell>
          <cell r="C479">
            <v>1190</v>
          </cell>
        </row>
        <row r="480">
          <cell r="A480" t="str">
            <v>200110C0001191</v>
          </cell>
          <cell r="B480">
            <v>240</v>
          </cell>
          <cell r="C480">
            <v>1191</v>
          </cell>
        </row>
        <row r="481">
          <cell r="A481" t="str">
            <v>200110C0001192</v>
          </cell>
          <cell r="B481">
            <v>181</v>
          </cell>
          <cell r="C481">
            <v>1192</v>
          </cell>
        </row>
        <row r="482">
          <cell r="A482" t="str">
            <v>200110C0001193</v>
          </cell>
          <cell r="B482">
            <v>242</v>
          </cell>
          <cell r="C482">
            <v>1193</v>
          </cell>
        </row>
        <row r="483">
          <cell r="A483" t="str">
            <v>200110C0001194</v>
          </cell>
          <cell r="B483">
            <v>150</v>
          </cell>
          <cell r="C483">
            <v>1194</v>
          </cell>
        </row>
        <row r="484">
          <cell r="A484" t="str">
            <v>200110C0001195</v>
          </cell>
          <cell r="B484">
            <v>243</v>
          </cell>
          <cell r="C484">
            <v>1195</v>
          </cell>
        </row>
        <row r="485">
          <cell r="A485" t="str">
            <v>200110C0001196</v>
          </cell>
          <cell r="B485">
            <v>244</v>
          </cell>
          <cell r="C485">
            <v>1196</v>
          </cell>
        </row>
        <row r="486">
          <cell r="A486" t="str">
            <v>200110C0001197</v>
          </cell>
          <cell r="B486">
            <v>167</v>
          </cell>
          <cell r="C486">
            <v>1197</v>
          </cell>
        </row>
        <row r="487">
          <cell r="A487" t="str">
            <v>200110C0001198</v>
          </cell>
          <cell r="B487">
            <v>207</v>
          </cell>
          <cell r="C487">
            <v>1198</v>
          </cell>
        </row>
        <row r="488">
          <cell r="A488" t="str">
            <v>200110C0001199</v>
          </cell>
          <cell r="B488">
            <v>146</v>
          </cell>
          <cell r="C488">
            <v>1199</v>
          </cell>
        </row>
        <row r="489">
          <cell r="A489">
            <v>20013810001201</v>
          </cell>
          <cell r="B489">
            <v>452</v>
          </cell>
          <cell r="C489">
            <v>1201</v>
          </cell>
        </row>
        <row r="490">
          <cell r="A490" t="str">
            <v>200110C0001202</v>
          </cell>
          <cell r="B490">
            <v>208</v>
          </cell>
          <cell r="C490">
            <v>1202</v>
          </cell>
        </row>
        <row r="491">
          <cell r="A491" t="str">
            <v>200110C0001203</v>
          </cell>
          <cell r="B491">
            <v>209</v>
          </cell>
          <cell r="C491">
            <v>1203</v>
          </cell>
        </row>
        <row r="492">
          <cell r="A492" t="str">
            <v>200110C0001204</v>
          </cell>
          <cell r="B492">
            <v>177</v>
          </cell>
          <cell r="C492">
            <v>1204</v>
          </cell>
        </row>
        <row r="493">
          <cell r="A493" t="str">
            <v>200110C0001205</v>
          </cell>
          <cell r="B493">
            <v>214</v>
          </cell>
          <cell r="C493">
            <v>1205</v>
          </cell>
        </row>
        <row r="494">
          <cell r="A494" t="str">
            <v>200110C0001207</v>
          </cell>
          <cell r="B494">
            <v>267</v>
          </cell>
          <cell r="C494">
            <v>1207</v>
          </cell>
        </row>
        <row r="495">
          <cell r="A495" t="str">
            <v>200110C0001208</v>
          </cell>
          <cell r="B495">
            <v>266</v>
          </cell>
          <cell r="C495">
            <v>1208</v>
          </cell>
        </row>
        <row r="496">
          <cell r="A496" t="str">
            <v>200110C0001209</v>
          </cell>
          <cell r="B496">
            <v>225</v>
          </cell>
          <cell r="C496">
            <v>1209</v>
          </cell>
        </row>
        <row r="497">
          <cell r="A497" t="str">
            <v>200110C0001210</v>
          </cell>
          <cell r="B497">
            <v>261</v>
          </cell>
          <cell r="C497">
            <v>1210</v>
          </cell>
        </row>
        <row r="498">
          <cell r="A498" t="str">
            <v>200110C0001211</v>
          </cell>
          <cell r="B498">
            <v>257</v>
          </cell>
          <cell r="C498">
            <v>1211</v>
          </cell>
        </row>
        <row r="499">
          <cell r="A499" t="str">
            <v>200110C0001212</v>
          </cell>
          <cell r="B499">
            <v>253</v>
          </cell>
          <cell r="C499">
            <v>1212</v>
          </cell>
        </row>
        <row r="500">
          <cell r="A500" t="str">
            <v>200110C0001213</v>
          </cell>
          <cell r="B500">
            <v>233</v>
          </cell>
          <cell r="C500">
            <v>1213</v>
          </cell>
        </row>
        <row r="501">
          <cell r="A501" t="str">
            <v>200110C0001214</v>
          </cell>
          <cell r="B501">
            <v>234</v>
          </cell>
          <cell r="C501">
            <v>1214</v>
          </cell>
        </row>
        <row r="502">
          <cell r="A502" t="str">
            <v>200110C0001215</v>
          </cell>
          <cell r="B502">
            <v>211</v>
          </cell>
          <cell r="C502">
            <v>1215</v>
          </cell>
        </row>
        <row r="503">
          <cell r="A503" t="str">
            <v>200111L8K01217</v>
          </cell>
          <cell r="B503">
            <v>302</v>
          </cell>
          <cell r="C503">
            <v>1217</v>
          </cell>
        </row>
        <row r="504">
          <cell r="A504" t="str">
            <v>200110C0001218</v>
          </cell>
          <cell r="B504">
            <v>215</v>
          </cell>
          <cell r="C504">
            <v>1218</v>
          </cell>
        </row>
        <row r="505">
          <cell r="A505" t="str">
            <v>200111MDC01219</v>
          </cell>
          <cell r="B505">
            <v>294</v>
          </cell>
          <cell r="C505">
            <v>1219</v>
          </cell>
        </row>
        <row r="506">
          <cell r="A506" t="str">
            <v>200116B0001220</v>
          </cell>
          <cell r="B506">
            <v>368</v>
          </cell>
          <cell r="C506">
            <v>1220</v>
          </cell>
        </row>
        <row r="507">
          <cell r="A507">
            <v>20011130001221</v>
          </cell>
          <cell r="B507">
            <v>283</v>
          </cell>
          <cell r="C507">
            <v>1221</v>
          </cell>
        </row>
        <row r="508">
          <cell r="A508" t="str">
            <v>200110C0001223</v>
          </cell>
          <cell r="B508">
            <v>210</v>
          </cell>
          <cell r="C508">
            <v>1223</v>
          </cell>
        </row>
        <row r="509">
          <cell r="A509" t="str">
            <v>200106HHQ01225</v>
          </cell>
          <cell r="B509">
            <v>37</v>
          </cell>
          <cell r="C509">
            <v>1225</v>
          </cell>
        </row>
        <row r="510">
          <cell r="A510" t="str">
            <v>200110C0001227</v>
          </cell>
          <cell r="B510">
            <v>241</v>
          </cell>
          <cell r="C510">
            <v>1227</v>
          </cell>
        </row>
        <row r="511">
          <cell r="A511">
            <v>20010931101229</v>
          </cell>
          <cell r="B511">
            <v>111</v>
          </cell>
          <cell r="C511">
            <v>1229</v>
          </cell>
        </row>
        <row r="512">
          <cell r="A512" t="str">
            <v>200210C0001230</v>
          </cell>
          <cell r="B512">
            <v>205</v>
          </cell>
          <cell r="C512">
            <v>1230</v>
          </cell>
        </row>
        <row r="513">
          <cell r="A513">
            <v>20021151001232</v>
          </cell>
          <cell r="B513">
            <v>284</v>
          </cell>
          <cell r="C513">
            <v>1232</v>
          </cell>
        </row>
        <row r="514">
          <cell r="A514">
            <v>20020971001234</v>
          </cell>
          <cell r="B514">
            <v>110</v>
          </cell>
          <cell r="C514">
            <v>1234</v>
          </cell>
        </row>
        <row r="515">
          <cell r="A515">
            <v>20020641001235</v>
          </cell>
          <cell r="B515">
            <v>8</v>
          </cell>
          <cell r="C515">
            <v>1235</v>
          </cell>
        </row>
        <row r="516">
          <cell r="A516" t="str">
            <v>200218T0K01236</v>
          </cell>
          <cell r="B516">
            <v>376</v>
          </cell>
          <cell r="C516">
            <v>1236</v>
          </cell>
        </row>
        <row r="517">
          <cell r="A517" t="str">
            <v>20023891K01238</v>
          </cell>
          <cell r="B517">
            <v>486</v>
          </cell>
          <cell r="C517">
            <v>1238</v>
          </cell>
        </row>
        <row r="518">
          <cell r="A518">
            <v>20020671001239</v>
          </cell>
          <cell r="B518">
            <v>15</v>
          </cell>
          <cell r="C518">
            <v>1239</v>
          </cell>
        </row>
        <row r="519">
          <cell r="A519">
            <v>20023810001240</v>
          </cell>
          <cell r="B519">
            <v>498</v>
          </cell>
          <cell r="C519">
            <v>1240</v>
          </cell>
        </row>
        <row r="520">
          <cell r="A520">
            <v>20023810001241</v>
          </cell>
          <cell r="B520">
            <v>499</v>
          </cell>
          <cell r="C520">
            <v>1241</v>
          </cell>
        </row>
        <row r="521">
          <cell r="A521">
            <v>20023810001242</v>
          </cell>
          <cell r="B521">
            <v>503</v>
          </cell>
          <cell r="C521">
            <v>1242</v>
          </cell>
        </row>
        <row r="522">
          <cell r="A522">
            <v>20023810001243</v>
          </cell>
          <cell r="B522">
            <v>502</v>
          </cell>
          <cell r="C522">
            <v>1243</v>
          </cell>
        </row>
        <row r="523">
          <cell r="A523">
            <v>20023810001244</v>
          </cell>
          <cell r="B523">
            <v>504</v>
          </cell>
          <cell r="C523">
            <v>1244</v>
          </cell>
        </row>
        <row r="524">
          <cell r="A524">
            <v>20023810001245</v>
          </cell>
          <cell r="B524">
            <v>505</v>
          </cell>
          <cell r="C524">
            <v>1245</v>
          </cell>
        </row>
        <row r="525">
          <cell r="A525">
            <v>20023810001246</v>
          </cell>
          <cell r="B525">
            <v>506</v>
          </cell>
          <cell r="C525">
            <v>1246</v>
          </cell>
        </row>
        <row r="526">
          <cell r="A526">
            <v>20023810001247</v>
          </cell>
          <cell r="B526">
            <v>507</v>
          </cell>
          <cell r="C526">
            <v>1247</v>
          </cell>
        </row>
        <row r="527">
          <cell r="A527">
            <v>20023810001248</v>
          </cell>
          <cell r="B527">
            <v>512</v>
          </cell>
          <cell r="C527">
            <v>1248</v>
          </cell>
        </row>
        <row r="528">
          <cell r="A528">
            <v>20023810001249</v>
          </cell>
          <cell r="B528">
            <v>513</v>
          </cell>
          <cell r="C528">
            <v>1249</v>
          </cell>
        </row>
        <row r="529">
          <cell r="A529">
            <v>20023810001250</v>
          </cell>
          <cell r="B529">
            <v>515</v>
          </cell>
          <cell r="C529">
            <v>1250</v>
          </cell>
        </row>
        <row r="530">
          <cell r="A530">
            <v>20023810001251</v>
          </cell>
          <cell r="B530">
            <v>516</v>
          </cell>
          <cell r="C530">
            <v>1251</v>
          </cell>
        </row>
        <row r="531">
          <cell r="A531">
            <v>20023810001252</v>
          </cell>
          <cell r="B531">
            <v>518</v>
          </cell>
          <cell r="C531">
            <v>1252</v>
          </cell>
        </row>
        <row r="532">
          <cell r="A532">
            <v>20023810001253</v>
          </cell>
          <cell r="B532">
            <v>520</v>
          </cell>
          <cell r="C532">
            <v>1253</v>
          </cell>
        </row>
        <row r="533">
          <cell r="A533">
            <v>20023810001254</v>
          </cell>
          <cell r="B533">
            <v>521</v>
          </cell>
          <cell r="C533">
            <v>1254</v>
          </cell>
        </row>
        <row r="534">
          <cell r="A534">
            <v>20023810001255</v>
          </cell>
          <cell r="B534">
            <v>523</v>
          </cell>
          <cell r="C534">
            <v>1255</v>
          </cell>
        </row>
        <row r="535">
          <cell r="A535">
            <v>20023810001256</v>
          </cell>
          <cell r="B535">
            <v>453</v>
          </cell>
          <cell r="C535">
            <v>1256</v>
          </cell>
        </row>
        <row r="536">
          <cell r="A536">
            <v>20023810001257</v>
          </cell>
          <cell r="B536">
            <v>454</v>
          </cell>
          <cell r="C536">
            <v>1257</v>
          </cell>
        </row>
        <row r="537">
          <cell r="A537">
            <v>20023810001258</v>
          </cell>
          <cell r="B537">
            <v>455</v>
          </cell>
          <cell r="C537">
            <v>1258</v>
          </cell>
        </row>
        <row r="538">
          <cell r="A538">
            <v>20023810001259</v>
          </cell>
          <cell r="B538">
            <v>456</v>
          </cell>
          <cell r="C538">
            <v>1259</v>
          </cell>
        </row>
        <row r="539">
          <cell r="A539">
            <v>20023810001260</v>
          </cell>
          <cell r="B539">
            <v>457</v>
          </cell>
          <cell r="C539">
            <v>1260</v>
          </cell>
        </row>
        <row r="540">
          <cell r="A540">
            <v>20023810001261</v>
          </cell>
          <cell r="B540">
            <v>458</v>
          </cell>
          <cell r="C540">
            <v>1261</v>
          </cell>
        </row>
        <row r="541">
          <cell r="A541">
            <v>20021541001263</v>
          </cell>
          <cell r="B541">
            <v>363</v>
          </cell>
          <cell r="C541">
            <v>1263</v>
          </cell>
        </row>
        <row r="542">
          <cell r="A542">
            <v>20021530001264</v>
          </cell>
          <cell r="B542">
            <v>362</v>
          </cell>
          <cell r="C542">
            <v>1264</v>
          </cell>
        </row>
        <row r="543">
          <cell r="A543">
            <v>20021114401265</v>
          </cell>
          <cell r="B543">
            <v>328</v>
          </cell>
          <cell r="C543">
            <v>1265</v>
          </cell>
        </row>
        <row r="544">
          <cell r="A544">
            <v>20021113701266</v>
          </cell>
          <cell r="B544">
            <v>323</v>
          </cell>
          <cell r="C544">
            <v>1266</v>
          </cell>
        </row>
        <row r="545">
          <cell r="A545">
            <v>20021112601267</v>
          </cell>
          <cell r="B545">
            <v>315</v>
          </cell>
          <cell r="C545">
            <v>1267</v>
          </cell>
        </row>
        <row r="546">
          <cell r="A546">
            <v>20021114501268</v>
          </cell>
          <cell r="B546">
            <v>329</v>
          </cell>
          <cell r="C546">
            <v>1268</v>
          </cell>
        </row>
        <row r="547">
          <cell r="A547">
            <v>20021113801269</v>
          </cell>
          <cell r="B547">
            <v>324</v>
          </cell>
          <cell r="C547">
            <v>1269</v>
          </cell>
        </row>
        <row r="548">
          <cell r="A548">
            <v>20021115001270</v>
          </cell>
          <cell r="B548">
            <v>334</v>
          </cell>
          <cell r="C548">
            <v>1270</v>
          </cell>
        </row>
        <row r="549">
          <cell r="A549">
            <v>20021112701271</v>
          </cell>
          <cell r="B549">
            <v>312</v>
          </cell>
          <cell r="C549">
            <v>1271</v>
          </cell>
        </row>
        <row r="550">
          <cell r="A550">
            <v>20021114701272</v>
          </cell>
          <cell r="B550">
            <v>331</v>
          </cell>
          <cell r="C550">
            <v>1272</v>
          </cell>
        </row>
        <row r="551">
          <cell r="A551">
            <v>20021114601273</v>
          </cell>
          <cell r="B551">
            <v>330</v>
          </cell>
          <cell r="C551">
            <v>1273</v>
          </cell>
        </row>
        <row r="552">
          <cell r="A552">
            <v>20021113401274</v>
          </cell>
          <cell r="B552">
            <v>320</v>
          </cell>
          <cell r="C552">
            <v>1274</v>
          </cell>
        </row>
        <row r="553">
          <cell r="A553">
            <v>20021112801275</v>
          </cell>
          <cell r="B553">
            <v>313</v>
          </cell>
          <cell r="C553">
            <v>1275</v>
          </cell>
        </row>
        <row r="554">
          <cell r="A554">
            <v>20021112301276</v>
          </cell>
          <cell r="B554">
            <v>311</v>
          </cell>
          <cell r="C554">
            <v>1276</v>
          </cell>
        </row>
        <row r="555">
          <cell r="A555">
            <v>20021113501277</v>
          </cell>
          <cell r="B555">
            <v>321</v>
          </cell>
          <cell r="C555">
            <v>1277</v>
          </cell>
        </row>
        <row r="556">
          <cell r="A556">
            <v>20021114801278</v>
          </cell>
          <cell r="B556">
            <v>332</v>
          </cell>
          <cell r="C556">
            <v>1278</v>
          </cell>
        </row>
        <row r="557">
          <cell r="A557">
            <v>20021112501279</v>
          </cell>
          <cell r="B557">
            <v>314</v>
          </cell>
          <cell r="C557">
            <v>1279</v>
          </cell>
        </row>
        <row r="558">
          <cell r="A558">
            <v>20021115101280</v>
          </cell>
          <cell r="B558">
            <v>335</v>
          </cell>
          <cell r="C558">
            <v>1280</v>
          </cell>
        </row>
        <row r="559">
          <cell r="A559">
            <v>20021114301281</v>
          </cell>
          <cell r="B559">
            <v>327</v>
          </cell>
          <cell r="C559">
            <v>1281</v>
          </cell>
        </row>
        <row r="560">
          <cell r="A560">
            <v>20021113601282</v>
          </cell>
          <cell r="B560">
            <v>322</v>
          </cell>
          <cell r="C560">
            <v>1282</v>
          </cell>
        </row>
        <row r="561">
          <cell r="A561">
            <v>20021114101283</v>
          </cell>
          <cell r="B561">
            <v>326</v>
          </cell>
          <cell r="C561">
            <v>1283</v>
          </cell>
        </row>
        <row r="562">
          <cell r="A562">
            <v>20021113101284</v>
          </cell>
          <cell r="B562">
            <v>317</v>
          </cell>
          <cell r="C562">
            <v>1284</v>
          </cell>
        </row>
        <row r="563">
          <cell r="A563">
            <v>20021113901285</v>
          </cell>
          <cell r="B563">
            <v>325</v>
          </cell>
          <cell r="C563">
            <v>1285</v>
          </cell>
        </row>
        <row r="564">
          <cell r="A564">
            <v>20021112101286</v>
          </cell>
          <cell r="B564">
            <v>309</v>
          </cell>
          <cell r="C564">
            <v>1286</v>
          </cell>
        </row>
        <row r="565">
          <cell r="A565">
            <v>20021113001287</v>
          </cell>
          <cell r="B565">
            <v>316</v>
          </cell>
          <cell r="C565">
            <v>1287</v>
          </cell>
        </row>
        <row r="566">
          <cell r="A566">
            <v>20023810001288</v>
          </cell>
          <cell r="B566">
            <v>511</v>
          </cell>
          <cell r="C566">
            <v>1288</v>
          </cell>
        </row>
        <row r="567">
          <cell r="A567">
            <v>20021111201289</v>
          </cell>
          <cell r="B567">
            <v>349</v>
          </cell>
          <cell r="C567">
            <v>1289</v>
          </cell>
        </row>
        <row r="568">
          <cell r="A568">
            <v>20021113201290</v>
          </cell>
          <cell r="B568">
            <v>318</v>
          </cell>
          <cell r="C568">
            <v>1290</v>
          </cell>
        </row>
        <row r="569">
          <cell r="A569">
            <v>20021113301291</v>
          </cell>
          <cell r="B569">
            <v>319</v>
          </cell>
          <cell r="C569">
            <v>1291</v>
          </cell>
        </row>
        <row r="570">
          <cell r="A570" t="str">
            <v>200211A3Q01292</v>
          </cell>
          <cell r="B570">
            <v>296</v>
          </cell>
          <cell r="C570">
            <v>1292</v>
          </cell>
        </row>
        <row r="571">
          <cell r="A571" t="str">
            <v>200211A2M01293</v>
          </cell>
          <cell r="B571">
            <v>295</v>
          </cell>
          <cell r="C571">
            <v>1293</v>
          </cell>
        </row>
        <row r="572">
          <cell r="A572">
            <v>20023810001295</v>
          </cell>
          <cell r="B572">
            <v>500</v>
          </cell>
          <cell r="C572">
            <v>1295</v>
          </cell>
        </row>
        <row r="573">
          <cell r="A573">
            <v>20023810001296</v>
          </cell>
          <cell r="B573">
            <v>519</v>
          </cell>
          <cell r="C573">
            <v>1296</v>
          </cell>
        </row>
        <row r="574">
          <cell r="A574">
            <v>20020911301297</v>
          </cell>
          <cell r="B574">
            <v>107</v>
          </cell>
          <cell r="C574">
            <v>1297</v>
          </cell>
        </row>
        <row r="575">
          <cell r="A575" t="str">
            <v>200217SKC01298</v>
          </cell>
          <cell r="B575">
            <v>374</v>
          </cell>
          <cell r="C575">
            <v>1298</v>
          </cell>
        </row>
        <row r="576">
          <cell r="A576">
            <v>20020641101299</v>
          </cell>
          <cell r="B576">
            <v>61</v>
          </cell>
          <cell r="C576">
            <v>1299</v>
          </cell>
        </row>
        <row r="577">
          <cell r="A577" t="str">
            <v>200219GYN01300</v>
          </cell>
          <cell r="B577">
            <v>635</v>
          </cell>
          <cell r="C577">
            <v>1300</v>
          </cell>
        </row>
        <row r="578">
          <cell r="A578" t="str">
            <v>200206HIU01301</v>
          </cell>
          <cell r="B578">
            <v>48</v>
          </cell>
          <cell r="C578">
            <v>1301</v>
          </cell>
        </row>
        <row r="579">
          <cell r="A579" t="str">
            <v>20023891U01302</v>
          </cell>
          <cell r="B579">
            <v>526</v>
          </cell>
          <cell r="C579">
            <v>1302</v>
          </cell>
        </row>
        <row r="580">
          <cell r="A580" t="str">
            <v>200208IZC01303</v>
          </cell>
          <cell r="B580">
            <v>103</v>
          </cell>
          <cell r="C580">
            <v>1303</v>
          </cell>
        </row>
        <row r="581">
          <cell r="A581">
            <v>20020941101304</v>
          </cell>
          <cell r="B581">
            <v>113</v>
          </cell>
          <cell r="C581">
            <v>1304</v>
          </cell>
        </row>
        <row r="582">
          <cell r="A582">
            <v>20023810001305</v>
          </cell>
          <cell r="B582">
            <v>522</v>
          </cell>
          <cell r="C582">
            <v>1305</v>
          </cell>
        </row>
        <row r="583">
          <cell r="A583">
            <v>20023810001306</v>
          </cell>
          <cell r="B583">
            <v>459</v>
          </cell>
          <cell r="C583">
            <v>1306</v>
          </cell>
        </row>
        <row r="584">
          <cell r="A584">
            <v>20023810001307</v>
          </cell>
          <cell r="B584">
            <v>460</v>
          </cell>
          <cell r="C584">
            <v>1307</v>
          </cell>
        </row>
        <row r="585">
          <cell r="A585">
            <v>20023810001308</v>
          </cell>
          <cell r="B585">
            <v>510</v>
          </cell>
          <cell r="C585">
            <v>1308</v>
          </cell>
        </row>
        <row r="586">
          <cell r="A586">
            <v>20023810001309</v>
          </cell>
          <cell r="B586">
            <v>461</v>
          </cell>
          <cell r="C586">
            <v>1309</v>
          </cell>
        </row>
        <row r="587">
          <cell r="A587">
            <v>20023810001310</v>
          </cell>
          <cell r="B587">
            <v>509</v>
          </cell>
          <cell r="C587">
            <v>1310</v>
          </cell>
        </row>
        <row r="588">
          <cell r="A588">
            <v>20023810001311</v>
          </cell>
          <cell r="B588">
            <v>514</v>
          </cell>
          <cell r="C588">
            <v>1311</v>
          </cell>
        </row>
        <row r="589">
          <cell r="A589" t="str">
            <v>200206G0N01312</v>
          </cell>
          <cell r="B589">
            <v>25</v>
          </cell>
          <cell r="C589">
            <v>1312</v>
          </cell>
        </row>
        <row r="590">
          <cell r="A590">
            <v>20033640001313</v>
          </cell>
          <cell r="B590">
            <v>433</v>
          </cell>
          <cell r="C590">
            <v>1313</v>
          </cell>
        </row>
        <row r="591">
          <cell r="A591" t="str">
            <v>200312E0001314</v>
          </cell>
          <cell r="B591">
            <v>351</v>
          </cell>
          <cell r="C591">
            <v>1314</v>
          </cell>
        </row>
        <row r="592">
          <cell r="A592" t="str">
            <v>200306B0001315</v>
          </cell>
          <cell r="B592">
            <v>13</v>
          </cell>
          <cell r="C592">
            <v>1315</v>
          </cell>
        </row>
        <row r="593">
          <cell r="A593">
            <v>20033810001316</v>
          </cell>
          <cell r="B593">
            <v>462</v>
          </cell>
          <cell r="C593">
            <v>1316</v>
          </cell>
        </row>
        <row r="594">
          <cell r="A594">
            <v>20033810001317</v>
          </cell>
          <cell r="B594">
            <v>463</v>
          </cell>
          <cell r="C594">
            <v>1317</v>
          </cell>
        </row>
        <row r="595">
          <cell r="A595">
            <v>20033810001318</v>
          </cell>
          <cell r="B595">
            <v>464</v>
          </cell>
          <cell r="C595">
            <v>1318</v>
          </cell>
        </row>
        <row r="596">
          <cell r="A596" t="str">
            <v>200306HJO01320</v>
          </cell>
          <cell r="B596">
            <v>19</v>
          </cell>
          <cell r="C596">
            <v>1320</v>
          </cell>
        </row>
        <row r="597">
          <cell r="A597" t="str">
            <v>200306HJO01321</v>
          </cell>
          <cell r="B597">
            <v>20</v>
          </cell>
          <cell r="C597">
            <v>1321</v>
          </cell>
        </row>
        <row r="598">
          <cell r="A598" t="str">
            <v>200306HJO01322</v>
          </cell>
          <cell r="B598">
            <v>21</v>
          </cell>
          <cell r="C598">
            <v>1322</v>
          </cell>
        </row>
        <row r="599">
          <cell r="A599" t="str">
            <v>200309J0U01323</v>
          </cell>
          <cell r="B599">
            <v>128</v>
          </cell>
          <cell r="C599">
            <v>1323</v>
          </cell>
        </row>
        <row r="600">
          <cell r="A600" t="str">
            <v>200306G0N01324</v>
          </cell>
          <cell r="B600">
            <v>26</v>
          </cell>
          <cell r="C600">
            <v>1324</v>
          </cell>
        </row>
        <row r="601">
          <cell r="A601" t="str">
            <v>200308F0001326</v>
          </cell>
          <cell r="B601">
            <v>106</v>
          </cell>
          <cell r="C601">
            <v>1326</v>
          </cell>
        </row>
        <row r="602">
          <cell r="A602" t="str">
            <v>200306G0N01327</v>
          </cell>
          <cell r="B602">
            <v>27</v>
          </cell>
          <cell r="C602">
            <v>1327</v>
          </cell>
        </row>
        <row r="603">
          <cell r="A603" t="str">
            <v>200311D0001328</v>
          </cell>
          <cell r="B603">
            <v>341</v>
          </cell>
          <cell r="C603">
            <v>1328</v>
          </cell>
        </row>
        <row r="604">
          <cell r="A604">
            <v>20031115201329</v>
          </cell>
          <cell r="B604">
            <v>336</v>
          </cell>
          <cell r="C604">
            <v>1329</v>
          </cell>
        </row>
        <row r="605">
          <cell r="A605" t="str">
            <v>200306HAN01330</v>
          </cell>
          <cell r="B605">
            <v>98</v>
          </cell>
          <cell r="C605">
            <v>1330</v>
          </cell>
        </row>
        <row r="606">
          <cell r="A606">
            <v>20030641101331</v>
          </cell>
          <cell r="B606">
            <v>11</v>
          </cell>
          <cell r="C606">
            <v>1331</v>
          </cell>
        </row>
        <row r="607">
          <cell r="A607">
            <v>20033810001333</v>
          </cell>
          <cell r="B607">
            <v>508</v>
          </cell>
          <cell r="C607">
            <v>1333</v>
          </cell>
        </row>
        <row r="608">
          <cell r="A608">
            <v>20033810001334</v>
          </cell>
          <cell r="B608">
            <v>501</v>
          </cell>
          <cell r="C608">
            <v>1334</v>
          </cell>
        </row>
        <row r="609">
          <cell r="A609" t="str">
            <v>200306HIU01335</v>
          </cell>
          <cell r="B609">
            <v>49</v>
          </cell>
          <cell r="C609">
            <v>1335</v>
          </cell>
        </row>
        <row r="610">
          <cell r="A610" t="str">
            <v>200306HIU01336</v>
          </cell>
          <cell r="B610">
            <v>50</v>
          </cell>
          <cell r="C610">
            <v>1336</v>
          </cell>
        </row>
        <row r="611">
          <cell r="A611">
            <v>20030620001337</v>
          </cell>
          <cell r="B611">
            <v>73</v>
          </cell>
          <cell r="C611">
            <v>1337</v>
          </cell>
        </row>
        <row r="612">
          <cell r="A612">
            <v>20031112201338</v>
          </cell>
          <cell r="B612">
            <v>310</v>
          </cell>
          <cell r="C612">
            <v>1338</v>
          </cell>
        </row>
        <row r="613">
          <cell r="A613" t="str">
            <v>200306HKA01339</v>
          </cell>
          <cell r="B613">
            <v>56</v>
          </cell>
          <cell r="C613">
            <v>1339</v>
          </cell>
        </row>
        <row r="614">
          <cell r="A614" t="str">
            <v>200316RHQ01340</v>
          </cell>
          <cell r="B614">
            <v>373</v>
          </cell>
          <cell r="C614">
            <v>1340</v>
          </cell>
        </row>
        <row r="615">
          <cell r="A615">
            <v>20033810001341</v>
          </cell>
          <cell r="B615">
            <v>497</v>
          </cell>
          <cell r="C615">
            <v>1341</v>
          </cell>
        </row>
        <row r="616">
          <cell r="A616">
            <v>20033810001342</v>
          </cell>
          <cell r="B616">
            <v>524</v>
          </cell>
          <cell r="C616">
            <v>1342</v>
          </cell>
        </row>
        <row r="617">
          <cell r="A617" t="str">
            <v>200306HJB01344</v>
          </cell>
          <cell r="B617">
            <v>55</v>
          </cell>
          <cell r="C617">
            <v>1344</v>
          </cell>
        </row>
        <row r="618">
          <cell r="A618" t="str">
            <v>200318TOQ01345</v>
          </cell>
          <cell r="B618">
            <v>399</v>
          </cell>
          <cell r="C618">
            <v>1345</v>
          </cell>
        </row>
        <row r="619">
          <cell r="A619" t="str">
            <v>200306HIU01346</v>
          </cell>
          <cell r="B619">
            <v>51</v>
          </cell>
          <cell r="C619">
            <v>1346</v>
          </cell>
        </row>
        <row r="620">
          <cell r="A620" t="str">
            <v>200309J0U01347</v>
          </cell>
          <cell r="B620">
            <v>124</v>
          </cell>
          <cell r="C620">
            <v>1347</v>
          </cell>
        </row>
        <row r="621">
          <cell r="A621" t="str">
            <v>200306G1H01348</v>
          </cell>
          <cell r="B621">
            <v>36</v>
          </cell>
          <cell r="C621">
            <v>1348</v>
          </cell>
        </row>
        <row r="622">
          <cell r="A622">
            <v>20033810001349</v>
          </cell>
          <cell r="B622">
            <v>465</v>
          </cell>
          <cell r="C622">
            <v>1349</v>
          </cell>
        </row>
        <row r="623">
          <cell r="A623">
            <v>20031114901350</v>
          </cell>
          <cell r="B623">
            <v>333</v>
          </cell>
          <cell r="C623">
            <v>1350</v>
          </cell>
        </row>
        <row r="624">
          <cell r="A624" t="str">
            <v>200320G0001351</v>
          </cell>
          <cell r="B624">
            <v>408</v>
          </cell>
          <cell r="C624">
            <v>1351</v>
          </cell>
        </row>
        <row r="625">
          <cell r="A625">
            <v>20030641101352</v>
          </cell>
          <cell r="B625">
            <v>63</v>
          </cell>
          <cell r="C625">
            <v>1352</v>
          </cell>
        </row>
        <row r="626">
          <cell r="A626" t="str">
            <v>200311H0001353</v>
          </cell>
          <cell r="B626">
            <v>288</v>
          </cell>
          <cell r="C626">
            <v>1353</v>
          </cell>
        </row>
        <row r="627">
          <cell r="A627" t="str">
            <v>200418T5K01354</v>
          </cell>
          <cell r="B627">
            <v>380</v>
          </cell>
          <cell r="C627">
            <v>1354</v>
          </cell>
        </row>
        <row r="628">
          <cell r="A628">
            <v>20040411201355</v>
          </cell>
          <cell r="B628">
            <v>3</v>
          </cell>
          <cell r="C628">
            <v>1355</v>
          </cell>
        </row>
        <row r="629">
          <cell r="A629" t="str">
            <v>200406G1C01356</v>
          </cell>
          <cell r="B629">
            <v>31</v>
          </cell>
          <cell r="C629">
            <v>1356</v>
          </cell>
        </row>
        <row r="630">
          <cell r="A630" t="str">
            <v>200406HKA01357</v>
          </cell>
          <cell r="B630">
            <v>76</v>
          </cell>
          <cell r="C630">
            <v>1357</v>
          </cell>
        </row>
        <row r="631">
          <cell r="A631" t="str">
            <v>200406HKA01358</v>
          </cell>
          <cell r="B631">
            <v>79</v>
          </cell>
          <cell r="C631">
            <v>1358</v>
          </cell>
        </row>
        <row r="632">
          <cell r="A632">
            <v>20043810001359</v>
          </cell>
          <cell r="B632">
            <v>466</v>
          </cell>
          <cell r="C632">
            <v>1359</v>
          </cell>
        </row>
        <row r="633">
          <cell r="A633">
            <v>20043810001360</v>
          </cell>
          <cell r="B633">
            <v>467</v>
          </cell>
          <cell r="C633">
            <v>1360</v>
          </cell>
        </row>
        <row r="634">
          <cell r="A634">
            <v>20043810001361</v>
          </cell>
          <cell r="B634">
            <v>517</v>
          </cell>
          <cell r="C634">
            <v>1361</v>
          </cell>
        </row>
        <row r="635">
          <cell r="A635">
            <v>20040821101362</v>
          </cell>
          <cell r="B635">
            <v>105</v>
          </cell>
          <cell r="C635">
            <v>1362</v>
          </cell>
        </row>
        <row r="636">
          <cell r="A636">
            <v>20043810001363</v>
          </cell>
          <cell r="B636">
            <v>468</v>
          </cell>
          <cell r="C636">
            <v>1363</v>
          </cell>
        </row>
        <row r="637">
          <cell r="A637">
            <v>20043810001364</v>
          </cell>
          <cell r="B637">
            <v>490</v>
          </cell>
          <cell r="C637">
            <v>1364</v>
          </cell>
        </row>
        <row r="638">
          <cell r="A638" t="str">
            <v>200411MHL01365</v>
          </cell>
          <cell r="B638">
            <v>308</v>
          </cell>
          <cell r="C638">
            <v>1365</v>
          </cell>
        </row>
        <row r="639">
          <cell r="A639" t="str">
            <v>200406HKA01366</v>
          </cell>
          <cell r="B639">
            <v>87</v>
          </cell>
          <cell r="C639">
            <v>1366</v>
          </cell>
        </row>
        <row r="640">
          <cell r="A640" t="str">
            <v>200406HKI01367</v>
          </cell>
          <cell r="B640">
            <v>22</v>
          </cell>
          <cell r="C640">
            <v>1367</v>
          </cell>
        </row>
        <row r="641">
          <cell r="A641" t="str">
            <v>200406G1C01368</v>
          </cell>
          <cell r="B641">
            <v>32</v>
          </cell>
          <cell r="C641">
            <v>1368</v>
          </cell>
        </row>
        <row r="642">
          <cell r="A642">
            <v>20040630001369</v>
          </cell>
          <cell r="B642">
            <v>16</v>
          </cell>
          <cell r="C642">
            <v>1369</v>
          </cell>
        </row>
        <row r="643">
          <cell r="A643">
            <v>20040641101370</v>
          </cell>
          <cell r="B643">
            <v>12</v>
          </cell>
          <cell r="C643">
            <v>1370</v>
          </cell>
        </row>
        <row r="644">
          <cell r="A644" t="str">
            <v>20043890G01371</v>
          </cell>
          <cell r="B644">
            <v>472</v>
          </cell>
          <cell r="C644">
            <v>1371</v>
          </cell>
        </row>
        <row r="645">
          <cell r="A645" t="str">
            <v>200427A0001372</v>
          </cell>
          <cell r="B645">
            <v>432</v>
          </cell>
          <cell r="C645">
            <v>1372</v>
          </cell>
        </row>
        <row r="646">
          <cell r="A646">
            <v>20040561201373</v>
          </cell>
          <cell r="B646">
            <v>4</v>
          </cell>
          <cell r="C646">
            <v>1373</v>
          </cell>
        </row>
        <row r="647">
          <cell r="A647" t="str">
            <v>200420VYF01374</v>
          </cell>
          <cell r="B647">
            <v>409</v>
          </cell>
          <cell r="C647">
            <v>1374</v>
          </cell>
        </row>
        <row r="648">
          <cell r="A648" t="str">
            <v>200411H0001375</v>
          </cell>
          <cell r="B648">
            <v>342</v>
          </cell>
          <cell r="C648">
            <v>1375</v>
          </cell>
        </row>
        <row r="649">
          <cell r="A649">
            <v>20040971001376</v>
          </cell>
          <cell r="B649">
            <v>112</v>
          </cell>
          <cell r="C649">
            <v>1376</v>
          </cell>
        </row>
        <row r="650">
          <cell r="A650">
            <v>20041170001377</v>
          </cell>
          <cell r="B650">
            <v>340</v>
          </cell>
          <cell r="C650">
            <v>1377</v>
          </cell>
        </row>
        <row r="651">
          <cell r="A651">
            <v>20041020001378</v>
          </cell>
          <cell r="B651">
            <v>274</v>
          </cell>
          <cell r="C651">
            <v>1378</v>
          </cell>
        </row>
        <row r="652">
          <cell r="A652">
            <v>20042041001379</v>
          </cell>
          <cell r="B652">
            <v>413</v>
          </cell>
          <cell r="C652">
            <v>1379</v>
          </cell>
        </row>
        <row r="653">
          <cell r="A653">
            <v>20042041001380</v>
          </cell>
          <cell r="B653">
            <v>414</v>
          </cell>
          <cell r="C653">
            <v>1380</v>
          </cell>
        </row>
        <row r="654">
          <cell r="A654">
            <v>20042041001381</v>
          </cell>
          <cell r="B654">
            <v>416</v>
          </cell>
          <cell r="C654">
            <v>1381</v>
          </cell>
        </row>
        <row r="655">
          <cell r="A655">
            <v>20042041001382</v>
          </cell>
          <cell r="B655">
            <v>417</v>
          </cell>
          <cell r="C655">
            <v>1382</v>
          </cell>
        </row>
        <row r="656">
          <cell r="A656">
            <v>20042041001383</v>
          </cell>
          <cell r="B656">
            <v>415</v>
          </cell>
          <cell r="C656">
            <v>1383</v>
          </cell>
        </row>
        <row r="657">
          <cell r="A657" t="str">
            <v>20043890Q01384</v>
          </cell>
          <cell r="B657">
            <v>525</v>
          </cell>
          <cell r="C657">
            <v>1384</v>
          </cell>
        </row>
        <row r="658">
          <cell r="A658" t="str">
            <v>200406D0001385</v>
          </cell>
          <cell r="B658">
            <v>14</v>
          </cell>
          <cell r="C658">
            <v>1385</v>
          </cell>
        </row>
        <row r="659">
          <cell r="A659">
            <v>20041251001386</v>
          </cell>
          <cell r="B659">
            <v>353</v>
          </cell>
          <cell r="C659">
            <v>1386</v>
          </cell>
        </row>
        <row r="660">
          <cell r="A660" t="str">
            <v>20030641101387</v>
          </cell>
          <cell r="B660">
            <v>64</v>
          </cell>
          <cell r="C660">
            <v>1387</v>
          </cell>
        </row>
        <row r="661">
          <cell r="A661" t="str">
            <v>20043890S01388</v>
          </cell>
          <cell r="C661" t="str">
            <v>1388</v>
          </cell>
        </row>
        <row r="662">
          <cell r="A662" t="str">
            <v>200506HJO01389</v>
          </cell>
          <cell r="C662">
            <v>1389</v>
          </cell>
        </row>
        <row r="663">
          <cell r="A663">
            <v>20052151001390</v>
          </cell>
          <cell r="C663">
            <v>1390</v>
          </cell>
        </row>
        <row r="664">
          <cell r="A664" t="str">
            <v>200518T4I01391</v>
          </cell>
          <cell r="C664">
            <v>1391</v>
          </cell>
        </row>
        <row r="665">
          <cell r="A665">
            <v>20051781001392</v>
          </cell>
          <cell r="C665">
            <v>1392</v>
          </cell>
        </row>
        <row r="666">
          <cell r="A666">
            <v>20050671501393</v>
          </cell>
          <cell r="C666">
            <v>1393</v>
          </cell>
        </row>
        <row r="667">
          <cell r="A667" t="str">
            <v>200511L4J01394</v>
          </cell>
          <cell r="C667">
            <v>1394</v>
          </cell>
        </row>
        <row r="668">
          <cell r="A668" t="str">
            <v>20053890X01395</v>
          </cell>
          <cell r="C668">
            <v>1395</v>
          </cell>
        </row>
        <row r="669">
          <cell r="A669" t="str">
            <v>200508JAG01396</v>
          </cell>
          <cell r="C669">
            <v>1396</v>
          </cell>
        </row>
      </sheetData>
      <sheetData sheetId="4" refreshError="1"/>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outlinePr summaryBelow="0"/>
  </sheetPr>
  <dimension ref="A1:AB482"/>
  <sheetViews>
    <sheetView showGridLines="0" tabSelected="1" view="pageBreakPreview" topLeftCell="B1" zoomScaleNormal="50" zoomScaleSheetLayoutView="100" workbookViewId="0">
      <pane ySplit="6" topLeftCell="A7" activePane="bottomLeft" state="frozen"/>
      <selection sqref="A1:E1"/>
      <selection pane="bottomLeft" activeCell="B7" sqref="B7:D7"/>
    </sheetView>
  </sheetViews>
  <sheetFormatPr baseColWidth="10" defaultRowHeight="13.5" customHeight="1" outlineLevelRow="3"/>
  <cols>
    <col min="1" max="1" width="2.85546875" style="1" hidden="1" customWidth="1"/>
    <col min="2" max="2" width="17.28515625" style="2" customWidth="1"/>
    <col min="3" max="3" width="6.5703125" style="2" customWidth="1"/>
    <col min="4" max="4" width="9.140625" style="2" customWidth="1"/>
    <col min="5" max="5" width="8.42578125" style="1" customWidth="1"/>
    <col min="6" max="6" width="11.85546875" style="1" hidden="1" customWidth="1"/>
    <col min="7" max="7" width="18.5703125" style="2" customWidth="1"/>
    <col min="8" max="8" width="17.85546875" style="2" customWidth="1"/>
    <col min="9" max="9" width="17.85546875" style="90" customWidth="1"/>
    <col min="10" max="10" width="40.7109375" style="2" customWidth="1"/>
    <col min="11" max="11" width="48.7109375" style="2" customWidth="1"/>
    <col min="12" max="12" width="19" style="2" hidden="1" customWidth="1"/>
    <col min="13" max="13" width="15.42578125" style="2" customWidth="1"/>
    <col min="14" max="14" width="15.85546875" style="2" customWidth="1"/>
    <col min="15" max="15" width="15.85546875" style="80" hidden="1" customWidth="1"/>
    <col min="16" max="16" width="18" style="3" customWidth="1"/>
    <col min="17" max="17" width="16.5703125" style="3" customWidth="1"/>
    <col min="18" max="18" width="17.42578125" style="3" customWidth="1"/>
    <col min="19" max="19" width="77" style="2" customWidth="1"/>
    <col min="20" max="20" width="18.42578125" style="3" customWidth="1"/>
    <col min="21" max="21" width="17.140625" style="2" customWidth="1"/>
    <col min="22" max="22" width="69" style="2" customWidth="1"/>
    <col min="23" max="23" width="7.28515625" style="1" customWidth="1"/>
    <col min="24" max="24" width="6.140625" style="4" customWidth="1"/>
    <col min="25" max="25" width="11.85546875" style="4" customWidth="1"/>
    <col min="26" max="51" width="54.5703125" style="4" customWidth="1"/>
    <col min="52" max="16384" width="11.42578125" style="4"/>
  </cols>
  <sheetData>
    <row r="1" spans="1:25" ht="22.5" customHeight="1">
      <c r="B1" s="105" t="s">
        <v>414</v>
      </c>
      <c r="C1" s="105"/>
      <c r="D1" s="105"/>
      <c r="E1" s="105"/>
      <c r="F1" s="105"/>
      <c r="G1" s="105"/>
      <c r="H1" s="105"/>
      <c r="I1" s="105"/>
      <c r="J1" s="105"/>
      <c r="K1" s="105"/>
      <c r="M1" s="104" t="s">
        <v>1792</v>
      </c>
      <c r="N1" s="104"/>
      <c r="O1" s="104"/>
      <c r="P1" s="104"/>
    </row>
    <row r="2" spans="1:25" s="6" customFormat="1" ht="12.75" customHeight="1">
      <c r="A2" s="106" t="s">
        <v>2032</v>
      </c>
      <c r="B2" s="106"/>
      <c r="C2" s="106"/>
      <c r="D2" s="106"/>
      <c r="E2" s="106"/>
      <c r="F2" s="106"/>
      <c r="G2" s="106"/>
      <c r="H2" s="106"/>
      <c r="I2" s="106"/>
      <c r="J2" s="106"/>
      <c r="K2" s="106"/>
      <c r="L2" s="106"/>
      <c r="M2" s="106"/>
      <c r="N2" s="106"/>
      <c r="O2" s="106"/>
      <c r="P2" s="106"/>
      <c r="Q2" s="106"/>
      <c r="R2" s="106"/>
      <c r="S2" s="106"/>
      <c r="T2" s="106"/>
      <c r="U2" s="106"/>
      <c r="V2" s="106"/>
      <c r="W2" s="5"/>
    </row>
    <row r="3" spans="1:25" s="6" customFormat="1" ht="12.75" customHeight="1">
      <c r="A3" s="106" t="s">
        <v>201</v>
      </c>
      <c r="B3" s="106"/>
      <c r="C3" s="106"/>
      <c r="D3" s="106"/>
      <c r="E3" s="106"/>
      <c r="F3" s="106"/>
      <c r="G3" s="106"/>
      <c r="H3" s="106"/>
      <c r="I3" s="106"/>
      <c r="J3" s="106"/>
      <c r="K3" s="106"/>
      <c r="L3" s="106"/>
      <c r="M3" s="106"/>
      <c r="N3" s="106"/>
      <c r="O3" s="106"/>
      <c r="P3" s="106"/>
      <c r="Q3" s="106"/>
      <c r="R3" s="106"/>
      <c r="S3" s="106"/>
      <c r="T3" s="106"/>
      <c r="U3" s="106"/>
      <c r="V3" s="106"/>
    </row>
    <row r="4" spans="1:25" s="7" customFormat="1" ht="12.75" customHeight="1">
      <c r="A4" s="107" t="s">
        <v>1791</v>
      </c>
      <c r="B4" s="107"/>
      <c r="C4" s="107"/>
      <c r="D4" s="107"/>
      <c r="E4" s="107"/>
      <c r="F4" s="107"/>
      <c r="G4" s="107"/>
      <c r="H4" s="107"/>
      <c r="I4" s="107"/>
      <c r="J4" s="107"/>
      <c r="K4" s="107"/>
      <c r="L4" s="107"/>
      <c r="M4" s="107"/>
      <c r="N4" s="107"/>
      <c r="O4" s="107"/>
      <c r="P4" s="107"/>
      <c r="Q4" s="107"/>
      <c r="R4" s="107"/>
      <c r="S4" s="107"/>
      <c r="T4" s="107"/>
      <c r="U4" s="107"/>
      <c r="V4" s="107"/>
    </row>
    <row r="5" spans="1:25" s="8" customFormat="1" ht="11.25">
      <c r="B5" s="9"/>
      <c r="E5" s="10"/>
      <c r="G5" s="9"/>
      <c r="H5" s="9"/>
      <c r="I5" s="81"/>
      <c r="J5" s="9"/>
      <c r="K5" s="9"/>
      <c r="M5" s="9"/>
      <c r="N5" s="9"/>
      <c r="O5" s="11"/>
      <c r="P5" s="12"/>
      <c r="Q5" s="12"/>
      <c r="R5" s="12"/>
      <c r="S5" s="9"/>
      <c r="T5" s="12"/>
      <c r="U5" s="11"/>
      <c r="V5" s="9"/>
    </row>
    <row r="6" spans="1:25" s="18" customFormat="1" ht="48.75" customHeight="1">
      <c r="A6" s="13" t="s">
        <v>516</v>
      </c>
      <c r="B6" s="14" t="s">
        <v>183</v>
      </c>
      <c r="C6" s="15" t="s">
        <v>184</v>
      </c>
      <c r="D6" s="15" t="s">
        <v>517</v>
      </c>
      <c r="E6" s="15" t="s">
        <v>185</v>
      </c>
      <c r="F6" s="15" t="s">
        <v>127</v>
      </c>
      <c r="G6" s="15" t="s">
        <v>186</v>
      </c>
      <c r="H6" s="15" t="s">
        <v>187</v>
      </c>
      <c r="I6" s="16" t="s">
        <v>188</v>
      </c>
      <c r="J6" s="15" t="s">
        <v>189</v>
      </c>
      <c r="K6" s="15" t="s">
        <v>190</v>
      </c>
      <c r="L6" s="15" t="s">
        <v>191</v>
      </c>
      <c r="M6" s="15" t="s">
        <v>192</v>
      </c>
      <c r="N6" s="15" t="s">
        <v>193</v>
      </c>
      <c r="O6" s="17" t="s">
        <v>0</v>
      </c>
      <c r="P6" s="17" t="s">
        <v>194</v>
      </c>
      <c r="Q6" s="17" t="s">
        <v>195</v>
      </c>
      <c r="R6" s="17" t="s">
        <v>196</v>
      </c>
      <c r="S6" s="15" t="s">
        <v>197</v>
      </c>
      <c r="T6" s="17" t="s">
        <v>198</v>
      </c>
      <c r="U6" s="15" t="s">
        <v>199</v>
      </c>
      <c r="V6" s="15" t="s">
        <v>200</v>
      </c>
      <c r="W6" s="16" t="s">
        <v>128</v>
      </c>
    </row>
    <row r="7" spans="1:25" s="26" customFormat="1" ht="28.5" customHeight="1">
      <c r="A7" s="19"/>
      <c r="B7" s="102" t="s">
        <v>1790</v>
      </c>
      <c r="C7" s="103"/>
      <c r="D7" s="103"/>
      <c r="E7" s="20">
        <f>SUBTOTAL(9,E8:E476)</f>
        <v>357</v>
      </c>
      <c r="F7" s="21"/>
      <c r="G7" s="21"/>
      <c r="H7" s="21"/>
      <c r="I7" s="82"/>
      <c r="J7" s="21"/>
      <c r="K7" s="21"/>
      <c r="L7" s="21"/>
      <c r="M7" s="21"/>
      <c r="N7" s="21"/>
      <c r="O7" s="22"/>
      <c r="P7" s="23"/>
      <c r="Q7" s="23"/>
      <c r="R7" s="23"/>
      <c r="S7" s="21"/>
      <c r="T7" s="23"/>
      <c r="U7" s="21"/>
      <c r="V7" s="24"/>
      <c r="W7" s="25"/>
    </row>
    <row r="8" spans="1:25" s="34" customFormat="1" ht="26.25" customHeight="1" outlineLevel="3">
      <c r="A8" s="27"/>
      <c r="B8" s="108" t="s">
        <v>129</v>
      </c>
      <c r="C8" s="109"/>
      <c r="D8" s="109"/>
      <c r="E8" s="28">
        <f>SUBTOTAL(9,E11:E12)</f>
        <v>2</v>
      </c>
      <c r="F8" s="29"/>
      <c r="G8" s="29"/>
      <c r="H8" s="29"/>
      <c r="I8" s="83"/>
      <c r="J8" s="29"/>
      <c r="K8" s="29"/>
      <c r="L8" s="29"/>
      <c r="M8" s="29"/>
      <c r="N8" s="29"/>
      <c r="O8" s="30"/>
      <c r="P8" s="31"/>
      <c r="Q8" s="31"/>
      <c r="R8" s="31"/>
      <c r="S8" s="29"/>
      <c r="T8" s="31"/>
      <c r="U8" s="29"/>
      <c r="V8" s="32"/>
      <c r="W8" s="33"/>
    </row>
    <row r="9" spans="1:25" s="41" customFormat="1" ht="20.25" customHeight="1" outlineLevel="1">
      <c r="A9" s="35"/>
      <c r="B9" s="92" t="s">
        <v>867</v>
      </c>
      <c r="C9" s="93" t="s">
        <v>865</v>
      </c>
      <c r="D9" s="93"/>
      <c r="E9" s="36">
        <f>SUBTOTAL(9,E11:E12)</f>
        <v>2</v>
      </c>
      <c r="F9" s="37"/>
      <c r="G9" s="37"/>
      <c r="H9" s="37"/>
      <c r="I9" s="84"/>
      <c r="J9" s="37"/>
      <c r="K9" s="37"/>
      <c r="L9" s="37"/>
      <c r="M9" s="37"/>
      <c r="N9" s="37"/>
      <c r="O9" s="39"/>
      <c r="P9" s="39"/>
      <c r="Q9" s="39"/>
      <c r="R9" s="39"/>
      <c r="S9" s="37"/>
      <c r="T9" s="39"/>
      <c r="U9" s="37"/>
      <c r="V9" s="40"/>
      <c r="W9" s="38"/>
    </row>
    <row r="10" spans="1:25" s="48" customFormat="1" ht="20.25" customHeight="1" outlineLevel="2">
      <c r="A10" s="42"/>
      <c r="B10" s="96" t="s">
        <v>1144</v>
      </c>
      <c r="C10" s="97"/>
      <c r="D10" s="97" t="s">
        <v>866</v>
      </c>
      <c r="E10" s="43">
        <f>SUBTOTAL(9,E11:E12)</f>
        <v>2</v>
      </c>
      <c r="F10" s="44"/>
      <c r="G10" s="44"/>
      <c r="H10" s="44"/>
      <c r="I10" s="85"/>
      <c r="J10" s="44"/>
      <c r="K10" s="44"/>
      <c r="L10" s="44"/>
      <c r="M10" s="44"/>
      <c r="N10" s="44"/>
      <c r="O10" s="46"/>
      <c r="P10" s="46"/>
      <c r="Q10" s="46"/>
      <c r="R10" s="46"/>
      <c r="S10" s="44"/>
      <c r="T10" s="46"/>
      <c r="U10" s="44"/>
      <c r="V10" s="47"/>
      <c r="W10" s="45"/>
    </row>
    <row r="11" spans="1:25" s="9" customFormat="1" ht="120" customHeight="1">
      <c r="A11" s="49">
        <v>2</v>
      </c>
      <c r="B11" s="50" t="s">
        <v>129</v>
      </c>
      <c r="C11" s="51" t="s">
        <v>130</v>
      </c>
      <c r="D11" s="51" t="s">
        <v>259</v>
      </c>
      <c r="E11" s="52">
        <v>1</v>
      </c>
      <c r="F11" s="53">
        <v>210</v>
      </c>
      <c r="G11" s="54" t="s">
        <v>131</v>
      </c>
      <c r="H11" s="54" t="s">
        <v>672</v>
      </c>
      <c r="I11" s="86">
        <v>700002210104</v>
      </c>
      <c r="J11" s="55" t="s">
        <v>863</v>
      </c>
      <c r="K11" s="55" t="s">
        <v>305</v>
      </c>
      <c r="L11" s="55" t="s">
        <v>306</v>
      </c>
      <c r="M11" s="55" t="s">
        <v>307</v>
      </c>
      <c r="N11" s="55" t="s">
        <v>308</v>
      </c>
      <c r="O11" s="56">
        <v>8021848.5099999998</v>
      </c>
      <c r="P11" s="56">
        <v>1074436.27</v>
      </c>
      <c r="Q11" s="56">
        <v>187536.95</v>
      </c>
      <c r="R11" s="56">
        <v>897505.47</v>
      </c>
      <c r="S11" s="57" t="s">
        <v>1434</v>
      </c>
      <c r="T11" s="56">
        <v>8386316.2599999998</v>
      </c>
      <c r="U11" s="58" t="s">
        <v>309</v>
      </c>
      <c r="V11" s="59" t="s">
        <v>1289</v>
      </c>
      <c r="W11" s="60">
        <f>IF(OR(LEFT(I11)="7",LEFT(I11,1)="8"),VALUE(RIGHT(I11,3)),VALUE(RIGHT(I11,4)))</f>
        <v>104</v>
      </c>
    </row>
    <row r="12" spans="1:25" s="9" customFormat="1" ht="116.25" customHeight="1">
      <c r="A12" s="49">
        <v>2</v>
      </c>
      <c r="B12" s="50" t="s">
        <v>129</v>
      </c>
      <c r="C12" s="51" t="s">
        <v>130</v>
      </c>
      <c r="D12" s="51" t="s">
        <v>259</v>
      </c>
      <c r="E12" s="52">
        <v>1</v>
      </c>
      <c r="F12" s="53">
        <v>113</v>
      </c>
      <c r="G12" s="54" t="s">
        <v>1004</v>
      </c>
      <c r="H12" s="54" t="s">
        <v>672</v>
      </c>
      <c r="I12" s="86">
        <v>20070211301479</v>
      </c>
      <c r="J12" s="55" t="s">
        <v>1003</v>
      </c>
      <c r="K12" s="55" t="s">
        <v>1002</v>
      </c>
      <c r="L12" s="55" t="s">
        <v>306</v>
      </c>
      <c r="M12" s="55" t="s">
        <v>307</v>
      </c>
      <c r="N12" s="55" t="s">
        <v>308</v>
      </c>
      <c r="O12" s="56">
        <v>63540422.43</v>
      </c>
      <c r="P12" s="56">
        <v>57000000</v>
      </c>
      <c r="Q12" s="56">
        <v>3928431.29</v>
      </c>
      <c r="R12" s="56">
        <v>31501858.440000001</v>
      </c>
      <c r="S12" s="57" t="s">
        <v>1433</v>
      </c>
      <c r="T12" s="56">
        <v>92966995.280000001</v>
      </c>
      <c r="U12" s="58" t="s">
        <v>309</v>
      </c>
      <c r="V12" s="59" t="s">
        <v>1197</v>
      </c>
      <c r="W12" s="60">
        <f>IF(OR(LEFT(I12)="7",LEFT(I12,1)="8"),VALUE(RIGHT(I12,3)),VALUE(RIGHT(I12,4)))</f>
        <v>1479</v>
      </c>
    </row>
    <row r="13" spans="1:25" s="34" customFormat="1" ht="20.25" customHeight="1" outlineLevel="3">
      <c r="A13" s="61"/>
      <c r="B13" s="94" t="s">
        <v>310</v>
      </c>
      <c r="C13" s="95"/>
      <c r="D13" s="95"/>
      <c r="E13" s="62">
        <f>SUBTOTAL(9,E14:E18)</f>
        <v>3</v>
      </c>
      <c r="F13" s="63"/>
      <c r="G13" s="63"/>
      <c r="H13" s="63"/>
      <c r="I13" s="87"/>
      <c r="J13" s="63"/>
      <c r="K13" s="63"/>
      <c r="L13" s="63"/>
      <c r="M13" s="63"/>
      <c r="N13" s="63"/>
      <c r="O13" s="64"/>
      <c r="P13" s="65"/>
      <c r="Q13" s="65"/>
      <c r="R13" s="65"/>
      <c r="S13" s="63"/>
      <c r="T13" s="65"/>
      <c r="U13" s="63"/>
      <c r="V13" s="66"/>
      <c r="W13" s="67"/>
      <c r="Y13" s="9"/>
    </row>
    <row r="14" spans="1:25" s="41" customFormat="1" ht="20.25" customHeight="1" outlineLevel="1">
      <c r="A14" s="35"/>
      <c r="B14" s="92" t="s">
        <v>867</v>
      </c>
      <c r="C14" s="93" t="s">
        <v>865</v>
      </c>
      <c r="D14" s="93"/>
      <c r="E14" s="36">
        <f>SUBTOTAL(9,E15:E18)</f>
        <v>3</v>
      </c>
      <c r="F14" s="37"/>
      <c r="G14" s="37"/>
      <c r="H14" s="37"/>
      <c r="I14" s="84"/>
      <c r="J14" s="37"/>
      <c r="K14" s="37"/>
      <c r="L14" s="37"/>
      <c r="M14" s="37"/>
      <c r="N14" s="37"/>
      <c r="O14" s="39"/>
      <c r="P14" s="39"/>
      <c r="Q14" s="39"/>
      <c r="R14" s="39"/>
      <c r="S14" s="37"/>
      <c r="T14" s="39"/>
      <c r="U14" s="37"/>
      <c r="V14" s="40"/>
      <c r="W14" s="38"/>
      <c r="Y14" s="9"/>
    </row>
    <row r="15" spans="1:25" s="48" customFormat="1" ht="20.25" customHeight="1" outlineLevel="2">
      <c r="A15" s="42"/>
      <c r="B15" s="96" t="s">
        <v>1144</v>
      </c>
      <c r="C15" s="97"/>
      <c r="D15" s="97" t="s">
        <v>866</v>
      </c>
      <c r="E15" s="43">
        <f>SUBTOTAL(9,E16:E18)</f>
        <v>3</v>
      </c>
      <c r="F15" s="44"/>
      <c r="G15" s="44"/>
      <c r="H15" s="44"/>
      <c r="I15" s="85"/>
      <c r="J15" s="44"/>
      <c r="K15" s="44"/>
      <c r="L15" s="44"/>
      <c r="M15" s="44"/>
      <c r="N15" s="44"/>
      <c r="O15" s="46"/>
      <c r="P15" s="46"/>
      <c r="Q15" s="46"/>
      <c r="R15" s="46"/>
      <c r="S15" s="44"/>
      <c r="T15" s="46"/>
      <c r="U15" s="44"/>
      <c r="V15" s="47"/>
      <c r="W15" s="45"/>
      <c r="Y15" s="9"/>
    </row>
    <row r="16" spans="1:25" s="9" customFormat="1" ht="99.75" customHeight="1">
      <c r="A16" s="49">
        <v>4</v>
      </c>
      <c r="B16" s="50" t="s">
        <v>310</v>
      </c>
      <c r="C16" s="51" t="s">
        <v>130</v>
      </c>
      <c r="D16" s="51" t="s">
        <v>259</v>
      </c>
      <c r="E16" s="52">
        <v>1</v>
      </c>
      <c r="F16" s="53">
        <v>112</v>
      </c>
      <c r="G16" s="54" t="s">
        <v>311</v>
      </c>
      <c r="H16" s="54" t="s">
        <v>672</v>
      </c>
      <c r="I16" s="86">
        <v>20040411201355</v>
      </c>
      <c r="J16" s="55" t="s">
        <v>849</v>
      </c>
      <c r="K16" s="55" t="s">
        <v>220</v>
      </c>
      <c r="L16" s="55" t="s">
        <v>306</v>
      </c>
      <c r="M16" s="55" t="s">
        <v>860</v>
      </c>
      <c r="N16" s="55" t="s">
        <v>308</v>
      </c>
      <c r="O16" s="56">
        <v>60144441.789999999</v>
      </c>
      <c r="P16" s="56">
        <v>0.24</v>
      </c>
      <c r="Q16" s="56">
        <v>1372886.7</v>
      </c>
      <c r="R16" s="56">
        <v>850871.22</v>
      </c>
      <c r="S16" s="57" t="s">
        <v>1793</v>
      </c>
      <c r="T16" s="56">
        <v>60666457.509999998</v>
      </c>
      <c r="U16" s="58" t="s">
        <v>309</v>
      </c>
      <c r="V16" s="59" t="s">
        <v>1291</v>
      </c>
      <c r="W16" s="60">
        <f>IF(OR(LEFT(I16)="7",LEFT(I16,1)="8"),VALUE(RIGHT(I16,3)),VALUE(RIGHT(I16,4)))</f>
        <v>1355</v>
      </c>
    </row>
    <row r="17" spans="1:25" s="9" customFormat="1" ht="96" customHeight="1">
      <c r="A17" s="49">
        <v>4</v>
      </c>
      <c r="B17" s="50" t="s">
        <v>310</v>
      </c>
      <c r="C17" s="51" t="s">
        <v>130</v>
      </c>
      <c r="D17" s="51" t="s">
        <v>259</v>
      </c>
      <c r="E17" s="52">
        <v>1</v>
      </c>
      <c r="F17" s="53">
        <v>112</v>
      </c>
      <c r="G17" s="54" t="s">
        <v>311</v>
      </c>
      <c r="H17" s="54" t="s">
        <v>672</v>
      </c>
      <c r="I17" s="86">
        <v>20000411301118</v>
      </c>
      <c r="J17" s="55" t="s">
        <v>846</v>
      </c>
      <c r="K17" s="55" t="s">
        <v>847</v>
      </c>
      <c r="L17" s="55" t="s">
        <v>306</v>
      </c>
      <c r="M17" s="55" t="s">
        <v>860</v>
      </c>
      <c r="N17" s="55" t="s">
        <v>848</v>
      </c>
      <c r="O17" s="56">
        <v>2787962.45</v>
      </c>
      <c r="P17" s="56">
        <v>3333.3</v>
      </c>
      <c r="Q17" s="56">
        <v>4477.6099999999997</v>
      </c>
      <c r="R17" s="56">
        <v>522570.88</v>
      </c>
      <c r="S17" s="57" t="s">
        <v>1794</v>
      </c>
      <c r="T17" s="56">
        <v>2273202.48</v>
      </c>
      <c r="U17" s="58" t="s">
        <v>309</v>
      </c>
      <c r="V17" s="59" t="s">
        <v>1290</v>
      </c>
      <c r="W17" s="60">
        <f>IF(OR(LEFT(I17)="7",LEFT(I17,1)="8"),VALUE(RIGHT(I17,3)),VALUE(RIGHT(I17,4)))</f>
        <v>1118</v>
      </c>
    </row>
    <row r="18" spans="1:25" s="9" customFormat="1" ht="123" customHeight="1">
      <c r="A18" s="49">
        <v>4</v>
      </c>
      <c r="B18" s="50" t="s">
        <v>310</v>
      </c>
      <c r="C18" s="51" t="s">
        <v>130</v>
      </c>
      <c r="D18" s="51" t="s">
        <v>259</v>
      </c>
      <c r="E18" s="52">
        <v>1</v>
      </c>
      <c r="F18" s="53">
        <v>200</v>
      </c>
      <c r="G18" s="54" t="s">
        <v>850</v>
      </c>
      <c r="H18" s="54" t="s">
        <v>672</v>
      </c>
      <c r="I18" s="86">
        <v>20050420001404</v>
      </c>
      <c r="J18" s="55" t="s">
        <v>851</v>
      </c>
      <c r="K18" s="55" t="s">
        <v>852</v>
      </c>
      <c r="L18" s="55" t="s">
        <v>306</v>
      </c>
      <c r="M18" s="55" t="s">
        <v>860</v>
      </c>
      <c r="N18" s="55" t="s">
        <v>853</v>
      </c>
      <c r="O18" s="56">
        <v>255363087.65000001</v>
      </c>
      <c r="P18" s="56">
        <v>3664688000.0999999</v>
      </c>
      <c r="Q18" s="56">
        <v>27394839.68</v>
      </c>
      <c r="R18" s="56">
        <v>2779609723.1799998</v>
      </c>
      <c r="S18" s="57" t="s">
        <v>1795</v>
      </c>
      <c r="T18" s="56">
        <v>1167836204.25</v>
      </c>
      <c r="U18" s="58" t="s">
        <v>309</v>
      </c>
      <c r="V18" s="59" t="s">
        <v>1435</v>
      </c>
      <c r="W18" s="60">
        <f>IF(OR(LEFT(I18)="7",LEFT(I18,1)="8"),VALUE(RIGHT(I18,3)),VALUE(RIGHT(I18,4)))</f>
        <v>1404</v>
      </c>
    </row>
    <row r="19" spans="1:25" s="34" customFormat="1" ht="20.25" customHeight="1" outlineLevel="3">
      <c r="A19" s="61"/>
      <c r="B19" s="94" t="s">
        <v>855</v>
      </c>
      <c r="C19" s="95"/>
      <c r="D19" s="95"/>
      <c r="E19" s="62">
        <f>SUBTOTAL(9,E20:E26)</f>
        <v>3</v>
      </c>
      <c r="F19" s="63"/>
      <c r="G19" s="63"/>
      <c r="H19" s="63"/>
      <c r="I19" s="87"/>
      <c r="J19" s="63"/>
      <c r="K19" s="63"/>
      <c r="L19" s="63"/>
      <c r="M19" s="63"/>
      <c r="N19" s="63"/>
      <c r="O19" s="64"/>
      <c r="P19" s="65"/>
      <c r="Q19" s="65"/>
      <c r="R19" s="65"/>
      <c r="S19" s="63"/>
      <c r="T19" s="65"/>
      <c r="U19" s="63"/>
      <c r="V19" s="66"/>
      <c r="W19" s="67"/>
      <c r="Y19" s="9"/>
    </row>
    <row r="20" spans="1:25" s="41" customFormat="1" ht="20.25" customHeight="1" outlineLevel="1">
      <c r="A20" s="35"/>
      <c r="B20" s="92" t="s">
        <v>867</v>
      </c>
      <c r="C20" s="93" t="s">
        <v>865</v>
      </c>
      <c r="D20" s="93"/>
      <c r="E20" s="36">
        <f>SUBTOTAL(9,E21:E22)</f>
        <v>1</v>
      </c>
      <c r="F20" s="37"/>
      <c r="G20" s="37"/>
      <c r="H20" s="37"/>
      <c r="I20" s="84"/>
      <c r="J20" s="37"/>
      <c r="K20" s="37"/>
      <c r="L20" s="37"/>
      <c r="M20" s="37"/>
      <c r="N20" s="37"/>
      <c r="O20" s="39"/>
      <c r="P20" s="39"/>
      <c r="Q20" s="39"/>
      <c r="R20" s="39"/>
      <c r="S20" s="37"/>
      <c r="T20" s="39"/>
      <c r="U20" s="37"/>
      <c r="V20" s="40"/>
      <c r="W20" s="38"/>
      <c r="Y20" s="9"/>
    </row>
    <row r="21" spans="1:25" s="48" customFormat="1" ht="20.25" customHeight="1" outlineLevel="2">
      <c r="A21" s="42"/>
      <c r="B21" s="96" t="s">
        <v>371</v>
      </c>
      <c r="C21" s="97"/>
      <c r="D21" s="97"/>
      <c r="E21" s="43">
        <f>SUBTOTAL(9,E22:E22)</f>
        <v>1</v>
      </c>
      <c r="F21" s="44"/>
      <c r="G21" s="44"/>
      <c r="H21" s="44"/>
      <c r="I21" s="85"/>
      <c r="J21" s="44"/>
      <c r="K21" s="44"/>
      <c r="L21" s="44"/>
      <c r="M21" s="44"/>
      <c r="N21" s="44"/>
      <c r="O21" s="46"/>
      <c r="P21" s="46"/>
      <c r="Q21" s="46"/>
      <c r="R21" s="46"/>
      <c r="S21" s="44"/>
      <c r="T21" s="46"/>
      <c r="U21" s="44"/>
      <c r="V21" s="47"/>
      <c r="W21" s="45"/>
      <c r="Y21" s="9"/>
    </row>
    <row r="22" spans="1:25" s="9" customFormat="1" ht="162.75" customHeight="1">
      <c r="A22" s="49">
        <v>5</v>
      </c>
      <c r="B22" s="50" t="s">
        <v>855</v>
      </c>
      <c r="C22" s="51" t="s">
        <v>130</v>
      </c>
      <c r="D22" s="51" t="s">
        <v>259</v>
      </c>
      <c r="E22" s="52">
        <v>1</v>
      </c>
      <c r="F22" s="53">
        <v>514</v>
      </c>
      <c r="G22" s="54" t="s">
        <v>1173</v>
      </c>
      <c r="H22" s="54" t="s">
        <v>672</v>
      </c>
      <c r="I22" s="86" t="s">
        <v>990</v>
      </c>
      <c r="J22" s="55" t="s">
        <v>991</v>
      </c>
      <c r="K22" s="55" t="s">
        <v>85</v>
      </c>
      <c r="L22" s="55" t="s">
        <v>306</v>
      </c>
      <c r="M22" s="55" t="s">
        <v>503</v>
      </c>
      <c r="N22" s="55" t="s">
        <v>853</v>
      </c>
      <c r="O22" s="56">
        <v>112877917</v>
      </c>
      <c r="P22" s="56">
        <v>6795934</v>
      </c>
      <c r="Q22" s="56">
        <v>1272717</v>
      </c>
      <c r="R22" s="56">
        <v>26767768</v>
      </c>
      <c r="S22" s="57" t="s">
        <v>1796</v>
      </c>
      <c r="T22" s="56">
        <v>152703573</v>
      </c>
      <c r="U22" s="58" t="s">
        <v>861</v>
      </c>
      <c r="V22" s="59" t="s">
        <v>1797</v>
      </c>
      <c r="W22" s="60">
        <f>IF(OR(LEFT(I22)="7",LEFT(I22,1)="8"),VALUE(RIGHT(I22,3)),VALUE(RIGHT(I22,4)))</f>
        <v>31</v>
      </c>
    </row>
    <row r="23" spans="1:25" s="41" customFormat="1" ht="20.25" customHeight="1" outlineLevel="1">
      <c r="A23" s="35"/>
      <c r="B23" s="92" t="s">
        <v>209</v>
      </c>
      <c r="C23" s="93" t="s">
        <v>865</v>
      </c>
      <c r="D23" s="93"/>
      <c r="E23" s="36">
        <f>SUBTOTAL(9,E24:E26)</f>
        <v>2</v>
      </c>
      <c r="F23" s="37"/>
      <c r="G23" s="37"/>
      <c r="H23" s="37"/>
      <c r="I23" s="84"/>
      <c r="J23" s="37"/>
      <c r="K23" s="37"/>
      <c r="L23" s="37"/>
      <c r="M23" s="37"/>
      <c r="N23" s="37"/>
      <c r="O23" s="39"/>
      <c r="P23" s="39"/>
      <c r="Q23" s="39"/>
      <c r="R23" s="39"/>
      <c r="S23" s="37"/>
      <c r="T23" s="39"/>
      <c r="U23" s="37"/>
      <c r="V23" s="40"/>
      <c r="W23" s="38"/>
      <c r="Y23" s="9"/>
    </row>
    <row r="24" spans="1:25" s="48" customFormat="1" ht="20.25" customHeight="1" outlineLevel="2">
      <c r="A24" s="42"/>
      <c r="B24" s="96" t="s">
        <v>371</v>
      </c>
      <c r="C24" s="97"/>
      <c r="D24" s="97"/>
      <c r="E24" s="43">
        <f>SUBTOTAL(9,E25:E26)</f>
        <v>2</v>
      </c>
      <c r="F24" s="44"/>
      <c r="G24" s="44"/>
      <c r="H24" s="44"/>
      <c r="I24" s="85"/>
      <c r="J24" s="44"/>
      <c r="K24" s="44"/>
      <c r="L24" s="44"/>
      <c r="M24" s="44"/>
      <c r="N24" s="44"/>
      <c r="O24" s="46"/>
      <c r="P24" s="46"/>
      <c r="Q24" s="46"/>
      <c r="R24" s="46"/>
      <c r="S24" s="44"/>
      <c r="T24" s="46"/>
      <c r="U24" s="44"/>
      <c r="V24" s="47"/>
      <c r="W24" s="45"/>
      <c r="Y24" s="9"/>
    </row>
    <row r="25" spans="1:25" s="9" customFormat="1" ht="103.5" customHeight="1">
      <c r="A25" s="49">
        <v>5</v>
      </c>
      <c r="B25" s="50" t="s">
        <v>855</v>
      </c>
      <c r="C25" s="51" t="s">
        <v>86</v>
      </c>
      <c r="D25" s="51" t="s">
        <v>259</v>
      </c>
      <c r="E25" s="52">
        <v>1</v>
      </c>
      <c r="F25" s="53">
        <v>500</v>
      </c>
      <c r="G25" s="54" t="s">
        <v>1232</v>
      </c>
      <c r="H25" s="54" t="s">
        <v>1173</v>
      </c>
      <c r="I25" s="86">
        <v>20100550001538</v>
      </c>
      <c r="J25" s="55" t="s">
        <v>1233</v>
      </c>
      <c r="K25" s="55" t="s">
        <v>1234</v>
      </c>
      <c r="L25" s="55" t="s">
        <v>895</v>
      </c>
      <c r="M25" s="55" t="s">
        <v>817</v>
      </c>
      <c r="N25" s="55" t="s">
        <v>848</v>
      </c>
      <c r="O25" s="56">
        <v>69879418.909999996</v>
      </c>
      <c r="P25" s="56">
        <v>0</v>
      </c>
      <c r="Q25" s="56">
        <v>749356.71</v>
      </c>
      <c r="R25" s="56">
        <v>41662370.740000002</v>
      </c>
      <c r="S25" s="57" t="s">
        <v>1436</v>
      </c>
      <c r="T25" s="56">
        <v>28966404.879999999</v>
      </c>
      <c r="U25" s="58" t="s">
        <v>861</v>
      </c>
      <c r="V25" s="59" t="s">
        <v>1437</v>
      </c>
      <c r="W25" s="60">
        <f>IF(OR(LEFT(I25)="7",LEFT(I25,1)="8"),VALUE(RIGHT(I25,3)),VALUE(RIGHT(I25,4)))</f>
        <v>1538</v>
      </c>
    </row>
    <row r="26" spans="1:25" s="9" customFormat="1" ht="139.5" customHeight="1">
      <c r="A26" s="49">
        <v>5</v>
      </c>
      <c r="B26" s="50" t="s">
        <v>855</v>
      </c>
      <c r="C26" s="51" t="s">
        <v>86</v>
      </c>
      <c r="D26" s="51" t="s">
        <v>259</v>
      </c>
      <c r="E26" s="52">
        <v>1</v>
      </c>
      <c r="F26" s="53">
        <v>612</v>
      </c>
      <c r="G26" s="54" t="s">
        <v>151</v>
      </c>
      <c r="H26" s="54" t="s">
        <v>151</v>
      </c>
      <c r="I26" s="86">
        <v>20070561201459</v>
      </c>
      <c r="J26" s="55" t="s">
        <v>150</v>
      </c>
      <c r="K26" s="55" t="s">
        <v>221</v>
      </c>
      <c r="L26" s="55" t="s">
        <v>895</v>
      </c>
      <c r="M26" s="55" t="s">
        <v>817</v>
      </c>
      <c r="N26" s="55" t="s">
        <v>308</v>
      </c>
      <c r="O26" s="56">
        <v>16619141.58</v>
      </c>
      <c r="P26" s="56">
        <v>3380039.43</v>
      </c>
      <c r="Q26" s="56">
        <v>818.85</v>
      </c>
      <c r="R26" s="56">
        <v>2690456.13</v>
      </c>
      <c r="S26" s="57" t="s">
        <v>1798</v>
      </c>
      <c r="T26" s="56">
        <v>17309543.73</v>
      </c>
      <c r="U26" s="58" t="s">
        <v>309</v>
      </c>
      <c r="V26" s="59" t="s">
        <v>1438</v>
      </c>
      <c r="W26" s="60">
        <f>IF(OR(LEFT(I26)="7",LEFT(I26,1)="8"),VALUE(RIGHT(I26,3)),VALUE(RIGHT(I26,4)))</f>
        <v>1459</v>
      </c>
    </row>
    <row r="27" spans="1:25" s="34" customFormat="1" ht="27" customHeight="1" outlineLevel="3">
      <c r="A27" s="61"/>
      <c r="B27" s="94" t="s">
        <v>132</v>
      </c>
      <c r="C27" s="95"/>
      <c r="D27" s="95"/>
      <c r="E27" s="62">
        <f>SUBTOTAL(9,E30:E125)</f>
        <v>89</v>
      </c>
      <c r="F27" s="63"/>
      <c r="G27" s="63"/>
      <c r="H27" s="63"/>
      <c r="I27" s="87"/>
      <c r="J27" s="63"/>
      <c r="K27" s="63"/>
      <c r="L27" s="63"/>
      <c r="M27" s="63"/>
      <c r="N27" s="63"/>
      <c r="O27" s="64"/>
      <c r="P27" s="65"/>
      <c r="Q27" s="65"/>
      <c r="R27" s="65"/>
      <c r="S27" s="63"/>
      <c r="T27" s="65"/>
      <c r="U27" s="63"/>
      <c r="V27" s="66"/>
      <c r="W27" s="67"/>
      <c r="Y27" s="9"/>
    </row>
    <row r="28" spans="1:25" s="41" customFormat="1" ht="20.25" customHeight="1" outlineLevel="1">
      <c r="A28" s="35"/>
      <c r="B28" s="92" t="s">
        <v>867</v>
      </c>
      <c r="C28" s="93" t="s">
        <v>865</v>
      </c>
      <c r="D28" s="93"/>
      <c r="E28" s="36">
        <f>SUBTOTAL(9,E30:E108)</f>
        <v>77</v>
      </c>
      <c r="F28" s="37"/>
      <c r="G28" s="37"/>
      <c r="H28" s="37"/>
      <c r="I28" s="84"/>
      <c r="J28" s="37"/>
      <c r="K28" s="37"/>
      <c r="L28" s="37"/>
      <c r="M28" s="37"/>
      <c r="N28" s="37"/>
      <c r="O28" s="39"/>
      <c r="P28" s="39"/>
      <c r="Q28" s="39"/>
      <c r="R28" s="39"/>
      <c r="S28" s="37"/>
      <c r="T28" s="39"/>
      <c r="U28" s="37"/>
      <c r="V28" s="40"/>
      <c r="W28" s="38"/>
      <c r="Y28" s="9"/>
    </row>
    <row r="29" spans="1:25" s="48" customFormat="1" ht="20.25" customHeight="1" outlineLevel="2">
      <c r="A29" s="42"/>
      <c r="B29" s="96" t="s">
        <v>371</v>
      </c>
      <c r="C29" s="97"/>
      <c r="D29" s="97"/>
      <c r="E29" s="43">
        <f>SUBTOTAL(9,E30:E94)</f>
        <v>65</v>
      </c>
      <c r="F29" s="44"/>
      <c r="G29" s="44"/>
      <c r="H29" s="44"/>
      <c r="I29" s="85"/>
      <c r="J29" s="44"/>
      <c r="K29" s="44"/>
      <c r="L29" s="44"/>
      <c r="M29" s="44"/>
      <c r="N29" s="44"/>
      <c r="O29" s="46"/>
      <c r="P29" s="46"/>
      <c r="Q29" s="46"/>
      <c r="R29" s="46"/>
      <c r="S29" s="44"/>
      <c r="T29" s="46"/>
      <c r="U29" s="44"/>
      <c r="V29" s="47"/>
      <c r="W29" s="45"/>
      <c r="Y29" s="9"/>
    </row>
    <row r="30" spans="1:25" s="9" customFormat="1" ht="120.75" customHeight="1">
      <c r="A30" s="49">
        <v>6</v>
      </c>
      <c r="B30" s="50" t="s">
        <v>132</v>
      </c>
      <c r="C30" s="51" t="s">
        <v>130</v>
      </c>
      <c r="D30" s="51" t="s">
        <v>259</v>
      </c>
      <c r="E30" s="52">
        <v>1</v>
      </c>
      <c r="F30" s="53">
        <v>210</v>
      </c>
      <c r="G30" s="54" t="s">
        <v>857</v>
      </c>
      <c r="H30" s="54" t="s">
        <v>672</v>
      </c>
      <c r="I30" s="86">
        <v>20110621001545</v>
      </c>
      <c r="J30" s="55" t="s">
        <v>1272</v>
      </c>
      <c r="K30" s="55" t="s">
        <v>1273</v>
      </c>
      <c r="L30" s="55" t="s">
        <v>306</v>
      </c>
      <c r="M30" s="55" t="s">
        <v>860</v>
      </c>
      <c r="N30" s="55" t="s">
        <v>211</v>
      </c>
      <c r="O30" s="56">
        <v>4668930055.5200005</v>
      </c>
      <c r="P30" s="56">
        <v>0</v>
      </c>
      <c r="Q30" s="56">
        <v>145502158.30000001</v>
      </c>
      <c r="R30" s="56">
        <v>1800599.1</v>
      </c>
      <c r="S30" s="57" t="s">
        <v>1814</v>
      </c>
      <c r="T30" s="56">
        <v>4812631614.7200003</v>
      </c>
      <c r="U30" s="58" t="s">
        <v>309</v>
      </c>
      <c r="V30" s="59" t="s">
        <v>1439</v>
      </c>
      <c r="W30" s="60">
        <f t="shared" ref="W30:W61" si="0">IF(OR(LEFT(I30)="7",LEFT(I30,1)="8"),VALUE(RIGHT(I30,3)),VALUE(RIGHT(I30,4)))</f>
        <v>1545</v>
      </c>
    </row>
    <row r="31" spans="1:25" s="9" customFormat="1" ht="120" customHeight="1">
      <c r="A31" s="49">
        <v>6</v>
      </c>
      <c r="B31" s="50" t="s">
        <v>132</v>
      </c>
      <c r="C31" s="51" t="s">
        <v>130</v>
      </c>
      <c r="D31" s="51" t="s">
        <v>259</v>
      </c>
      <c r="E31" s="52">
        <v>1</v>
      </c>
      <c r="F31" s="53">
        <v>210</v>
      </c>
      <c r="G31" s="54" t="s">
        <v>857</v>
      </c>
      <c r="H31" s="54" t="s">
        <v>672</v>
      </c>
      <c r="I31" s="86">
        <v>20120621001550</v>
      </c>
      <c r="J31" s="55" t="s">
        <v>1440</v>
      </c>
      <c r="K31" s="55" t="s">
        <v>1441</v>
      </c>
      <c r="L31" s="55" t="s">
        <v>306</v>
      </c>
      <c r="M31" s="55" t="s">
        <v>860</v>
      </c>
      <c r="N31" s="55" t="s">
        <v>211</v>
      </c>
      <c r="O31" s="56">
        <v>0</v>
      </c>
      <c r="P31" s="56">
        <v>4000000000</v>
      </c>
      <c r="Q31" s="56">
        <v>36030485.18</v>
      </c>
      <c r="R31" s="56">
        <v>1741357.2</v>
      </c>
      <c r="S31" s="57" t="s">
        <v>1815</v>
      </c>
      <c r="T31" s="56">
        <v>4034289127.98</v>
      </c>
      <c r="U31" s="58" t="s">
        <v>309</v>
      </c>
      <c r="V31" s="59" t="s">
        <v>1816</v>
      </c>
      <c r="W31" s="60">
        <f t="shared" si="0"/>
        <v>1550</v>
      </c>
    </row>
    <row r="32" spans="1:25" s="9" customFormat="1" ht="185.25" customHeight="1">
      <c r="A32" s="49">
        <v>6</v>
      </c>
      <c r="B32" s="50" t="s">
        <v>132</v>
      </c>
      <c r="C32" s="51" t="s">
        <v>130</v>
      </c>
      <c r="D32" s="51" t="s">
        <v>259</v>
      </c>
      <c r="E32" s="52">
        <v>1</v>
      </c>
      <c r="F32" s="53">
        <v>211</v>
      </c>
      <c r="G32" s="54" t="s">
        <v>287</v>
      </c>
      <c r="H32" s="54" t="s">
        <v>672</v>
      </c>
      <c r="I32" s="86">
        <v>20010620001161</v>
      </c>
      <c r="J32" s="55" t="s">
        <v>288</v>
      </c>
      <c r="K32" s="55" t="s">
        <v>1274</v>
      </c>
      <c r="L32" s="55" t="s">
        <v>306</v>
      </c>
      <c r="M32" s="55" t="s">
        <v>307</v>
      </c>
      <c r="N32" s="55" t="s">
        <v>211</v>
      </c>
      <c r="O32" s="56">
        <v>11036184075.299999</v>
      </c>
      <c r="P32" s="56">
        <v>12352975741</v>
      </c>
      <c r="Q32" s="56">
        <v>395319230.81999999</v>
      </c>
      <c r="R32" s="56">
        <v>178437.21</v>
      </c>
      <c r="S32" s="57" t="s">
        <v>1823</v>
      </c>
      <c r="T32" s="56">
        <v>23784300609.91</v>
      </c>
      <c r="U32" s="58" t="s">
        <v>309</v>
      </c>
      <c r="V32" s="59" t="s">
        <v>1442</v>
      </c>
      <c r="W32" s="60">
        <f t="shared" si="0"/>
        <v>1161</v>
      </c>
    </row>
    <row r="33" spans="1:23" s="9" customFormat="1" ht="139.5" customHeight="1">
      <c r="A33" s="49">
        <v>6</v>
      </c>
      <c r="B33" s="50" t="s">
        <v>132</v>
      </c>
      <c r="C33" s="51" t="s">
        <v>130</v>
      </c>
      <c r="D33" s="51" t="s">
        <v>259</v>
      </c>
      <c r="E33" s="52">
        <v>1</v>
      </c>
      <c r="F33" s="53">
        <v>212</v>
      </c>
      <c r="G33" s="54" t="s">
        <v>290</v>
      </c>
      <c r="H33" s="54" t="s">
        <v>672</v>
      </c>
      <c r="I33" s="86" t="s">
        <v>291</v>
      </c>
      <c r="J33" s="55" t="s">
        <v>696</v>
      </c>
      <c r="K33" s="55" t="s">
        <v>1266</v>
      </c>
      <c r="L33" s="55" t="s">
        <v>306</v>
      </c>
      <c r="M33" s="55" t="s">
        <v>860</v>
      </c>
      <c r="N33" s="55" t="s">
        <v>308</v>
      </c>
      <c r="O33" s="56">
        <v>0</v>
      </c>
      <c r="P33" s="56">
        <v>0</v>
      </c>
      <c r="Q33" s="56">
        <v>0</v>
      </c>
      <c r="R33" s="56">
        <v>0</v>
      </c>
      <c r="S33" s="57" t="s">
        <v>1810</v>
      </c>
      <c r="T33" s="56">
        <v>0</v>
      </c>
      <c r="U33" s="58" t="s">
        <v>861</v>
      </c>
      <c r="V33" s="59" t="s">
        <v>1292</v>
      </c>
      <c r="W33" s="60">
        <f t="shared" si="0"/>
        <v>183</v>
      </c>
    </row>
    <row r="34" spans="1:23" s="9" customFormat="1" ht="139.5" customHeight="1">
      <c r="A34" s="49">
        <v>6</v>
      </c>
      <c r="B34" s="50" t="s">
        <v>132</v>
      </c>
      <c r="C34" s="51" t="s">
        <v>130</v>
      </c>
      <c r="D34" s="51" t="s">
        <v>259</v>
      </c>
      <c r="E34" s="52">
        <v>1</v>
      </c>
      <c r="F34" s="53">
        <v>212</v>
      </c>
      <c r="G34" s="54" t="s">
        <v>290</v>
      </c>
      <c r="H34" s="54" t="s">
        <v>672</v>
      </c>
      <c r="I34" s="86">
        <v>700003100051</v>
      </c>
      <c r="J34" s="55" t="s">
        <v>658</v>
      </c>
      <c r="K34" s="55" t="s">
        <v>248</v>
      </c>
      <c r="L34" s="55" t="s">
        <v>306</v>
      </c>
      <c r="M34" s="55" t="s">
        <v>860</v>
      </c>
      <c r="N34" s="55" t="s">
        <v>997</v>
      </c>
      <c r="O34" s="56">
        <v>1927013.49</v>
      </c>
      <c r="P34" s="56">
        <v>0</v>
      </c>
      <c r="Q34" s="56">
        <v>43362.37</v>
      </c>
      <c r="R34" s="56">
        <v>13663.11</v>
      </c>
      <c r="S34" s="57" t="s">
        <v>1819</v>
      </c>
      <c r="T34" s="56">
        <v>1956712.75</v>
      </c>
      <c r="U34" s="58" t="s">
        <v>309</v>
      </c>
      <c r="V34" s="59" t="s">
        <v>1443</v>
      </c>
      <c r="W34" s="60">
        <f t="shared" si="0"/>
        <v>51</v>
      </c>
    </row>
    <row r="35" spans="1:23" s="9" customFormat="1" ht="139.5" customHeight="1">
      <c r="A35" s="49">
        <v>6</v>
      </c>
      <c r="B35" s="50" t="s">
        <v>132</v>
      </c>
      <c r="C35" s="51" t="s">
        <v>130</v>
      </c>
      <c r="D35" s="51" t="s">
        <v>259</v>
      </c>
      <c r="E35" s="52">
        <v>1</v>
      </c>
      <c r="F35" s="53">
        <v>213</v>
      </c>
      <c r="G35" s="54" t="s">
        <v>979</v>
      </c>
      <c r="H35" s="54" t="s">
        <v>672</v>
      </c>
      <c r="I35" s="86">
        <v>20000620001120</v>
      </c>
      <c r="J35" s="55" t="s">
        <v>249</v>
      </c>
      <c r="K35" s="55" t="s">
        <v>222</v>
      </c>
      <c r="L35" s="55" t="s">
        <v>306</v>
      </c>
      <c r="M35" s="55" t="s">
        <v>307</v>
      </c>
      <c r="N35" s="55" t="s">
        <v>308</v>
      </c>
      <c r="O35" s="56">
        <v>1911466052.4000001</v>
      </c>
      <c r="P35" s="56">
        <v>64747487.219999999</v>
      </c>
      <c r="Q35" s="56">
        <v>37831180.909999996</v>
      </c>
      <c r="R35" s="56">
        <v>315838174.05000001</v>
      </c>
      <c r="S35" s="57" t="s">
        <v>1821</v>
      </c>
      <c r="T35" s="56">
        <v>1698206546.48</v>
      </c>
      <c r="U35" s="58" t="s">
        <v>309</v>
      </c>
      <c r="V35" s="59" t="s">
        <v>1444</v>
      </c>
      <c r="W35" s="60">
        <f t="shared" si="0"/>
        <v>1120</v>
      </c>
    </row>
    <row r="36" spans="1:23" s="9" customFormat="1" ht="120" customHeight="1">
      <c r="A36" s="49">
        <v>6</v>
      </c>
      <c r="B36" s="50" t="s">
        <v>132</v>
      </c>
      <c r="C36" s="51" t="s">
        <v>130</v>
      </c>
      <c r="D36" s="51" t="s">
        <v>259</v>
      </c>
      <c r="E36" s="52">
        <v>1</v>
      </c>
      <c r="F36" s="53">
        <v>215</v>
      </c>
      <c r="G36" s="54" t="s">
        <v>692</v>
      </c>
      <c r="H36" s="54" t="s">
        <v>672</v>
      </c>
      <c r="I36" s="86">
        <v>20120621501551</v>
      </c>
      <c r="J36" s="55" t="s">
        <v>1445</v>
      </c>
      <c r="K36" s="55" t="s">
        <v>1446</v>
      </c>
      <c r="L36" s="55" t="s">
        <v>306</v>
      </c>
      <c r="M36" s="55" t="s">
        <v>747</v>
      </c>
      <c r="N36" s="55" t="s">
        <v>308</v>
      </c>
      <c r="O36" s="56">
        <v>0</v>
      </c>
      <c r="P36" s="56">
        <v>2137821222.3800001</v>
      </c>
      <c r="Q36" s="56">
        <v>8996747.3399999999</v>
      </c>
      <c r="R36" s="56">
        <v>666666.68000000005</v>
      </c>
      <c r="S36" s="57" t="s">
        <v>1805</v>
      </c>
      <c r="T36" s="56">
        <v>2146151303.04</v>
      </c>
      <c r="U36" s="58" t="s">
        <v>309</v>
      </c>
      <c r="V36" s="59" t="s">
        <v>1447</v>
      </c>
      <c r="W36" s="60">
        <f t="shared" si="0"/>
        <v>1551</v>
      </c>
    </row>
    <row r="37" spans="1:23" s="9" customFormat="1" ht="139.5" customHeight="1">
      <c r="A37" s="49">
        <v>6</v>
      </c>
      <c r="B37" s="50" t="s">
        <v>132</v>
      </c>
      <c r="C37" s="51" t="s">
        <v>130</v>
      </c>
      <c r="D37" s="51" t="s">
        <v>259</v>
      </c>
      <c r="E37" s="52">
        <v>1</v>
      </c>
      <c r="F37" s="53">
        <v>215</v>
      </c>
      <c r="G37" s="54" t="s">
        <v>692</v>
      </c>
      <c r="H37" s="54" t="s">
        <v>672</v>
      </c>
      <c r="I37" s="86" t="s">
        <v>862</v>
      </c>
      <c r="J37" s="55" t="s">
        <v>208</v>
      </c>
      <c r="K37" s="55" t="s">
        <v>292</v>
      </c>
      <c r="L37" s="55" t="s">
        <v>306</v>
      </c>
      <c r="M37" s="55" t="s">
        <v>860</v>
      </c>
      <c r="N37" s="55" t="s">
        <v>308</v>
      </c>
      <c r="O37" s="56">
        <v>43399572.25</v>
      </c>
      <c r="P37" s="56">
        <v>280000</v>
      </c>
      <c r="Q37" s="56">
        <v>1037183.16</v>
      </c>
      <c r="R37" s="56">
        <v>0</v>
      </c>
      <c r="S37" s="57" t="s">
        <v>1806</v>
      </c>
      <c r="T37" s="56">
        <v>44716755.409999996</v>
      </c>
      <c r="U37" s="58" t="s">
        <v>309</v>
      </c>
      <c r="V37" s="59" t="s">
        <v>1448</v>
      </c>
      <c r="W37" s="60">
        <f t="shared" si="0"/>
        <v>48</v>
      </c>
    </row>
    <row r="38" spans="1:23" s="9" customFormat="1" ht="139.5" customHeight="1">
      <c r="A38" s="49">
        <v>6</v>
      </c>
      <c r="B38" s="50" t="s">
        <v>132</v>
      </c>
      <c r="C38" s="51" t="s">
        <v>130</v>
      </c>
      <c r="D38" s="51" t="s">
        <v>259</v>
      </c>
      <c r="E38" s="52">
        <v>1</v>
      </c>
      <c r="F38" s="53">
        <v>410</v>
      </c>
      <c r="G38" s="54" t="s">
        <v>888</v>
      </c>
      <c r="H38" s="54" t="s">
        <v>672</v>
      </c>
      <c r="I38" s="86">
        <v>700006810050</v>
      </c>
      <c r="J38" s="55" t="s">
        <v>889</v>
      </c>
      <c r="K38" s="55" t="s">
        <v>223</v>
      </c>
      <c r="L38" s="55" t="s">
        <v>306</v>
      </c>
      <c r="M38" s="55" t="s">
        <v>860</v>
      </c>
      <c r="N38" s="55" t="s">
        <v>308</v>
      </c>
      <c r="O38" s="56">
        <v>10159548.869999999</v>
      </c>
      <c r="P38" s="56">
        <v>25000</v>
      </c>
      <c r="Q38" s="56">
        <v>215962.55</v>
      </c>
      <c r="R38" s="56">
        <v>1716852.31</v>
      </c>
      <c r="S38" s="57" t="s">
        <v>1808</v>
      </c>
      <c r="T38" s="56">
        <v>8683659.1099999994</v>
      </c>
      <c r="U38" s="58" t="s">
        <v>309</v>
      </c>
      <c r="V38" s="59" t="s">
        <v>1809</v>
      </c>
      <c r="W38" s="60">
        <f t="shared" si="0"/>
        <v>50</v>
      </c>
    </row>
    <row r="39" spans="1:23" s="9" customFormat="1" ht="139.5" customHeight="1">
      <c r="A39" s="49">
        <v>6</v>
      </c>
      <c r="B39" s="50" t="s">
        <v>132</v>
      </c>
      <c r="C39" s="51" t="s">
        <v>130</v>
      </c>
      <c r="D39" s="51" t="s">
        <v>259</v>
      </c>
      <c r="E39" s="52">
        <v>1</v>
      </c>
      <c r="F39" s="53">
        <v>411</v>
      </c>
      <c r="G39" s="54" t="s">
        <v>892</v>
      </c>
      <c r="H39" s="54" t="s">
        <v>672</v>
      </c>
      <c r="I39" s="86">
        <v>20060641101443</v>
      </c>
      <c r="J39" s="55" t="s">
        <v>1174</v>
      </c>
      <c r="K39" s="55" t="s">
        <v>1175</v>
      </c>
      <c r="L39" s="55" t="s">
        <v>306</v>
      </c>
      <c r="M39" s="55" t="s">
        <v>503</v>
      </c>
      <c r="N39" s="55" t="s">
        <v>308</v>
      </c>
      <c r="O39" s="56">
        <v>975784.39</v>
      </c>
      <c r="P39" s="56">
        <v>201745770.99000001</v>
      </c>
      <c r="Q39" s="56">
        <v>2186724.7799999998</v>
      </c>
      <c r="R39" s="56">
        <v>31801923</v>
      </c>
      <c r="S39" s="57" t="s">
        <v>1449</v>
      </c>
      <c r="T39" s="56">
        <v>173106357.16</v>
      </c>
      <c r="U39" s="58" t="s">
        <v>309</v>
      </c>
      <c r="V39" s="59" t="s">
        <v>1450</v>
      </c>
      <c r="W39" s="60">
        <f t="shared" si="0"/>
        <v>1443</v>
      </c>
    </row>
    <row r="40" spans="1:23" s="9" customFormat="1" ht="139.5" customHeight="1">
      <c r="A40" s="49">
        <v>6</v>
      </c>
      <c r="B40" s="50" t="s">
        <v>132</v>
      </c>
      <c r="C40" s="51" t="s">
        <v>130</v>
      </c>
      <c r="D40" s="51" t="s">
        <v>259</v>
      </c>
      <c r="E40" s="52">
        <v>1</v>
      </c>
      <c r="F40" s="53">
        <v>411</v>
      </c>
      <c r="G40" s="54" t="s">
        <v>892</v>
      </c>
      <c r="H40" s="54" t="s">
        <v>672</v>
      </c>
      <c r="I40" s="86" t="s">
        <v>893</v>
      </c>
      <c r="J40" s="55" t="s">
        <v>82</v>
      </c>
      <c r="K40" s="55" t="s">
        <v>981</v>
      </c>
      <c r="L40" s="55" t="s">
        <v>306</v>
      </c>
      <c r="M40" s="55" t="s">
        <v>860</v>
      </c>
      <c r="N40" s="55" t="s">
        <v>308</v>
      </c>
      <c r="O40" s="56">
        <v>3241729388.8200002</v>
      </c>
      <c r="P40" s="56">
        <v>43240740.979999997</v>
      </c>
      <c r="Q40" s="56">
        <v>68603515.219999999</v>
      </c>
      <c r="R40" s="56">
        <v>575984191</v>
      </c>
      <c r="S40" s="57" t="s">
        <v>1807</v>
      </c>
      <c r="T40" s="56">
        <v>2777589454.02</v>
      </c>
      <c r="U40" s="58" t="s">
        <v>309</v>
      </c>
      <c r="V40" s="59" t="s">
        <v>1451</v>
      </c>
      <c r="W40" s="60">
        <f t="shared" si="0"/>
        <v>49</v>
      </c>
    </row>
    <row r="41" spans="1:23" s="9" customFormat="1" ht="139.5" customHeight="1">
      <c r="A41" s="49">
        <v>6</v>
      </c>
      <c r="B41" s="50" t="s">
        <v>132</v>
      </c>
      <c r="C41" s="51" t="s">
        <v>130</v>
      </c>
      <c r="D41" s="51" t="s">
        <v>259</v>
      </c>
      <c r="E41" s="52">
        <v>1</v>
      </c>
      <c r="F41" s="53">
        <v>411</v>
      </c>
      <c r="G41" s="54" t="s">
        <v>892</v>
      </c>
      <c r="H41" s="54" t="s">
        <v>672</v>
      </c>
      <c r="I41" s="86">
        <v>20000641101049</v>
      </c>
      <c r="J41" s="55" t="s">
        <v>896</v>
      </c>
      <c r="K41" s="55" t="s">
        <v>225</v>
      </c>
      <c r="L41" s="55" t="s">
        <v>306</v>
      </c>
      <c r="M41" s="55" t="s">
        <v>860</v>
      </c>
      <c r="N41" s="55" t="s">
        <v>211</v>
      </c>
      <c r="O41" s="56">
        <v>38694414924.949997</v>
      </c>
      <c r="P41" s="56">
        <v>43495486.240000002</v>
      </c>
      <c r="Q41" s="56">
        <v>853749853.73000002</v>
      </c>
      <c r="R41" s="56">
        <v>10087990463.65</v>
      </c>
      <c r="S41" s="57" t="s">
        <v>1811</v>
      </c>
      <c r="T41" s="56">
        <v>29503669801.27</v>
      </c>
      <c r="U41" s="58" t="s">
        <v>309</v>
      </c>
      <c r="V41" s="59" t="s">
        <v>1812</v>
      </c>
      <c r="W41" s="60">
        <f t="shared" si="0"/>
        <v>1049</v>
      </c>
    </row>
    <row r="42" spans="1:23" s="9" customFormat="1" ht="139.5" customHeight="1">
      <c r="A42" s="49">
        <v>6</v>
      </c>
      <c r="B42" s="50" t="s">
        <v>132</v>
      </c>
      <c r="C42" s="51" t="s">
        <v>130</v>
      </c>
      <c r="D42" s="51" t="s">
        <v>259</v>
      </c>
      <c r="E42" s="52">
        <v>1</v>
      </c>
      <c r="F42" s="53">
        <v>411</v>
      </c>
      <c r="G42" s="54" t="s">
        <v>892</v>
      </c>
      <c r="H42" s="54" t="s">
        <v>672</v>
      </c>
      <c r="I42" s="86">
        <v>20060641101420</v>
      </c>
      <c r="J42" s="55" t="s">
        <v>1082</v>
      </c>
      <c r="K42" s="55" t="s">
        <v>770</v>
      </c>
      <c r="L42" s="55" t="s">
        <v>306</v>
      </c>
      <c r="M42" s="55" t="s">
        <v>860</v>
      </c>
      <c r="N42" s="55" t="s">
        <v>211</v>
      </c>
      <c r="O42" s="56">
        <v>5554803347.46</v>
      </c>
      <c r="P42" s="56">
        <v>13593324663</v>
      </c>
      <c r="Q42" s="56">
        <v>302335549.63999999</v>
      </c>
      <c r="R42" s="56">
        <v>829663.6</v>
      </c>
      <c r="S42" s="57" t="s">
        <v>1813</v>
      </c>
      <c r="T42" s="56">
        <v>19449633896.5</v>
      </c>
      <c r="U42" s="58" t="s">
        <v>309</v>
      </c>
      <c r="V42" s="59" t="s">
        <v>1452</v>
      </c>
      <c r="W42" s="60">
        <f t="shared" si="0"/>
        <v>1420</v>
      </c>
    </row>
    <row r="43" spans="1:23" s="9" customFormat="1" ht="139.5" customHeight="1">
      <c r="A43" s="49">
        <v>6</v>
      </c>
      <c r="B43" s="50" t="s">
        <v>132</v>
      </c>
      <c r="C43" s="51" t="s">
        <v>130</v>
      </c>
      <c r="D43" s="51" t="s">
        <v>259</v>
      </c>
      <c r="E43" s="52">
        <v>1</v>
      </c>
      <c r="F43" s="53">
        <v>411</v>
      </c>
      <c r="G43" s="54" t="s">
        <v>892</v>
      </c>
      <c r="H43" s="54" t="s">
        <v>672</v>
      </c>
      <c r="I43" s="86">
        <v>20030641101331</v>
      </c>
      <c r="J43" s="55" t="s">
        <v>897</v>
      </c>
      <c r="K43" s="55" t="s">
        <v>226</v>
      </c>
      <c r="L43" s="55" t="s">
        <v>306</v>
      </c>
      <c r="M43" s="55" t="s">
        <v>860</v>
      </c>
      <c r="N43" s="55" t="s">
        <v>848</v>
      </c>
      <c r="O43" s="56">
        <v>108179.03</v>
      </c>
      <c r="P43" s="56">
        <v>0</v>
      </c>
      <c r="Q43" s="56">
        <v>1997.21</v>
      </c>
      <c r="R43" s="56">
        <v>58</v>
      </c>
      <c r="S43" s="57" t="s">
        <v>1817</v>
      </c>
      <c r="T43" s="56">
        <v>110118.24</v>
      </c>
      <c r="U43" s="58" t="s">
        <v>309</v>
      </c>
      <c r="V43" s="59" t="s">
        <v>1294</v>
      </c>
      <c r="W43" s="60">
        <f t="shared" si="0"/>
        <v>1331</v>
      </c>
    </row>
    <row r="44" spans="1:23" s="9" customFormat="1" ht="207" customHeight="1">
      <c r="A44" s="49">
        <v>6</v>
      </c>
      <c r="B44" s="50" t="s">
        <v>132</v>
      </c>
      <c r="C44" s="51" t="s">
        <v>130</v>
      </c>
      <c r="D44" s="51" t="s">
        <v>259</v>
      </c>
      <c r="E44" s="52">
        <v>1</v>
      </c>
      <c r="F44" s="53">
        <v>411</v>
      </c>
      <c r="G44" s="54" t="s">
        <v>892</v>
      </c>
      <c r="H44" s="54" t="s">
        <v>672</v>
      </c>
      <c r="I44" s="86">
        <v>20100641101524</v>
      </c>
      <c r="J44" s="55" t="s">
        <v>1198</v>
      </c>
      <c r="K44" s="55" t="s">
        <v>1199</v>
      </c>
      <c r="L44" s="55" t="s">
        <v>306</v>
      </c>
      <c r="M44" s="55" t="s">
        <v>860</v>
      </c>
      <c r="N44" s="55" t="s">
        <v>848</v>
      </c>
      <c r="O44" s="56">
        <v>137400253.06999999</v>
      </c>
      <c r="P44" s="56">
        <v>56792909.689999998</v>
      </c>
      <c r="Q44" s="56">
        <v>1562872.49</v>
      </c>
      <c r="R44" s="56">
        <v>179392749.86000001</v>
      </c>
      <c r="S44" s="57" t="s">
        <v>1818</v>
      </c>
      <c r="T44" s="56">
        <v>16363285.390000001</v>
      </c>
      <c r="U44" s="58" t="s">
        <v>309</v>
      </c>
      <c r="V44" s="59" t="s">
        <v>1411</v>
      </c>
      <c r="W44" s="60">
        <f t="shared" si="0"/>
        <v>1524</v>
      </c>
    </row>
    <row r="45" spans="1:23" s="9" customFormat="1" ht="139.5" customHeight="1">
      <c r="A45" s="49">
        <v>6</v>
      </c>
      <c r="B45" s="50" t="s">
        <v>132</v>
      </c>
      <c r="C45" s="51" t="s">
        <v>130</v>
      </c>
      <c r="D45" s="51" t="s">
        <v>259</v>
      </c>
      <c r="E45" s="52">
        <v>1</v>
      </c>
      <c r="F45" s="53">
        <v>411</v>
      </c>
      <c r="G45" s="54" t="s">
        <v>892</v>
      </c>
      <c r="H45" s="54" t="s">
        <v>672</v>
      </c>
      <c r="I45" s="86">
        <v>700006812413</v>
      </c>
      <c r="J45" s="55" t="s">
        <v>894</v>
      </c>
      <c r="K45" s="55" t="s">
        <v>224</v>
      </c>
      <c r="L45" s="55" t="s">
        <v>895</v>
      </c>
      <c r="M45" s="55" t="s">
        <v>512</v>
      </c>
      <c r="N45" s="55" t="s">
        <v>997</v>
      </c>
      <c r="O45" s="56">
        <v>1256008789.4100001</v>
      </c>
      <c r="P45" s="56">
        <v>908015420.66999996</v>
      </c>
      <c r="Q45" s="56">
        <v>56055734.390000001</v>
      </c>
      <c r="R45" s="56">
        <v>50872208.43</v>
      </c>
      <c r="S45" s="57" t="s">
        <v>1453</v>
      </c>
      <c r="T45" s="56">
        <v>2169207736.04</v>
      </c>
      <c r="U45" s="58" t="s">
        <v>309</v>
      </c>
      <c r="V45" s="59" t="s">
        <v>1828</v>
      </c>
      <c r="W45" s="60">
        <f t="shared" si="0"/>
        <v>413</v>
      </c>
    </row>
    <row r="46" spans="1:23" s="9" customFormat="1" ht="139.5" customHeight="1">
      <c r="A46" s="49">
        <v>6</v>
      </c>
      <c r="B46" s="50" t="s">
        <v>132</v>
      </c>
      <c r="C46" s="51" t="s">
        <v>130</v>
      </c>
      <c r="D46" s="51" t="s">
        <v>259</v>
      </c>
      <c r="E46" s="52">
        <v>1</v>
      </c>
      <c r="F46" s="53">
        <v>411</v>
      </c>
      <c r="G46" s="54" t="s">
        <v>892</v>
      </c>
      <c r="H46" s="54" t="s">
        <v>672</v>
      </c>
      <c r="I46" s="86">
        <v>20080641101499</v>
      </c>
      <c r="J46" s="55" t="s">
        <v>227</v>
      </c>
      <c r="K46" s="55" t="s">
        <v>1083</v>
      </c>
      <c r="L46" s="55" t="s">
        <v>306</v>
      </c>
      <c r="M46" s="55" t="s">
        <v>307</v>
      </c>
      <c r="N46" s="55" t="s">
        <v>211</v>
      </c>
      <c r="O46" s="56">
        <v>39049.33</v>
      </c>
      <c r="P46" s="56">
        <v>180241.87</v>
      </c>
      <c r="Q46" s="56">
        <v>1087.08</v>
      </c>
      <c r="R46" s="56">
        <v>161080.63</v>
      </c>
      <c r="S46" s="57" t="s">
        <v>1824</v>
      </c>
      <c r="T46" s="56">
        <v>59297.65</v>
      </c>
      <c r="U46" s="58" t="s">
        <v>309</v>
      </c>
      <c r="V46" s="59" t="s">
        <v>1295</v>
      </c>
      <c r="W46" s="60">
        <f t="shared" si="0"/>
        <v>1499</v>
      </c>
    </row>
    <row r="47" spans="1:23" s="9" customFormat="1" ht="139.5" customHeight="1">
      <c r="A47" s="49">
        <v>6</v>
      </c>
      <c r="B47" s="50" t="s">
        <v>132</v>
      </c>
      <c r="C47" s="51" t="s">
        <v>130</v>
      </c>
      <c r="D47" s="51" t="s">
        <v>259</v>
      </c>
      <c r="E47" s="52">
        <v>1</v>
      </c>
      <c r="F47" s="53">
        <v>415</v>
      </c>
      <c r="G47" s="54" t="s">
        <v>1454</v>
      </c>
      <c r="H47" s="54" t="s">
        <v>672</v>
      </c>
      <c r="I47" s="86">
        <v>20020641001235</v>
      </c>
      <c r="J47" s="55" t="s">
        <v>890</v>
      </c>
      <c r="K47" s="55" t="s">
        <v>891</v>
      </c>
      <c r="L47" s="55" t="s">
        <v>306</v>
      </c>
      <c r="M47" s="55" t="s">
        <v>860</v>
      </c>
      <c r="N47" s="55" t="s">
        <v>308</v>
      </c>
      <c r="O47" s="56">
        <v>558569728.39999998</v>
      </c>
      <c r="P47" s="56">
        <v>0</v>
      </c>
      <c r="Q47" s="56">
        <v>12737020.09</v>
      </c>
      <c r="R47" s="56">
        <v>316933.3</v>
      </c>
      <c r="S47" s="57" t="s">
        <v>1455</v>
      </c>
      <c r="T47" s="56">
        <v>570989815.19000006</v>
      </c>
      <c r="U47" s="58" t="s">
        <v>309</v>
      </c>
      <c r="V47" s="59" t="s">
        <v>1293</v>
      </c>
      <c r="W47" s="60">
        <f t="shared" si="0"/>
        <v>1235</v>
      </c>
    </row>
    <row r="48" spans="1:23" s="9" customFormat="1" ht="139.5" customHeight="1">
      <c r="A48" s="49">
        <v>6</v>
      </c>
      <c r="B48" s="50" t="s">
        <v>132</v>
      </c>
      <c r="C48" s="51" t="s">
        <v>130</v>
      </c>
      <c r="D48" s="51" t="s">
        <v>259</v>
      </c>
      <c r="E48" s="52">
        <v>1</v>
      </c>
      <c r="F48" s="53" t="s">
        <v>545</v>
      </c>
      <c r="G48" s="54" t="s">
        <v>353</v>
      </c>
      <c r="H48" s="54" t="s">
        <v>672</v>
      </c>
      <c r="I48" s="86" t="s">
        <v>126</v>
      </c>
      <c r="J48" s="55" t="s">
        <v>125</v>
      </c>
      <c r="K48" s="55" t="s">
        <v>124</v>
      </c>
      <c r="L48" s="55" t="s">
        <v>306</v>
      </c>
      <c r="M48" s="55" t="s">
        <v>503</v>
      </c>
      <c r="N48" s="55" t="s">
        <v>997</v>
      </c>
      <c r="O48" s="56">
        <v>59599503.869999997</v>
      </c>
      <c r="P48" s="56">
        <v>0</v>
      </c>
      <c r="Q48" s="56">
        <v>1316767</v>
      </c>
      <c r="R48" s="56">
        <v>496035</v>
      </c>
      <c r="S48" s="57" t="s">
        <v>1804</v>
      </c>
      <c r="T48" s="56">
        <v>60420235.869999997</v>
      </c>
      <c r="U48" s="58" t="s">
        <v>309</v>
      </c>
      <c r="V48" s="59" t="s">
        <v>1456</v>
      </c>
      <c r="W48" s="60">
        <f t="shared" si="0"/>
        <v>1456</v>
      </c>
    </row>
    <row r="49" spans="1:23" s="9" customFormat="1" ht="139.5" customHeight="1">
      <c r="A49" s="49">
        <v>6</v>
      </c>
      <c r="B49" s="50" t="s">
        <v>132</v>
      </c>
      <c r="C49" s="51" t="s">
        <v>130</v>
      </c>
      <c r="D49" s="51" t="s">
        <v>259</v>
      </c>
      <c r="E49" s="52">
        <v>1</v>
      </c>
      <c r="F49" s="53" t="s">
        <v>545</v>
      </c>
      <c r="G49" s="54" t="s">
        <v>353</v>
      </c>
      <c r="H49" s="54" t="s">
        <v>672</v>
      </c>
      <c r="I49" s="86" t="s">
        <v>355</v>
      </c>
      <c r="J49" s="55" t="s">
        <v>142</v>
      </c>
      <c r="K49" s="55" t="s">
        <v>733</v>
      </c>
      <c r="L49" s="55" t="s">
        <v>306</v>
      </c>
      <c r="M49" s="55" t="s">
        <v>307</v>
      </c>
      <c r="N49" s="55" t="s">
        <v>308</v>
      </c>
      <c r="O49" s="56">
        <v>37569800.780000001</v>
      </c>
      <c r="P49" s="56">
        <v>0</v>
      </c>
      <c r="Q49" s="56">
        <v>853931.24</v>
      </c>
      <c r="R49" s="56">
        <v>348000</v>
      </c>
      <c r="S49" s="57" t="s">
        <v>1822</v>
      </c>
      <c r="T49" s="56">
        <v>38075732.020000003</v>
      </c>
      <c r="U49" s="58" t="s">
        <v>309</v>
      </c>
      <c r="V49" s="59" t="s">
        <v>1457</v>
      </c>
      <c r="W49" s="60">
        <f t="shared" si="0"/>
        <v>1412</v>
      </c>
    </row>
    <row r="50" spans="1:23" s="9" customFormat="1" ht="139.5" customHeight="1">
      <c r="A50" s="49">
        <v>6</v>
      </c>
      <c r="B50" s="50" t="s">
        <v>132</v>
      </c>
      <c r="C50" s="51" t="s">
        <v>130</v>
      </c>
      <c r="D50" s="51" t="s">
        <v>259</v>
      </c>
      <c r="E50" s="52">
        <v>1</v>
      </c>
      <c r="F50" s="53" t="s">
        <v>545</v>
      </c>
      <c r="G50" s="54" t="s">
        <v>353</v>
      </c>
      <c r="H50" s="54" t="s">
        <v>672</v>
      </c>
      <c r="I50" s="86" t="s">
        <v>354</v>
      </c>
      <c r="J50" s="55" t="s">
        <v>340</v>
      </c>
      <c r="K50" s="55" t="s">
        <v>634</v>
      </c>
      <c r="L50" s="55" t="s">
        <v>306</v>
      </c>
      <c r="M50" s="55" t="s">
        <v>307</v>
      </c>
      <c r="N50" s="55" t="s">
        <v>997</v>
      </c>
      <c r="O50" s="56">
        <v>1184932519.47</v>
      </c>
      <c r="P50" s="56">
        <v>0</v>
      </c>
      <c r="Q50" s="56">
        <v>31476229.59</v>
      </c>
      <c r="R50" s="56">
        <v>13514900.08</v>
      </c>
      <c r="S50" s="57" t="s">
        <v>1827</v>
      </c>
      <c r="T50" s="56">
        <v>1202893848.98</v>
      </c>
      <c r="U50" s="58" t="s">
        <v>309</v>
      </c>
      <c r="V50" s="59" t="s">
        <v>1458</v>
      </c>
      <c r="W50" s="60">
        <f t="shared" si="0"/>
        <v>1315</v>
      </c>
    </row>
    <row r="51" spans="1:23" s="9" customFormat="1" ht="168.75" customHeight="1">
      <c r="A51" s="49">
        <v>6</v>
      </c>
      <c r="B51" s="50" t="s">
        <v>132</v>
      </c>
      <c r="C51" s="51" t="s">
        <v>130</v>
      </c>
      <c r="D51" s="51" t="s">
        <v>259</v>
      </c>
      <c r="E51" s="52">
        <v>1</v>
      </c>
      <c r="F51" s="53" t="s">
        <v>501</v>
      </c>
      <c r="G51" s="54" t="s">
        <v>45</v>
      </c>
      <c r="H51" s="54" t="s">
        <v>672</v>
      </c>
      <c r="I51" s="86" t="s">
        <v>44</v>
      </c>
      <c r="J51" s="55" t="s">
        <v>43</v>
      </c>
      <c r="K51" s="55" t="s">
        <v>611</v>
      </c>
      <c r="L51" s="55" t="s">
        <v>306</v>
      </c>
      <c r="M51" s="55" t="s">
        <v>840</v>
      </c>
      <c r="N51" s="55" t="s">
        <v>308</v>
      </c>
      <c r="O51" s="56">
        <v>20010000.02</v>
      </c>
      <c r="P51" s="56">
        <v>0</v>
      </c>
      <c r="Q51" s="56">
        <v>379634.3</v>
      </c>
      <c r="R51" s="56">
        <v>379634.3</v>
      </c>
      <c r="S51" s="57" t="s">
        <v>1459</v>
      </c>
      <c r="T51" s="56">
        <v>20012083.32</v>
      </c>
      <c r="U51" s="58" t="s">
        <v>861</v>
      </c>
      <c r="V51" s="59" t="s">
        <v>1296</v>
      </c>
      <c r="W51" s="60">
        <f t="shared" si="0"/>
        <v>1457</v>
      </c>
    </row>
    <row r="52" spans="1:23" s="9" customFormat="1" ht="139.5" customHeight="1">
      <c r="A52" s="49">
        <v>6</v>
      </c>
      <c r="B52" s="50" t="s">
        <v>132</v>
      </c>
      <c r="C52" s="51" t="s">
        <v>130</v>
      </c>
      <c r="D52" s="51" t="s">
        <v>259</v>
      </c>
      <c r="E52" s="52">
        <v>1</v>
      </c>
      <c r="F52" s="53" t="s">
        <v>734</v>
      </c>
      <c r="G52" s="54" t="s">
        <v>735</v>
      </c>
      <c r="H52" s="54" t="s">
        <v>672</v>
      </c>
      <c r="I52" s="86" t="s">
        <v>736</v>
      </c>
      <c r="J52" s="55" t="s">
        <v>1143</v>
      </c>
      <c r="K52" s="55" t="s">
        <v>612</v>
      </c>
      <c r="L52" s="55" t="s">
        <v>306</v>
      </c>
      <c r="M52" s="55" t="s">
        <v>840</v>
      </c>
      <c r="N52" s="55" t="s">
        <v>308</v>
      </c>
      <c r="O52" s="56">
        <v>12248703.65</v>
      </c>
      <c r="P52" s="56">
        <v>0</v>
      </c>
      <c r="Q52" s="56">
        <v>218035.8</v>
      </c>
      <c r="R52" s="56">
        <v>897140.02</v>
      </c>
      <c r="S52" s="57" t="s">
        <v>1820</v>
      </c>
      <c r="T52" s="56">
        <v>11569599.43</v>
      </c>
      <c r="U52" s="58" t="s">
        <v>309</v>
      </c>
      <c r="V52" s="59" t="s">
        <v>1460</v>
      </c>
      <c r="W52" s="60">
        <f t="shared" si="0"/>
        <v>1385</v>
      </c>
    </row>
    <row r="53" spans="1:23" s="9" customFormat="1" ht="282.75" customHeight="1">
      <c r="A53" s="49">
        <v>6</v>
      </c>
      <c r="B53" s="50" t="s">
        <v>132</v>
      </c>
      <c r="C53" s="51" t="s">
        <v>130</v>
      </c>
      <c r="D53" s="51" t="s">
        <v>259</v>
      </c>
      <c r="E53" s="52">
        <v>1</v>
      </c>
      <c r="F53" s="53" t="s">
        <v>737</v>
      </c>
      <c r="G53" s="54" t="s">
        <v>738</v>
      </c>
      <c r="H53" s="54" t="s">
        <v>672</v>
      </c>
      <c r="I53" s="86">
        <v>20020671001239</v>
      </c>
      <c r="J53" s="55" t="s">
        <v>739</v>
      </c>
      <c r="K53" s="55" t="s">
        <v>740</v>
      </c>
      <c r="L53" s="55" t="s">
        <v>306</v>
      </c>
      <c r="M53" s="55" t="s">
        <v>307</v>
      </c>
      <c r="N53" s="55" t="s">
        <v>848</v>
      </c>
      <c r="O53" s="56">
        <v>2856115403.96</v>
      </c>
      <c r="P53" s="56">
        <v>1317357074</v>
      </c>
      <c r="Q53" s="56">
        <v>69478272.510000005</v>
      </c>
      <c r="R53" s="56">
        <v>1275495438.9200001</v>
      </c>
      <c r="S53" s="57" t="s">
        <v>1825</v>
      </c>
      <c r="T53" s="56">
        <v>2967455311.5500002</v>
      </c>
      <c r="U53" s="58" t="s">
        <v>309</v>
      </c>
      <c r="V53" s="59" t="s">
        <v>1297</v>
      </c>
      <c r="W53" s="60">
        <f t="shared" si="0"/>
        <v>1239</v>
      </c>
    </row>
    <row r="54" spans="1:23" s="9" customFormat="1" ht="145.5" customHeight="1">
      <c r="A54" s="49">
        <v>6</v>
      </c>
      <c r="B54" s="50" t="s">
        <v>132</v>
      </c>
      <c r="C54" s="51" t="s">
        <v>130</v>
      </c>
      <c r="D54" s="51" t="s">
        <v>259</v>
      </c>
      <c r="E54" s="52">
        <v>1</v>
      </c>
      <c r="F54" s="53" t="s">
        <v>737</v>
      </c>
      <c r="G54" s="54" t="s">
        <v>738</v>
      </c>
      <c r="H54" s="54" t="s">
        <v>672</v>
      </c>
      <c r="I54" s="86">
        <v>20040630001369</v>
      </c>
      <c r="J54" s="55" t="s">
        <v>668</v>
      </c>
      <c r="K54" s="55" t="s">
        <v>741</v>
      </c>
      <c r="L54" s="55" t="s">
        <v>306</v>
      </c>
      <c r="M54" s="55" t="s">
        <v>307</v>
      </c>
      <c r="N54" s="55" t="s">
        <v>848</v>
      </c>
      <c r="O54" s="56">
        <v>17688127983.34</v>
      </c>
      <c r="P54" s="56">
        <v>3726159095.1999998</v>
      </c>
      <c r="Q54" s="56">
        <v>407590638.43000001</v>
      </c>
      <c r="R54" s="56">
        <v>4082961490.0999999</v>
      </c>
      <c r="S54" s="57" t="s">
        <v>1826</v>
      </c>
      <c r="T54" s="56">
        <v>17738916226.869999</v>
      </c>
      <c r="U54" s="58" t="s">
        <v>309</v>
      </c>
      <c r="V54" s="59" t="s">
        <v>1298</v>
      </c>
      <c r="W54" s="60">
        <f t="shared" si="0"/>
        <v>1369</v>
      </c>
    </row>
    <row r="55" spans="1:23" s="9" customFormat="1" ht="139.5" customHeight="1">
      <c r="A55" s="49">
        <v>6</v>
      </c>
      <c r="B55" s="50" t="s">
        <v>132</v>
      </c>
      <c r="C55" s="51" t="s">
        <v>130</v>
      </c>
      <c r="D55" s="51" t="s">
        <v>259</v>
      </c>
      <c r="E55" s="52">
        <v>1</v>
      </c>
      <c r="F55" s="53" t="s">
        <v>742</v>
      </c>
      <c r="G55" s="54" t="s">
        <v>743</v>
      </c>
      <c r="H55" s="54" t="s">
        <v>743</v>
      </c>
      <c r="I55" s="86" t="s">
        <v>750</v>
      </c>
      <c r="J55" s="55" t="s">
        <v>38</v>
      </c>
      <c r="K55" s="55" t="s">
        <v>1152</v>
      </c>
      <c r="L55" s="55" t="s">
        <v>306</v>
      </c>
      <c r="M55" s="55" t="s">
        <v>747</v>
      </c>
      <c r="N55" s="55" t="s">
        <v>308</v>
      </c>
      <c r="O55" s="56">
        <v>3007380.6</v>
      </c>
      <c r="P55" s="56">
        <v>0</v>
      </c>
      <c r="Q55" s="56">
        <v>333.53</v>
      </c>
      <c r="R55" s="56">
        <v>100.06</v>
      </c>
      <c r="S55" s="57" t="s">
        <v>1461</v>
      </c>
      <c r="T55" s="56">
        <v>3007614.07</v>
      </c>
      <c r="U55" s="58" t="s">
        <v>861</v>
      </c>
      <c r="V55" s="59" t="s">
        <v>1799</v>
      </c>
      <c r="W55" s="60">
        <f t="shared" si="0"/>
        <v>359</v>
      </c>
    </row>
    <row r="56" spans="1:23" s="9" customFormat="1" ht="98.25" customHeight="1">
      <c r="A56" s="49">
        <v>6</v>
      </c>
      <c r="B56" s="50" t="s">
        <v>132</v>
      </c>
      <c r="C56" s="51" t="s">
        <v>130</v>
      </c>
      <c r="D56" s="51" t="s">
        <v>259</v>
      </c>
      <c r="E56" s="52">
        <v>1</v>
      </c>
      <c r="F56" s="53" t="s">
        <v>742</v>
      </c>
      <c r="G56" s="54" t="s">
        <v>743</v>
      </c>
      <c r="H56" s="54" t="s">
        <v>743</v>
      </c>
      <c r="I56" s="86" t="s">
        <v>60</v>
      </c>
      <c r="J56" s="55" t="s">
        <v>61</v>
      </c>
      <c r="K56" s="55" t="s">
        <v>235</v>
      </c>
      <c r="L56" s="55" t="s">
        <v>306</v>
      </c>
      <c r="M56" s="55" t="s">
        <v>747</v>
      </c>
      <c r="N56" s="55" t="s">
        <v>308</v>
      </c>
      <c r="O56" s="56">
        <v>25126099.219999999</v>
      </c>
      <c r="P56" s="56">
        <v>0</v>
      </c>
      <c r="Q56" s="56">
        <v>334836.13</v>
      </c>
      <c r="R56" s="56">
        <v>581774.30000000005</v>
      </c>
      <c r="S56" s="57" t="s">
        <v>1462</v>
      </c>
      <c r="T56" s="56">
        <v>25146449.050000001</v>
      </c>
      <c r="U56" s="58" t="s">
        <v>861</v>
      </c>
      <c r="V56" s="59" t="s">
        <v>1300</v>
      </c>
      <c r="W56" s="60">
        <f t="shared" si="0"/>
        <v>1312</v>
      </c>
    </row>
    <row r="57" spans="1:23" s="9" customFormat="1" ht="87.75" customHeight="1">
      <c r="A57" s="49">
        <v>6</v>
      </c>
      <c r="B57" s="50" t="s">
        <v>132</v>
      </c>
      <c r="C57" s="51" t="s">
        <v>130</v>
      </c>
      <c r="D57" s="51" t="s">
        <v>259</v>
      </c>
      <c r="E57" s="52">
        <v>1</v>
      </c>
      <c r="F57" s="53" t="s">
        <v>742</v>
      </c>
      <c r="G57" s="54" t="s">
        <v>743</v>
      </c>
      <c r="H57" s="54" t="s">
        <v>743</v>
      </c>
      <c r="I57" s="86" t="s">
        <v>63</v>
      </c>
      <c r="J57" s="55" t="s">
        <v>64</v>
      </c>
      <c r="K57" s="55" t="s">
        <v>236</v>
      </c>
      <c r="L57" s="55" t="s">
        <v>306</v>
      </c>
      <c r="M57" s="55" t="s">
        <v>747</v>
      </c>
      <c r="N57" s="55" t="s">
        <v>308</v>
      </c>
      <c r="O57" s="56">
        <v>1586550.85</v>
      </c>
      <c r="P57" s="56">
        <v>0</v>
      </c>
      <c r="Q57" s="56">
        <v>36325.730000000003</v>
      </c>
      <c r="R57" s="56">
        <v>0</v>
      </c>
      <c r="S57" s="57" t="s">
        <v>1463</v>
      </c>
      <c r="T57" s="56">
        <v>1622876.58</v>
      </c>
      <c r="U57" s="58" t="s">
        <v>861</v>
      </c>
      <c r="V57" s="59" t="s">
        <v>1301</v>
      </c>
      <c r="W57" s="60">
        <f t="shared" si="0"/>
        <v>1327</v>
      </c>
    </row>
    <row r="58" spans="1:23" s="9" customFormat="1" ht="101.25" customHeight="1">
      <c r="A58" s="49">
        <v>6</v>
      </c>
      <c r="B58" s="50" t="s">
        <v>132</v>
      </c>
      <c r="C58" s="51" t="s">
        <v>130</v>
      </c>
      <c r="D58" s="51" t="s">
        <v>259</v>
      </c>
      <c r="E58" s="52">
        <v>1</v>
      </c>
      <c r="F58" s="53" t="s">
        <v>742</v>
      </c>
      <c r="G58" s="54" t="s">
        <v>743</v>
      </c>
      <c r="H58" s="54" t="s">
        <v>743</v>
      </c>
      <c r="I58" s="86" t="s">
        <v>65</v>
      </c>
      <c r="J58" s="55" t="s">
        <v>66</v>
      </c>
      <c r="K58" s="55" t="s">
        <v>237</v>
      </c>
      <c r="L58" s="55" t="s">
        <v>306</v>
      </c>
      <c r="M58" s="55" t="s">
        <v>747</v>
      </c>
      <c r="N58" s="55" t="s">
        <v>308</v>
      </c>
      <c r="O58" s="56">
        <v>1454518874.3699999</v>
      </c>
      <c r="P58" s="56">
        <v>0</v>
      </c>
      <c r="Q58" s="56">
        <v>1010805.04</v>
      </c>
      <c r="R58" s="56">
        <v>56217016.770000003</v>
      </c>
      <c r="S58" s="57" t="s">
        <v>1464</v>
      </c>
      <c r="T58" s="56">
        <v>1449994804.05</v>
      </c>
      <c r="U58" s="58" t="s">
        <v>861</v>
      </c>
      <c r="V58" s="59" t="s">
        <v>1302</v>
      </c>
      <c r="W58" s="60">
        <f t="shared" si="0"/>
        <v>1410</v>
      </c>
    </row>
    <row r="59" spans="1:23" s="9" customFormat="1" ht="139.5" customHeight="1">
      <c r="A59" s="49">
        <v>6</v>
      </c>
      <c r="B59" s="50" t="s">
        <v>132</v>
      </c>
      <c r="C59" s="51" t="s">
        <v>130</v>
      </c>
      <c r="D59" s="51" t="s">
        <v>259</v>
      </c>
      <c r="E59" s="52">
        <v>1</v>
      </c>
      <c r="F59" s="53" t="s">
        <v>742</v>
      </c>
      <c r="G59" s="54" t="s">
        <v>743</v>
      </c>
      <c r="H59" s="54" t="s">
        <v>743</v>
      </c>
      <c r="I59" s="86" t="s">
        <v>262</v>
      </c>
      <c r="J59" s="55" t="s">
        <v>261</v>
      </c>
      <c r="K59" s="55" t="s">
        <v>238</v>
      </c>
      <c r="L59" s="55" t="s">
        <v>306</v>
      </c>
      <c r="M59" s="55" t="s">
        <v>747</v>
      </c>
      <c r="N59" s="55" t="s">
        <v>308</v>
      </c>
      <c r="O59" s="56">
        <v>12667355.85</v>
      </c>
      <c r="P59" s="56">
        <v>0</v>
      </c>
      <c r="Q59" s="56">
        <v>115616.03</v>
      </c>
      <c r="R59" s="56">
        <v>2158530.89</v>
      </c>
      <c r="S59" s="57" t="s">
        <v>1800</v>
      </c>
      <c r="T59" s="56">
        <v>11144071.77</v>
      </c>
      <c r="U59" s="58" t="s">
        <v>861</v>
      </c>
      <c r="V59" s="59" t="s">
        <v>1465</v>
      </c>
      <c r="W59" s="60">
        <f t="shared" si="0"/>
        <v>1461</v>
      </c>
    </row>
    <row r="60" spans="1:23" s="9" customFormat="1" ht="139.5" customHeight="1">
      <c r="A60" s="49">
        <v>6</v>
      </c>
      <c r="B60" s="50" t="s">
        <v>132</v>
      </c>
      <c r="C60" s="51" t="s">
        <v>130</v>
      </c>
      <c r="D60" s="51" t="s">
        <v>259</v>
      </c>
      <c r="E60" s="52">
        <v>1</v>
      </c>
      <c r="F60" s="53" t="s">
        <v>742</v>
      </c>
      <c r="G60" s="54" t="s">
        <v>743</v>
      </c>
      <c r="H60" s="54" t="s">
        <v>743</v>
      </c>
      <c r="I60" s="86" t="s">
        <v>39</v>
      </c>
      <c r="J60" s="55" t="s">
        <v>453</v>
      </c>
      <c r="K60" s="55" t="s">
        <v>619</v>
      </c>
      <c r="L60" s="55" t="s">
        <v>306</v>
      </c>
      <c r="M60" s="55" t="s">
        <v>747</v>
      </c>
      <c r="N60" s="55" t="s">
        <v>454</v>
      </c>
      <c r="O60" s="56">
        <v>10168730518.440001</v>
      </c>
      <c r="P60" s="56">
        <v>593399265.72000003</v>
      </c>
      <c r="Q60" s="56">
        <v>314893321.86000001</v>
      </c>
      <c r="R60" s="56">
        <v>271675589.91000003</v>
      </c>
      <c r="S60" s="57" t="s">
        <v>1466</v>
      </c>
      <c r="T60" s="56">
        <v>10805347516.110001</v>
      </c>
      <c r="U60" s="58" t="s">
        <v>861</v>
      </c>
      <c r="V60" s="59" t="s">
        <v>1299</v>
      </c>
      <c r="W60" s="60">
        <f t="shared" si="0"/>
        <v>907</v>
      </c>
    </row>
    <row r="61" spans="1:23" s="9" customFormat="1" ht="139.5" customHeight="1">
      <c r="A61" s="49">
        <v>6</v>
      </c>
      <c r="B61" s="50" t="s">
        <v>132</v>
      </c>
      <c r="C61" s="51" t="s">
        <v>130</v>
      </c>
      <c r="D61" s="51" t="s">
        <v>259</v>
      </c>
      <c r="E61" s="52">
        <v>1</v>
      </c>
      <c r="F61" s="53" t="s">
        <v>742</v>
      </c>
      <c r="G61" s="54" t="s">
        <v>743</v>
      </c>
      <c r="H61" s="54" t="s">
        <v>743</v>
      </c>
      <c r="I61" s="86" t="s">
        <v>260</v>
      </c>
      <c r="J61" s="55" t="s">
        <v>916</v>
      </c>
      <c r="K61" s="55" t="s">
        <v>239</v>
      </c>
      <c r="L61" s="55" t="s">
        <v>306</v>
      </c>
      <c r="M61" s="55" t="s">
        <v>747</v>
      </c>
      <c r="N61" s="55" t="s">
        <v>454</v>
      </c>
      <c r="O61" s="56">
        <v>189905756.47</v>
      </c>
      <c r="P61" s="56">
        <v>645408.89</v>
      </c>
      <c r="Q61" s="56">
        <v>7485185.2999999998</v>
      </c>
      <c r="R61" s="56">
        <v>1037890.73</v>
      </c>
      <c r="S61" s="57" t="s">
        <v>1467</v>
      </c>
      <c r="T61" s="56">
        <v>196998459.93000001</v>
      </c>
      <c r="U61" s="58" t="s">
        <v>861</v>
      </c>
      <c r="V61" s="59" t="s">
        <v>1303</v>
      </c>
      <c r="W61" s="60">
        <f t="shared" si="0"/>
        <v>1464</v>
      </c>
    </row>
    <row r="62" spans="1:23" s="9" customFormat="1" ht="94.5" customHeight="1">
      <c r="A62" s="49">
        <v>6</v>
      </c>
      <c r="B62" s="50" t="s">
        <v>132</v>
      </c>
      <c r="C62" s="51" t="s">
        <v>130</v>
      </c>
      <c r="D62" s="51" t="s">
        <v>259</v>
      </c>
      <c r="E62" s="52">
        <v>1</v>
      </c>
      <c r="F62" s="53" t="s">
        <v>742</v>
      </c>
      <c r="G62" s="54" t="s">
        <v>743</v>
      </c>
      <c r="H62" s="54" t="s">
        <v>743</v>
      </c>
      <c r="I62" s="86" t="s">
        <v>268</v>
      </c>
      <c r="J62" s="55" t="s">
        <v>269</v>
      </c>
      <c r="K62" s="55" t="s">
        <v>270</v>
      </c>
      <c r="L62" s="55" t="s">
        <v>306</v>
      </c>
      <c r="M62" s="55" t="s">
        <v>747</v>
      </c>
      <c r="N62" s="55" t="s">
        <v>997</v>
      </c>
      <c r="O62" s="56">
        <v>2366803448.1300001</v>
      </c>
      <c r="P62" s="56">
        <v>170235044.87</v>
      </c>
      <c r="Q62" s="56">
        <v>75210378.859999999</v>
      </c>
      <c r="R62" s="56">
        <v>74762350.510000005</v>
      </c>
      <c r="S62" s="57" t="s">
        <v>1468</v>
      </c>
      <c r="T62" s="56">
        <v>2537486506.2399998</v>
      </c>
      <c r="U62" s="58" t="s">
        <v>861</v>
      </c>
      <c r="V62" s="59" t="s">
        <v>1469</v>
      </c>
      <c r="W62" s="60">
        <f t="shared" ref="W62:W94" si="1">IF(OR(LEFT(I62)="7",LEFT(I62,1)="8"),VALUE(RIGHT(I62,3)),VALUE(RIGHT(I62,4)))</f>
        <v>1511</v>
      </c>
    </row>
    <row r="63" spans="1:23" s="9" customFormat="1" ht="105" customHeight="1">
      <c r="A63" s="49">
        <v>6</v>
      </c>
      <c r="B63" s="50" t="s">
        <v>132</v>
      </c>
      <c r="C63" s="51" t="s">
        <v>130</v>
      </c>
      <c r="D63" s="51" t="s">
        <v>259</v>
      </c>
      <c r="E63" s="52">
        <v>1</v>
      </c>
      <c r="F63" s="53" t="s">
        <v>742</v>
      </c>
      <c r="G63" s="54" t="s">
        <v>743</v>
      </c>
      <c r="H63" s="54" t="s">
        <v>743</v>
      </c>
      <c r="I63" s="86" t="s">
        <v>744</v>
      </c>
      <c r="J63" s="55" t="s">
        <v>745</v>
      </c>
      <c r="K63" s="55" t="s">
        <v>746</v>
      </c>
      <c r="L63" s="55" t="s">
        <v>306</v>
      </c>
      <c r="M63" s="55" t="s">
        <v>747</v>
      </c>
      <c r="N63" s="55" t="s">
        <v>853</v>
      </c>
      <c r="O63" s="56">
        <v>40128850.5</v>
      </c>
      <c r="P63" s="56">
        <v>19440000</v>
      </c>
      <c r="Q63" s="56">
        <v>679347.78</v>
      </c>
      <c r="R63" s="56">
        <v>50264594.810000002</v>
      </c>
      <c r="S63" s="57" t="s">
        <v>1470</v>
      </c>
      <c r="T63" s="56">
        <v>34620773.549999997</v>
      </c>
      <c r="U63" s="58" t="s">
        <v>861</v>
      </c>
      <c r="V63" s="59" t="s">
        <v>1471</v>
      </c>
      <c r="W63" s="60">
        <f t="shared" si="1"/>
        <v>165</v>
      </c>
    </row>
    <row r="64" spans="1:23" s="9" customFormat="1" ht="101.25" customHeight="1">
      <c r="A64" s="49">
        <v>6</v>
      </c>
      <c r="B64" s="50" t="s">
        <v>132</v>
      </c>
      <c r="C64" s="51" t="s">
        <v>130</v>
      </c>
      <c r="D64" s="51" t="s">
        <v>259</v>
      </c>
      <c r="E64" s="52">
        <v>1</v>
      </c>
      <c r="F64" s="53" t="s">
        <v>742</v>
      </c>
      <c r="G64" s="54" t="s">
        <v>743</v>
      </c>
      <c r="H64" s="54" t="s">
        <v>743</v>
      </c>
      <c r="I64" s="86" t="s">
        <v>748</v>
      </c>
      <c r="J64" s="55" t="s">
        <v>749</v>
      </c>
      <c r="K64" s="55" t="s">
        <v>240</v>
      </c>
      <c r="L64" s="55" t="s">
        <v>306</v>
      </c>
      <c r="M64" s="55" t="s">
        <v>747</v>
      </c>
      <c r="N64" s="55" t="s">
        <v>853</v>
      </c>
      <c r="O64" s="56">
        <v>16257206.960000001</v>
      </c>
      <c r="P64" s="56">
        <v>270540</v>
      </c>
      <c r="Q64" s="56">
        <v>154.61000000000001</v>
      </c>
      <c r="R64" s="56">
        <v>566387.44999999995</v>
      </c>
      <c r="S64" s="57" t="s">
        <v>1472</v>
      </c>
      <c r="T64" s="56">
        <v>13558137.210000001</v>
      </c>
      <c r="U64" s="58" t="s">
        <v>861</v>
      </c>
      <c r="V64" s="59" t="s">
        <v>1801</v>
      </c>
      <c r="W64" s="60">
        <f t="shared" si="1"/>
        <v>174</v>
      </c>
    </row>
    <row r="65" spans="1:23" s="9" customFormat="1" ht="139.5" customHeight="1">
      <c r="A65" s="49">
        <v>6</v>
      </c>
      <c r="B65" s="50" t="s">
        <v>132</v>
      </c>
      <c r="C65" s="51" t="s">
        <v>130</v>
      </c>
      <c r="D65" s="51" t="s">
        <v>259</v>
      </c>
      <c r="E65" s="52">
        <v>1</v>
      </c>
      <c r="F65" s="53" t="s">
        <v>856</v>
      </c>
      <c r="G65" s="54" t="s">
        <v>67</v>
      </c>
      <c r="H65" s="54" t="s">
        <v>67</v>
      </c>
      <c r="I65" s="86" t="s">
        <v>653</v>
      </c>
      <c r="J65" s="55" t="s">
        <v>654</v>
      </c>
      <c r="K65" s="55" t="s">
        <v>1118</v>
      </c>
      <c r="L65" s="55" t="s">
        <v>306</v>
      </c>
      <c r="M65" s="55" t="s">
        <v>860</v>
      </c>
      <c r="N65" s="55" t="s">
        <v>308</v>
      </c>
      <c r="O65" s="56">
        <v>23221.46</v>
      </c>
      <c r="P65" s="56">
        <v>0</v>
      </c>
      <c r="Q65" s="56">
        <v>334.52</v>
      </c>
      <c r="R65" s="56">
        <v>44.68</v>
      </c>
      <c r="S65" s="57" t="s">
        <v>1473</v>
      </c>
      <c r="T65" s="56">
        <v>23511.3</v>
      </c>
      <c r="U65" s="58" t="s">
        <v>309</v>
      </c>
      <c r="V65" s="59" t="s">
        <v>1306</v>
      </c>
      <c r="W65" s="60">
        <f t="shared" si="1"/>
        <v>196</v>
      </c>
    </row>
    <row r="66" spans="1:23" s="9" customFormat="1" ht="96" customHeight="1">
      <c r="A66" s="49">
        <v>6</v>
      </c>
      <c r="B66" s="50" t="s">
        <v>132</v>
      </c>
      <c r="C66" s="51" t="s">
        <v>130</v>
      </c>
      <c r="D66" s="51" t="s">
        <v>259</v>
      </c>
      <c r="E66" s="52">
        <v>1</v>
      </c>
      <c r="F66" s="53" t="s">
        <v>856</v>
      </c>
      <c r="G66" s="54" t="s">
        <v>67</v>
      </c>
      <c r="H66" s="54" t="s">
        <v>67</v>
      </c>
      <c r="I66" s="86" t="s">
        <v>486</v>
      </c>
      <c r="J66" s="55" t="s">
        <v>487</v>
      </c>
      <c r="K66" s="55" t="s">
        <v>1059</v>
      </c>
      <c r="L66" s="55" t="s">
        <v>306</v>
      </c>
      <c r="M66" s="55" t="s">
        <v>860</v>
      </c>
      <c r="N66" s="55" t="s">
        <v>308</v>
      </c>
      <c r="O66" s="56">
        <v>1811.48</v>
      </c>
      <c r="P66" s="56">
        <v>0</v>
      </c>
      <c r="Q66" s="56">
        <v>40.799999999999997</v>
      </c>
      <c r="R66" s="56">
        <v>0</v>
      </c>
      <c r="S66" s="57" t="s">
        <v>1474</v>
      </c>
      <c r="T66" s="56">
        <v>1852.28</v>
      </c>
      <c r="U66" s="58" t="s">
        <v>309</v>
      </c>
      <c r="V66" s="59" t="s">
        <v>1305</v>
      </c>
      <c r="W66" s="60">
        <f t="shared" si="1"/>
        <v>1368</v>
      </c>
    </row>
    <row r="67" spans="1:23" s="9" customFormat="1" ht="139.5" customHeight="1">
      <c r="A67" s="49">
        <v>6</v>
      </c>
      <c r="B67" s="50" t="s">
        <v>132</v>
      </c>
      <c r="C67" s="51" t="s">
        <v>130</v>
      </c>
      <c r="D67" s="51" t="s">
        <v>259</v>
      </c>
      <c r="E67" s="52">
        <v>1</v>
      </c>
      <c r="F67" s="53" t="s">
        <v>856</v>
      </c>
      <c r="G67" s="54" t="s">
        <v>67</v>
      </c>
      <c r="H67" s="54" t="s">
        <v>67</v>
      </c>
      <c r="I67" s="86" t="s">
        <v>985</v>
      </c>
      <c r="J67" s="55" t="s">
        <v>348</v>
      </c>
      <c r="K67" s="55" t="s">
        <v>1039</v>
      </c>
      <c r="L67" s="55" t="s">
        <v>306</v>
      </c>
      <c r="M67" s="55" t="s">
        <v>860</v>
      </c>
      <c r="N67" s="55" t="s">
        <v>848</v>
      </c>
      <c r="O67" s="56">
        <v>48176456573.169998</v>
      </c>
      <c r="P67" s="56">
        <v>11267114862.82</v>
      </c>
      <c r="Q67" s="56">
        <v>1416710960.99</v>
      </c>
      <c r="R67" s="56">
        <v>17234163643.560001</v>
      </c>
      <c r="S67" s="57" t="s">
        <v>1802</v>
      </c>
      <c r="T67" s="56">
        <v>43626118753.419998</v>
      </c>
      <c r="U67" s="58" t="s">
        <v>861</v>
      </c>
      <c r="V67" s="59" t="s">
        <v>1803</v>
      </c>
      <c r="W67" s="60">
        <f t="shared" si="1"/>
        <v>362</v>
      </c>
    </row>
    <row r="68" spans="1:23" s="9" customFormat="1" ht="116.25" customHeight="1">
      <c r="A68" s="49">
        <v>6</v>
      </c>
      <c r="B68" s="50" t="s">
        <v>132</v>
      </c>
      <c r="C68" s="51" t="s">
        <v>130</v>
      </c>
      <c r="D68" s="51" t="s">
        <v>259</v>
      </c>
      <c r="E68" s="52">
        <v>1</v>
      </c>
      <c r="F68" s="53" t="s">
        <v>856</v>
      </c>
      <c r="G68" s="54" t="s">
        <v>67</v>
      </c>
      <c r="H68" s="54" t="s">
        <v>67</v>
      </c>
      <c r="I68" s="86" t="s">
        <v>1119</v>
      </c>
      <c r="J68" s="55" t="s">
        <v>1120</v>
      </c>
      <c r="K68" s="55" t="s">
        <v>485</v>
      </c>
      <c r="L68" s="55" t="s">
        <v>306</v>
      </c>
      <c r="M68" s="55" t="s">
        <v>860</v>
      </c>
      <c r="N68" s="55" t="s">
        <v>454</v>
      </c>
      <c r="O68" s="56">
        <v>11817180980.459999</v>
      </c>
      <c r="P68" s="56">
        <v>198496571.19999999</v>
      </c>
      <c r="Q68" s="56">
        <v>417436372.69999999</v>
      </c>
      <c r="R68" s="56">
        <v>380282801</v>
      </c>
      <c r="S68" s="57" t="s">
        <v>1475</v>
      </c>
      <c r="T68" s="56">
        <v>12052831123.360001</v>
      </c>
      <c r="U68" s="58" t="s">
        <v>309</v>
      </c>
      <c r="V68" s="59" t="s">
        <v>1304</v>
      </c>
      <c r="W68" s="60">
        <f t="shared" si="1"/>
        <v>1356</v>
      </c>
    </row>
    <row r="69" spans="1:23" s="9" customFormat="1" ht="139.5" customHeight="1">
      <c r="A69" s="49">
        <v>6</v>
      </c>
      <c r="B69" s="50" t="s">
        <v>132</v>
      </c>
      <c r="C69" s="51" t="s">
        <v>130</v>
      </c>
      <c r="D69" s="51" t="s">
        <v>259</v>
      </c>
      <c r="E69" s="52">
        <v>1</v>
      </c>
      <c r="F69" s="53" t="s">
        <v>1063</v>
      </c>
      <c r="G69" s="54" t="s">
        <v>1064</v>
      </c>
      <c r="H69" s="54" t="s">
        <v>1064</v>
      </c>
      <c r="I69" s="86" t="s">
        <v>1065</v>
      </c>
      <c r="J69" s="55" t="s">
        <v>173</v>
      </c>
      <c r="K69" s="55" t="s">
        <v>174</v>
      </c>
      <c r="L69" s="55" t="s">
        <v>306</v>
      </c>
      <c r="M69" s="55" t="s">
        <v>503</v>
      </c>
      <c r="N69" s="55" t="s">
        <v>308</v>
      </c>
      <c r="O69" s="56">
        <v>0</v>
      </c>
      <c r="P69" s="56">
        <v>0</v>
      </c>
      <c r="Q69" s="56">
        <v>0</v>
      </c>
      <c r="R69" s="56">
        <v>0</v>
      </c>
      <c r="S69" s="57" t="s">
        <v>1476</v>
      </c>
      <c r="T69" s="56">
        <v>0</v>
      </c>
      <c r="U69" s="58" t="s">
        <v>861</v>
      </c>
      <c r="V69" s="59" t="s">
        <v>1412</v>
      </c>
      <c r="W69" s="60">
        <f t="shared" si="1"/>
        <v>1348</v>
      </c>
    </row>
    <row r="70" spans="1:23" s="9" customFormat="1" ht="106.5" customHeight="1">
      <c r="A70" s="49">
        <v>6</v>
      </c>
      <c r="B70" s="50" t="s">
        <v>132</v>
      </c>
      <c r="C70" s="51" t="s">
        <v>130</v>
      </c>
      <c r="D70" s="51" t="s">
        <v>259</v>
      </c>
      <c r="E70" s="52">
        <v>1</v>
      </c>
      <c r="F70" s="53" t="s">
        <v>1063</v>
      </c>
      <c r="G70" s="54" t="s">
        <v>1064</v>
      </c>
      <c r="H70" s="54" t="s">
        <v>1064</v>
      </c>
      <c r="I70" s="86" t="s">
        <v>504</v>
      </c>
      <c r="J70" s="55" t="s">
        <v>505</v>
      </c>
      <c r="K70" s="55" t="s">
        <v>506</v>
      </c>
      <c r="L70" s="55" t="s">
        <v>306</v>
      </c>
      <c r="M70" s="55" t="s">
        <v>503</v>
      </c>
      <c r="N70" s="55" t="s">
        <v>454</v>
      </c>
      <c r="O70" s="56">
        <v>405665264.91000003</v>
      </c>
      <c r="P70" s="56">
        <v>27008282</v>
      </c>
      <c r="Q70" s="56">
        <v>9181968</v>
      </c>
      <c r="R70" s="56">
        <v>10299794.91</v>
      </c>
      <c r="S70" s="57" t="s">
        <v>1477</v>
      </c>
      <c r="T70" s="56">
        <v>431555720</v>
      </c>
      <c r="U70" s="58" t="s">
        <v>309</v>
      </c>
      <c r="V70" s="59" t="s">
        <v>1307</v>
      </c>
      <c r="W70" s="60">
        <f t="shared" si="1"/>
        <v>1398</v>
      </c>
    </row>
    <row r="71" spans="1:23" s="9" customFormat="1" ht="84" customHeight="1">
      <c r="A71" s="49">
        <v>6</v>
      </c>
      <c r="B71" s="50" t="s">
        <v>132</v>
      </c>
      <c r="C71" s="51" t="s">
        <v>130</v>
      </c>
      <c r="D71" s="51" t="s">
        <v>259</v>
      </c>
      <c r="E71" s="52">
        <v>1</v>
      </c>
      <c r="F71" s="53" t="s">
        <v>513</v>
      </c>
      <c r="G71" s="54" t="s">
        <v>514</v>
      </c>
      <c r="H71" s="54" t="s">
        <v>514</v>
      </c>
      <c r="I71" s="86" t="s">
        <v>515</v>
      </c>
      <c r="J71" s="55" t="s">
        <v>669</v>
      </c>
      <c r="K71" s="55" t="s">
        <v>980</v>
      </c>
      <c r="L71" s="55" t="s">
        <v>306</v>
      </c>
      <c r="M71" s="55" t="s">
        <v>307</v>
      </c>
      <c r="N71" s="55" t="s">
        <v>308</v>
      </c>
      <c r="O71" s="56">
        <v>1694657.92</v>
      </c>
      <c r="P71" s="56">
        <v>0</v>
      </c>
      <c r="Q71" s="56">
        <v>18858</v>
      </c>
      <c r="R71" s="56">
        <v>0</v>
      </c>
      <c r="S71" s="57" t="s">
        <v>1829</v>
      </c>
      <c r="T71" s="56">
        <v>1713515.92</v>
      </c>
      <c r="U71" s="58" t="s">
        <v>309</v>
      </c>
      <c r="V71" s="59" t="s">
        <v>1478</v>
      </c>
      <c r="W71" s="60">
        <f t="shared" si="1"/>
        <v>1225</v>
      </c>
    </row>
    <row r="72" spans="1:23" s="9" customFormat="1" ht="90.75" customHeight="1">
      <c r="A72" s="49">
        <v>6</v>
      </c>
      <c r="B72" s="50" t="s">
        <v>132</v>
      </c>
      <c r="C72" s="51" t="s">
        <v>130</v>
      </c>
      <c r="D72" s="51" t="s">
        <v>259</v>
      </c>
      <c r="E72" s="52">
        <v>1</v>
      </c>
      <c r="F72" s="53" t="s">
        <v>293</v>
      </c>
      <c r="G72" s="54" t="s">
        <v>876</v>
      </c>
      <c r="H72" s="54" t="s">
        <v>743</v>
      </c>
      <c r="I72" s="86" t="s">
        <v>30</v>
      </c>
      <c r="J72" s="55" t="s">
        <v>31</v>
      </c>
      <c r="K72" s="55" t="s">
        <v>146</v>
      </c>
      <c r="L72" s="55" t="s">
        <v>306</v>
      </c>
      <c r="M72" s="55" t="s">
        <v>307</v>
      </c>
      <c r="N72" s="55" t="s">
        <v>308</v>
      </c>
      <c r="O72" s="56">
        <v>142709356.27000001</v>
      </c>
      <c r="P72" s="56">
        <v>0</v>
      </c>
      <c r="Q72" s="56">
        <v>3629667.03</v>
      </c>
      <c r="R72" s="56">
        <v>-59744673.039999999</v>
      </c>
      <c r="S72" s="57" t="s">
        <v>1482</v>
      </c>
      <c r="T72" s="56">
        <v>206083696.34</v>
      </c>
      <c r="U72" s="58" t="s">
        <v>861</v>
      </c>
      <c r="V72" s="59" t="s">
        <v>1308</v>
      </c>
      <c r="W72" s="60">
        <f t="shared" si="1"/>
        <v>1484</v>
      </c>
    </row>
    <row r="73" spans="1:23" s="9" customFormat="1" ht="96" customHeight="1">
      <c r="A73" s="49">
        <v>6</v>
      </c>
      <c r="B73" s="50" t="s">
        <v>132</v>
      </c>
      <c r="C73" s="51" t="s">
        <v>130</v>
      </c>
      <c r="D73" s="51" t="s">
        <v>259</v>
      </c>
      <c r="E73" s="52">
        <v>1</v>
      </c>
      <c r="F73" s="53" t="s">
        <v>293</v>
      </c>
      <c r="G73" s="54" t="s">
        <v>876</v>
      </c>
      <c r="H73" s="54" t="s">
        <v>876</v>
      </c>
      <c r="I73" s="86" t="s">
        <v>877</v>
      </c>
      <c r="J73" s="55" t="s">
        <v>878</v>
      </c>
      <c r="K73" s="55" t="s">
        <v>250</v>
      </c>
      <c r="L73" s="55" t="s">
        <v>306</v>
      </c>
      <c r="M73" s="55" t="s">
        <v>307</v>
      </c>
      <c r="N73" s="55" t="s">
        <v>308</v>
      </c>
      <c r="O73" s="56">
        <v>13098593.109999999</v>
      </c>
      <c r="P73" s="56">
        <v>195124.92</v>
      </c>
      <c r="Q73" s="56">
        <v>167005.25</v>
      </c>
      <c r="R73" s="56">
        <v>513673.52</v>
      </c>
      <c r="S73" s="57" t="s">
        <v>1830</v>
      </c>
      <c r="T73" s="56">
        <v>6050734.9199999999</v>
      </c>
      <c r="U73" s="58" t="s">
        <v>861</v>
      </c>
      <c r="V73" s="59" t="s">
        <v>1315</v>
      </c>
      <c r="W73" s="60">
        <f t="shared" si="1"/>
        <v>145</v>
      </c>
    </row>
    <row r="74" spans="1:23" s="9" customFormat="1" ht="125.25" customHeight="1">
      <c r="A74" s="49">
        <v>6</v>
      </c>
      <c r="B74" s="50" t="s">
        <v>132</v>
      </c>
      <c r="C74" s="51" t="s">
        <v>130</v>
      </c>
      <c r="D74" s="51" t="s">
        <v>259</v>
      </c>
      <c r="E74" s="52">
        <v>1</v>
      </c>
      <c r="F74" s="53" t="s">
        <v>293</v>
      </c>
      <c r="G74" s="54" t="s">
        <v>876</v>
      </c>
      <c r="H74" s="54" t="s">
        <v>876</v>
      </c>
      <c r="I74" s="86" t="s">
        <v>1072</v>
      </c>
      <c r="J74" s="55" t="s">
        <v>1073</v>
      </c>
      <c r="K74" s="55" t="s">
        <v>1016</v>
      </c>
      <c r="L74" s="55" t="s">
        <v>306</v>
      </c>
      <c r="M74" s="55" t="s">
        <v>307</v>
      </c>
      <c r="N74" s="55" t="s">
        <v>308</v>
      </c>
      <c r="O74" s="56">
        <v>7683203.2000000002</v>
      </c>
      <c r="P74" s="56">
        <v>0</v>
      </c>
      <c r="Q74" s="56">
        <v>0</v>
      </c>
      <c r="R74" s="56">
        <v>0</v>
      </c>
      <c r="S74" s="57" t="s">
        <v>1479</v>
      </c>
      <c r="T74" s="56">
        <v>7683203.2000000002</v>
      </c>
      <c r="U74" s="58" t="s">
        <v>861</v>
      </c>
      <c r="V74" s="59" t="s">
        <v>1831</v>
      </c>
      <c r="W74" s="60">
        <f t="shared" si="1"/>
        <v>721</v>
      </c>
    </row>
    <row r="75" spans="1:23" s="9" customFormat="1" ht="96" customHeight="1">
      <c r="A75" s="49">
        <v>6</v>
      </c>
      <c r="B75" s="50" t="s">
        <v>132</v>
      </c>
      <c r="C75" s="51" t="s">
        <v>130</v>
      </c>
      <c r="D75" s="51" t="s">
        <v>259</v>
      </c>
      <c r="E75" s="52">
        <v>1</v>
      </c>
      <c r="F75" s="53" t="s">
        <v>293</v>
      </c>
      <c r="G75" s="54" t="s">
        <v>876</v>
      </c>
      <c r="H75" s="54" t="s">
        <v>876</v>
      </c>
      <c r="I75" s="86" t="s">
        <v>1074</v>
      </c>
      <c r="J75" s="55" t="s">
        <v>1075</v>
      </c>
      <c r="K75" s="55" t="s">
        <v>1076</v>
      </c>
      <c r="L75" s="55" t="s">
        <v>306</v>
      </c>
      <c r="M75" s="55" t="s">
        <v>307</v>
      </c>
      <c r="N75" s="55" t="s">
        <v>308</v>
      </c>
      <c r="O75" s="56">
        <v>5072645.12</v>
      </c>
      <c r="P75" s="56">
        <v>0</v>
      </c>
      <c r="Q75" s="56">
        <v>114757.45</v>
      </c>
      <c r="R75" s="56">
        <v>5464.75</v>
      </c>
      <c r="S75" s="57" t="s">
        <v>1480</v>
      </c>
      <c r="T75" s="56">
        <v>5181937.82</v>
      </c>
      <c r="U75" s="58" t="s">
        <v>861</v>
      </c>
      <c r="V75" s="59" t="s">
        <v>1310</v>
      </c>
      <c r="W75" s="60">
        <f t="shared" si="1"/>
        <v>726</v>
      </c>
    </row>
    <row r="76" spans="1:23" s="9" customFormat="1" ht="92.25" customHeight="1">
      <c r="A76" s="49">
        <v>6</v>
      </c>
      <c r="B76" s="50" t="s">
        <v>132</v>
      </c>
      <c r="C76" s="51" t="s">
        <v>130</v>
      </c>
      <c r="D76" s="51" t="s">
        <v>259</v>
      </c>
      <c r="E76" s="52">
        <v>1</v>
      </c>
      <c r="F76" s="53" t="s">
        <v>293</v>
      </c>
      <c r="G76" s="54" t="s">
        <v>876</v>
      </c>
      <c r="H76" s="54" t="s">
        <v>876</v>
      </c>
      <c r="I76" s="86" t="s">
        <v>1091</v>
      </c>
      <c r="J76" s="55" t="s">
        <v>29</v>
      </c>
      <c r="K76" s="55" t="s">
        <v>1200</v>
      </c>
      <c r="L76" s="55" t="s">
        <v>306</v>
      </c>
      <c r="M76" s="55" t="s">
        <v>307</v>
      </c>
      <c r="N76" s="55" t="s">
        <v>308</v>
      </c>
      <c r="O76" s="56">
        <v>1668.67</v>
      </c>
      <c r="P76" s="56">
        <v>0</v>
      </c>
      <c r="Q76" s="56">
        <v>37.71</v>
      </c>
      <c r="R76" s="56">
        <v>0</v>
      </c>
      <c r="S76" s="57" t="s">
        <v>1481</v>
      </c>
      <c r="T76" s="56">
        <v>1706.38</v>
      </c>
      <c r="U76" s="58" t="s">
        <v>861</v>
      </c>
      <c r="V76" s="59" t="s">
        <v>1311</v>
      </c>
      <c r="W76" s="60">
        <f t="shared" si="1"/>
        <v>1335</v>
      </c>
    </row>
    <row r="77" spans="1:23" s="9" customFormat="1" ht="114" customHeight="1">
      <c r="A77" s="49">
        <v>6</v>
      </c>
      <c r="B77" s="50" t="s">
        <v>132</v>
      </c>
      <c r="C77" s="51" t="s">
        <v>130</v>
      </c>
      <c r="D77" s="51" t="s">
        <v>259</v>
      </c>
      <c r="E77" s="52">
        <v>1</v>
      </c>
      <c r="F77" s="53" t="s">
        <v>293</v>
      </c>
      <c r="G77" s="54" t="s">
        <v>876</v>
      </c>
      <c r="H77" s="54" t="s">
        <v>876</v>
      </c>
      <c r="I77" s="86" t="s">
        <v>1094</v>
      </c>
      <c r="J77" s="55" t="s">
        <v>1275</v>
      </c>
      <c r="K77" s="55" t="s">
        <v>1276</v>
      </c>
      <c r="L77" s="55" t="s">
        <v>306</v>
      </c>
      <c r="M77" s="55" t="s">
        <v>307</v>
      </c>
      <c r="N77" s="55" t="s">
        <v>308</v>
      </c>
      <c r="O77" s="56">
        <v>594005172</v>
      </c>
      <c r="P77" s="56">
        <v>205356426</v>
      </c>
      <c r="Q77" s="56">
        <v>9380434</v>
      </c>
      <c r="R77" s="56">
        <v>5484603</v>
      </c>
      <c r="S77" s="57" t="s">
        <v>1832</v>
      </c>
      <c r="T77" s="56">
        <v>803257429</v>
      </c>
      <c r="U77" s="58" t="s">
        <v>861</v>
      </c>
      <c r="V77" s="59" t="s">
        <v>1313</v>
      </c>
      <c r="W77" s="60">
        <f t="shared" si="1"/>
        <v>1346</v>
      </c>
    </row>
    <row r="78" spans="1:23" s="9" customFormat="1" ht="87" customHeight="1">
      <c r="A78" s="49">
        <v>6</v>
      </c>
      <c r="B78" s="50" t="s">
        <v>132</v>
      </c>
      <c r="C78" s="51" t="s">
        <v>130</v>
      </c>
      <c r="D78" s="51" t="s">
        <v>259</v>
      </c>
      <c r="E78" s="52">
        <v>1</v>
      </c>
      <c r="F78" s="53" t="s">
        <v>293</v>
      </c>
      <c r="G78" s="54" t="s">
        <v>876</v>
      </c>
      <c r="H78" s="54" t="s">
        <v>876</v>
      </c>
      <c r="I78" s="86" t="s">
        <v>1095</v>
      </c>
      <c r="J78" s="55" t="s">
        <v>253</v>
      </c>
      <c r="K78" s="55" t="s">
        <v>144</v>
      </c>
      <c r="L78" s="55" t="s">
        <v>306</v>
      </c>
      <c r="M78" s="55" t="s">
        <v>307</v>
      </c>
      <c r="N78" s="55" t="s">
        <v>308</v>
      </c>
      <c r="O78" s="56">
        <v>18112315.68</v>
      </c>
      <c r="P78" s="56">
        <v>5000000</v>
      </c>
      <c r="Q78" s="56">
        <v>370248.05</v>
      </c>
      <c r="R78" s="56">
        <v>4492105.57</v>
      </c>
      <c r="S78" s="57" t="s">
        <v>1833</v>
      </c>
      <c r="T78" s="56">
        <v>18990458.16</v>
      </c>
      <c r="U78" s="58" t="s">
        <v>861</v>
      </c>
      <c r="V78" s="59" t="s">
        <v>1314</v>
      </c>
      <c r="W78" s="60">
        <f t="shared" si="1"/>
        <v>1397</v>
      </c>
    </row>
    <row r="79" spans="1:23" s="9" customFormat="1" ht="111.75" customHeight="1">
      <c r="A79" s="49">
        <v>6</v>
      </c>
      <c r="B79" s="50" t="s">
        <v>132</v>
      </c>
      <c r="C79" s="51" t="s">
        <v>130</v>
      </c>
      <c r="D79" s="51" t="s">
        <v>259</v>
      </c>
      <c r="E79" s="52">
        <v>1</v>
      </c>
      <c r="F79" s="53" t="s">
        <v>293</v>
      </c>
      <c r="G79" s="54" t="s">
        <v>876</v>
      </c>
      <c r="H79" s="54" t="s">
        <v>876</v>
      </c>
      <c r="I79" s="86" t="s">
        <v>1022</v>
      </c>
      <c r="J79" s="55" t="s">
        <v>1023</v>
      </c>
      <c r="K79" s="55" t="s">
        <v>1024</v>
      </c>
      <c r="L79" s="55" t="s">
        <v>306</v>
      </c>
      <c r="M79" s="55" t="s">
        <v>307</v>
      </c>
      <c r="N79" s="55" t="s">
        <v>308</v>
      </c>
      <c r="O79" s="56">
        <v>141013232.28</v>
      </c>
      <c r="P79" s="56">
        <v>0</v>
      </c>
      <c r="Q79" s="56">
        <v>2831482.5</v>
      </c>
      <c r="R79" s="56">
        <v>40929890.009999998</v>
      </c>
      <c r="S79" s="57" t="s">
        <v>1834</v>
      </c>
      <c r="T79" s="56">
        <v>102914824.77</v>
      </c>
      <c r="U79" s="58" t="s">
        <v>861</v>
      </c>
      <c r="V79" s="59" t="s">
        <v>1483</v>
      </c>
      <c r="W79" s="60">
        <f t="shared" si="1"/>
        <v>1516</v>
      </c>
    </row>
    <row r="80" spans="1:23" s="9" customFormat="1" ht="111.75" customHeight="1">
      <c r="A80" s="49">
        <v>6</v>
      </c>
      <c r="B80" s="50" t="s">
        <v>132</v>
      </c>
      <c r="C80" s="51" t="s">
        <v>130</v>
      </c>
      <c r="D80" s="51" t="s">
        <v>259</v>
      </c>
      <c r="E80" s="52">
        <v>1</v>
      </c>
      <c r="F80" s="53" t="s">
        <v>293</v>
      </c>
      <c r="G80" s="54" t="s">
        <v>876</v>
      </c>
      <c r="H80" s="54" t="s">
        <v>876</v>
      </c>
      <c r="I80" s="86" t="s">
        <v>1235</v>
      </c>
      <c r="J80" s="55" t="s">
        <v>1236</v>
      </c>
      <c r="K80" s="55" t="s">
        <v>1237</v>
      </c>
      <c r="L80" s="55" t="s">
        <v>306</v>
      </c>
      <c r="M80" s="55" t="s">
        <v>307</v>
      </c>
      <c r="N80" s="55" t="s">
        <v>848</v>
      </c>
      <c r="O80" s="56">
        <v>1025050.84</v>
      </c>
      <c r="P80" s="56">
        <v>0</v>
      </c>
      <c r="Q80" s="56">
        <v>9629.19</v>
      </c>
      <c r="R80" s="56">
        <v>599400</v>
      </c>
      <c r="S80" s="57" t="s">
        <v>1835</v>
      </c>
      <c r="T80" s="56">
        <v>400600</v>
      </c>
      <c r="U80" s="58" t="s">
        <v>861</v>
      </c>
      <c r="V80" s="59" t="s">
        <v>1484</v>
      </c>
      <c r="W80" s="60">
        <f t="shared" si="1"/>
        <v>1536</v>
      </c>
    </row>
    <row r="81" spans="1:25" s="9" customFormat="1" ht="102" customHeight="1">
      <c r="A81" s="49">
        <v>6</v>
      </c>
      <c r="B81" s="50" t="s">
        <v>132</v>
      </c>
      <c r="C81" s="51" t="s">
        <v>130</v>
      </c>
      <c r="D81" s="51" t="s">
        <v>259</v>
      </c>
      <c r="E81" s="52">
        <v>1</v>
      </c>
      <c r="F81" s="53" t="s">
        <v>293</v>
      </c>
      <c r="G81" s="54" t="s">
        <v>876</v>
      </c>
      <c r="H81" s="54" t="s">
        <v>876</v>
      </c>
      <c r="I81" s="86" t="s">
        <v>202</v>
      </c>
      <c r="J81" s="55" t="s">
        <v>28</v>
      </c>
      <c r="K81" s="55" t="s">
        <v>203</v>
      </c>
      <c r="L81" s="55" t="s">
        <v>306</v>
      </c>
      <c r="M81" s="55" t="s">
        <v>307</v>
      </c>
      <c r="N81" s="55" t="s">
        <v>454</v>
      </c>
      <c r="O81" s="56">
        <v>10371340596.780001</v>
      </c>
      <c r="P81" s="56">
        <v>201101790</v>
      </c>
      <c r="Q81" s="56">
        <v>780957256.80999994</v>
      </c>
      <c r="R81" s="56">
        <v>321510206.31</v>
      </c>
      <c r="S81" s="57" t="s">
        <v>1836</v>
      </c>
      <c r="T81" s="56">
        <v>11031889437.280001</v>
      </c>
      <c r="U81" s="58" t="s">
        <v>861</v>
      </c>
      <c r="V81" s="59" t="s">
        <v>1837</v>
      </c>
      <c r="W81" s="60">
        <f t="shared" si="1"/>
        <v>742</v>
      </c>
    </row>
    <row r="82" spans="1:25" s="9" customFormat="1" ht="114.75" customHeight="1">
      <c r="A82" s="49">
        <v>6</v>
      </c>
      <c r="B82" s="50" t="s">
        <v>132</v>
      </c>
      <c r="C82" s="51" t="s">
        <v>130</v>
      </c>
      <c r="D82" s="51" t="s">
        <v>259</v>
      </c>
      <c r="E82" s="52">
        <v>1</v>
      </c>
      <c r="F82" s="53" t="s">
        <v>293</v>
      </c>
      <c r="G82" s="54" t="s">
        <v>876</v>
      </c>
      <c r="H82" s="54" t="s">
        <v>876</v>
      </c>
      <c r="I82" s="86" t="s">
        <v>629</v>
      </c>
      <c r="J82" s="55" t="s">
        <v>254</v>
      </c>
      <c r="K82" s="55" t="s">
        <v>145</v>
      </c>
      <c r="L82" s="55" t="s">
        <v>306</v>
      </c>
      <c r="M82" s="55" t="s">
        <v>307</v>
      </c>
      <c r="N82" s="55" t="s">
        <v>454</v>
      </c>
      <c r="O82" s="56">
        <v>165315922.31</v>
      </c>
      <c r="P82" s="56">
        <v>12834476.529999999</v>
      </c>
      <c r="Q82" s="56">
        <v>7604983.0899999999</v>
      </c>
      <c r="R82" s="56">
        <v>8330846.5300000003</v>
      </c>
      <c r="S82" s="57" t="s">
        <v>1838</v>
      </c>
      <c r="T82" s="56">
        <v>177424535.40000001</v>
      </c>
      <c r="U82" s="58" t="s">
        <v>861</v>
      </c>
      <c r="V82" s="59" t="s">
        <v>1485</v>
      </c>
      <c r="W82" s="60">
        <f t="shared" si="1"/>
        <v>1462</v>
      </c>
    </row>
    <row r="83" spans="1:25" s="9" customFormat="1" ht="139.5" customHeight="1">
      <c r="A83" s="49">
        <v>6</v>
      </c>
      <c r="B83" s="50" t="s">
        <v>132</v>
      </c>
      <c r="C83" s="51" t="s">
        <v>130</v>
      </c>
      <c r="D83" s="51" t="s">
        <v>259</v>
      </c>
      <c r="E83" s="52">
        <v>1</v>
      </c>
      <c r="F83" s="53" t="s">
        <v>293</v>
      </c>
      <c r="G83" s="54" t="s">
        <v>876</v>
      </c>
      <c r="H83" s="54" t="s">
        <v>876</v>
      </c>
      <c r="I83" s="86" t="s">
        <v>271</v>
      </c>
      <c r="J83" s="55" t="s">
        <v>272</v>
      </c>
      <c r="K83" s="55" t="s">
        <v>273</v>
      </c>
      <c r="L83" s="55" t="s">
        <v>306</v>
      </c>
      <c r="M83" s="55" t="s">
        <v>307</v>
      </c>
      <c r="N83" s="55" t="s">
        <v>997</v>
      </c>
      <c r="O83" s="56">
        <v>2520002063.5500002</v>
      </c>
      <c r="P83" s="56">
        <v>144791132</v>
      </c>
      <c r="Q83" s="56">
        <v>248395901.88999999</v>
      </c>
      <c r="R83" s="56">
        <v>60270521.869999997</v>
      </c>
      <c r="S83" s="57" t="s">
        <v>1839</v>
      </c>
      <c r="T83" s="56">
        <v>2852918575.5700002</v>
      </c>
      <c r="U83" s="58" t="s">
        <v>861</v>
      </c>
      <c r="V83" s="59" t="s">
        <v>1486</v>
      </c>
      <c r="W83" s="60">
        <f t="shared" si="1"/>
        <v>1508</v>
      </c>
    </row>
    <row r="84" spans="1:25" s="9" customFormat="1" ht="102.75" customHeight="1">
      <c r="A84" s="49">
        <v>6</v>
      </c>
      <c r="B84" s="50" t="s">
        <v>132</v>
      </c>
      <c r="C84" s="51" t="s">
        <v>130</v>
      </c>
      <c r="D84" s="51" t="s">
        <v>259</v>
      </c>
      <c r="E84" s="52">
        <v>1</v>
      </c>
      <c r="F84" s="53" t="s">
        <v>293</v>
      </c>
      <c r="G84" s="54" t="s">
        <v>876</v>
      </c>
      <c r="H84" s="54" t="s">
        <v>876</v>
      </c>
      <c r="I84" s="86" t="s">
        <v>1070</v>
      </c>
      <c r="J84" s="55" t="s">
        <v>1071</v>
      </c>
      <c r="K84" s="55" t="s">
        <v>1015</v>
      </c>
      <c r="L84" s="55" t="s">
        <v>306</v>
      </c>
      <c r="M84" s="55" t="s">
        <v>307</v>
      </c>
      <c r="N84" s="55" t="s">
        <v>853</v>
      </c>
      <c r="O84" s="56">
        <v>5677173028.3299999</v>
      </c>
      <c r="P84" s="56">
        <v>465076419.94999999</v>
      </c>
      <c r="Q84" s="56">
        <v>100165286.78</v>
      </c>
      <c r="R84" s="56">
        <v>25586701.879999999</v>
      </c>
      <c r="S84" s="57" t="s">
        <v>1487</v>
      </c>
      <c r="T84" s="56">
        <v>6216828033.1800003</v>
      </c>
      <c r="U84" s="58" t="s">
        <v>861</v>
      </c>
      <c r="V84" s="59" t="s">
        <v>1309</v>
      </c>
      <c r="W84" s="60">
        <f t="shared" si="1"/>
        <v>582</v>
      </c>
    </row>
    <row r="85" spans="1:25" s="9" customFormat="1" ht="120" customHeight="1">
      <c r="A85" s="49">
        <v>6</v>
      </c>
      <c r="B85" s="50" t="s">
        <v>132</v>
      </c>
      <c r="C85" s="51" t="s">
        <v>130</v>
      </c>
      <c r="D85" s="51" t="s">
        <v>259</v>
      </c>
      <c r="E85" s="52">
        <v>1</v>
      </c>
      <c r="F85" s="53" t="s">
        <v>293</v>
      </c>
      <c r="G85" s="54" t="s">
        <v>876</v>
      </c>
      <c r="H85" s="54" t="s">
        <v>876</v>
      </c>
      <c r="I85" s="86" t="s">
        <v>1092</v>
      </c>
      <c r="J85" s="55" t="s">
        <v>1093</v>
      </c>
      <c r="K85" s="55" t="s">
        <v>143</v>
      </c>
      <c r="L85" s="55" t="s">
        <v>306</v>
      </c>
      <c r="M85" s="55" t="s">
        <v>307</v>
      </c>
      <c r="N85" s="55" t="s">
        <v>853</v>
      </c>
      <c r="O85" s="56">
        <v>9982000980.0699997</v>
      </c>
      <c r="P85" s="56">
        <v>3781829811.6700001</v>
      </c>
      <c r="Q85" s="56">
        <v>199388245.74000001</v>
      </c>
      <c r="R85" s="56">
        <v>837843383.71000004</v>
      </c>
      <c r="S85" s="57" t="s">
        <v>1840</v>
      </c>
      <c r="T85" s="56">
        <v>13125375653.77</v>
      </c>
      <c r="U85" s="58" t="s">
        <v>861</v>
      </c>
      <c r="V85" s="59" t="s">
        <v>1312</v>
      </c>
      <c r="W85" s="60">
        <f t="shared" si="1"/>
        <v>1336</v>
      </c>
    </row>
    <row r="86" spans="1:25" s="9" customFormat="1" ht="111.75" customHeight="1">
      <c r="A86" s="49">
        <v>6</v>
      </c>
      <c r="B86" s="50" t="s">
        <v>132</v>
      </c>
      <c r="C86" s="51" t="s">
        <v>130</v>
      </c>
      <c r="D86" s="51" t="s">
        <v>259</v>
      </c>
      <c r="E86" s="52">
        <v>1</v>
      </c>
      <c r="F86" s="53" t="s">
        <v>1097</v>
      </c>
      <c r="G86" s="54" t="s">
        <v>1098</v>
      </c>
      <c r="H86" s="54" t="s">
        <v>1098</v>
      </c>
      <c r="I86" s="86" t="s">
        <v>1099</v>
      </c>
      <c r="J86" s="55" t="s">
        <v>172</v>
      </c>
      <c r="K86" s="55" t="s">
        <v>1129</v>
      </c>
      <c r="L86" s="55" t="s">
        <v>306</v>
      </c>
      <c r="M86" s="55" t="s">
        <v>840</v>
      </c>
      <c r="N86" s="55" t="s">
        <v>454</v>
      </c>
      <c r="O86" s="56">
        <v>733299046</v>
      </c>
      <c r="P86" s="56">
        <v>16007162.189999999</v>
      </c>
      <c r="Q86" s="56">
        <v>775267.48</v>
      </c>
      <c r="R86" s="56">
        <v>7837917.1699999999</v>
      </c>
      <c r="S86" s="57" t="s">
        <v>1488</v>
      </c>
      <c r="T86" s="56">
        <v>742243558.5</v>
      </c>
      <c r="U86" s="58" t="s">
        <v>309</v>
      </c>
      <c r="V86" s="59" t="s">
        <v>1316</v>
      </c>
      <c r="W86" s="60">
        <f t="shared" si="1"/>
        <v>1320</v>
      </c>
    </row>
    <row r="87" spans="1:25" s="9" customFormat="1" ht="117" customHeight="1">
      <c r="A87" s="49">
        <v>6</v>
      </c>
      <c r="B87" s="50" t="s">
        <v>132</v>
      </c>
      <c r="C87" s="51" t="s">
        <v>130</v>
      </c>
      <c r="D87" s="51" t="s">
        <v>259</v>
      </c>
      <c r="E87" s="52">
        <v>1</v>
      </c>
      <c r="F87" s="53" t="s">
        <v>1097</v>
      </c>
      <c r="G87" s="54" t="s">
        <v>1098</v>
      </c>
      <c r="H87" s="54" t="s">
        <v>1098</v>
      </c>
      <c r="I87" s="86" t="s">
        <v>1100</v>
      </c>
      <c r="J87" s="55" t="s">
        <v>257</v>
      </c>
      <c r="K87" s="55" t="s">
        <v>1130</v>
      </c>
      <c r="L87" s="55" t="s">
        <v>306</v>
      </c>
      <c r="M87" s="55" t="s">
        <v>840</v>
      </c>
      <c r="N87" s="55" t="s">
        <v>997</v>
      </c>
      <c r="O87" s="56">
        <v>6536549.4699999997</v>
      </c>
      <c r="P87" s="56">
        <v>65340.7</v>
      </c>
      <c r="Q87" s="56">
        <v>55278.720000000001</v>
      </c>
      <c r="R87" s="56">
        <v>559385.87</v>
      </c>
      <c r="S87" s="57" t="s">
        <v>1489</v>
      </c>
      <c r="T87" s="56">
        <v>6097783.0199999996</v>
      </c>
      <c r="U87" s="58" t="s">
        <v>309</v>
      </c>
      <c r="V87" s="59" t="s">
        <v>1317</v>
      </c>
      <c r="W87" s="60">
        <f t="shared" si="1"/>
        <v>1321</v>
      </c>
    </row>
    <row r="88" spans="1:25" s="9" customFormat="1" ht="105.75" customHeight="1">
      <c r="A88" s="49">
        <v>6</v>
      </c>
      <c r="B88" s="50" t="s">
        <v>132</v>
      </c>
      <c r="C88" s="51" t="s">
        <v>130</v>
      </c>
      <c r="D88" s="51" t="s">
        <v>259</v>
      </c>
      <c r="E88" s="52">
        <v>1</v>
      </c>
      <c r="F88" s="53" t="s">
        <v>526</v>
      </c>
      <c r="G88" s="54" t="s">
        <v>527</v>
      </c>
      <c r="H88" s="54" t="s">
        <v>876</v>
      </c>
      <c r="I88" s="86" t="s">
        <v>762</v>
      </c>
      <c r="J88" s="55" t="s">
        <v>763</v>
      </c>
      <c r="K88" s="55" t="s">
        <v>639</v>
      </c>
      <c r="L88" s="55" t="s">
        <v>895</v>
      </c>
      <c r="M88" s="55" t="s">
        <v>477</v>
      </c>
      <c r="N88" s="55" t="s">
        <v>454</v>
      </c>
      <c r="O88" s="56">
        <v>208072059.37</v>
      </c>
      <c r="P88" s="56">
        <v>71241672.840000004</v>
      </c>
      <c r="Q88" s="56">
        <v>5008817.3499999996</v>
      </c>
      <c r="R88" s="56">
        <v>30603256.989999998</v>
      </c>
      <c r="S88" s="57" t="s">
        <v>1841</v>
      </c>
      <c r="T88" s="56">
        <v>253719292.56999999</v>
      </c>
      <c r="U88" s="58" t="s">
        <v>309</v>
      </c>
      <c r="V88" s="59" t="s">
        <v>1490</v>
      </c>
      <c r="W88" s="60">
        <f t="shared" si="1"/>
        <v>1450</v>
      </c>
    </row>
    <row r="89" spans="1:25" s="9" customFormat="1" ht="110.25" customHeight="1">
      <c r="A89" s="49">
        <v>6</v>
      </c>
      <c r="B89" s="50" t="s">
        <v>132</v>
      </c>
      <c r="C89" s="51" t="s">
        <v>130</v>
      </c>
      <c r="D89" s="51" t="s">
        <v>259</v>
      </c>
      <c r="E89" s="52">
        <v>1</v>
      </c>
      <c r="F89" s="53" t="s">
        <v>526</v>
      </c>
      <c r="G89" s="54" t="s">
        <v>527</v>
      </c>
      <c r="H89" s="54" t="s">
        <v>527</v>
      </c>
      <c r="I89" s="86">
        <v>700006200134</v>
      </c>
      <c r="J89" s="55" t="s">
        <v>528</v>
      </c>
      <c r="K89" s="55" t="s">
        <v>1021</v>
      </c>
      <c r="L89" s="55" t="s">
        <v>895</v>
      </c>
      <c r="M89" s="55" t="s">
        <v>529</v>
      </c>
      <c r="N89" s="55" t="s">
        <v>308</v>
      </c>
      <c r="O89" s="56">
        <v>0</v>
      </c>
      <c r="P89" s="56">
        <v>0</v>
      </c>
      <c r="Q89" s="56">
        <v>0</v>
      </c>
      <c r="R89" s="56">
        <v>0</v>
      </c>
      <c r="S89" s="57" t="s">
        <v>1491</v>
      </c>
      <c r="T89" s="56">
        <v>0</v>
      </c>
      <c r="U89" s="58" t="s">
        <v>861</v>
      </c>
      <c r="V89" s="59" t="s">
        <v>1413</v>
      </c>
      <c r="W89" s="60">
        <f t="shared" si="1"/>
        <v>134</v>
      </c>
    </row>
    <row r="90" spans="1:25" s="9" customFormat="1" ht="139.5" customHeight="1">
      <c r="A90" s="49">
        <v>6</v>
      </c>
      <c r="B90" s="50" t="s">
        <v>132</v>
      </c>
      <c r="C90" s="51" t="s">
        <v>130</v>
      </c>
      <c r="D90" s="51" t="s">
        <v>259</v>
      </c>
      <c r="E90" s="52">
        <v>1</v>
      </c>
      <c r="F90" s="53" t="s">
        <v>526</v>
      </c>
      <c r="G90" s="54" t="s">
        <v>527</v>
      </c>
      <c r="H90" s="54" t="s">
        <v>527</v>
      </c>
      <c r="I90" s="86" t="s">
        <v>757</v>
      </c>
      <c r="J90" s="55" t="s">
        <v>20</v>
      </c>
      <c r="K90" s="55" t="s">
        <v>637</v>
      </c>
      <c r="L90" s="55" t="s">
        <v>306</v>
      </c>
      <c r="M90" s="55" t="s">
        <v>307</v>
      </c>
      <c r="N90" s="55" t="s">
        <v>308</v>
      </c>
      <c r="O90" s="56">
        <v>520766227.00999999</v>
      </c>
      <c r="P90" s="56">
        <v>0</v>
      </c>
      <c r="Q90" s="56">
        <v>13488155.49</v>
      </c>
      <c r="R90" s="56">
        <v>137077.47</v>
      </c>
      <c r="S90" s="57" t="s">
        <v>1842</v>
      </c>
      <c r="T90" s="56">
        <v>534117305.02999997</v>
      </c>
      <c r="U90" s="58" t="s">
        <v>309</v>
      </c>
      <c r="V90" s="59" t="s">
        <v>1492</v>
      </c>
      <c r="W90" s="60">
        <f t="shared" si="1"/>
        <v>1129</v>
      </c>
    </row>
    <row r="91" spans="1:25" s="9" customFormat="1" ht="217.5" customHeight="1">
      <c r="A91" s="49">
        <v>6</v>
      </c>
      <c r="B91" s="50" t="s">
        <v>132</v>
      </c>
      <c r="C91" s="51" t="s">
        <v>130</v>
      </c>
      <c r="D91" s="51" t="s">
        <v>259</v>
      </c>
      <c r="E91" s="52">
        <v>1</v>
      </c>
      <c r="F91" s="53" t="s">
        <v>526</v>
      </c>
      <c r="G91" s="54" t="s">
        <v>527</v>
      </c>
      <c r="H91" s="54" t="s">
        <v>527</v>
      </c>
      <c r="I91" s="86" t="s">
        <v>758</v>
      </c>
      <c r="J91" s="55" t="s">
        <v>759</v>
      </c>
      <c r="K91" s="55" t="s">
        <v>638</v>
      </c>
      <c r="L91" s="55" t="s">
        <v>306</v>
      </c>
      <c r="M91" s="55" t="s">
        <v>307</v>
      </c>
      <c r="N91" s="55" t="s">
        <v>454</v>
      </c>
      <c r="O91" s="56">
        <v>19670437235.75</v>
      </c>
      <c r="P91" s="56">
        <v>685442973.39999998</v>
      </c>
      <c r="Q91" s="56">
        <v>466362301.02999997</v>
      </c>
      <c r="R91" s="56">
        <v>1695655717.1500001</v>
      </c>
      <c r="S91" s="57" t="s">
        <v>1493</v>
      </c>
      <c r="T91" s="56">
        <v>19126586793.029999</v>
      </c>
      <c r="U91" s="58" t="s">
        <v>861</v>
      </c>
      <c r="V91" s="59" t="s">
        <v>1494</v>
      </c>
      <c r="W91" s="60">
        <f t="shared" si="1"/>
        <v>1339</v>
      </c>
    </row>
    <row r="92" spans="1:25" s="9" customFormat="1" ht="107.25" customHeight="1">
      <c r="A92" s="49">
        <v>6</v>
      </c>
      <c r="B92" s="50" t="s">
        <v>132</v>
      </c>
      <c r="C92" s="51" t="s">
        <v>130</v>
      </c>
      <c r="D92" s="51" t="s">
        <v>259</v>
      </c>
      <c r="E92" s="52">
        <v>1</v>
      </c>
      <c r="F92" s="53" t="s">
        <v>526</v>
      </c>
      <c r="G92" s="54" t="s">
        <v>527</v>
      </c>
      <c r="H92" s="54" t="s">
        <v>527</v>
      </c>
      <c r="I92" s="86" t="s">
        <v>760</v>
      </c>
      <c r="J92" s="55" t="s">
        <v>111</v>
      </c>
      <c r="K92" s="55" t="s">
        <v>475</v>
      </c>
      <c r="L92" s="55" t="s">
        <v>895</v>
      </c>
      <c r="M92" s="55" t="s">
        <v>1077</v>
      </c>
      <c r="N92" s="55" t="s">
        <v>454</v>
      </c>
      <c r="O92" s="56">
        <v>53778477.619999997</v>
      </c>
      <c r="P92" s="56">
        <v>2241758.2999999998</v>
      </c>
      <c r="Q92" s="56">
        <v>327234.36</v>
      </c>
      <c r="R92" s="56">
        <v>2046251.02</v>
      </c>
      <c r="S92" s="57" t="s">
        <v>1495</v>
      </c>
      <c r="T92" s="56">
        <v>54301219.259999998</v>
      </c>
      <c r="U92" s="58" t="s">
        <v>309</v>
      </c>
      <c r="V92" s="59" t="s">
        <v>1318</v>
      </c>
      <c r="W92" s="60">
        <f t="shared" si="1"/>
        <v>1446</v>
      </c>
    </row>
    <row r="93" spans="1:25" s="9" customFormat="1" ht="113.25" customHeight="1">
      <c r="A93" s="49">
        <v>6</v>
      </c>
      <c r="B93" s="50" t="s">
        <v>132</v>
      </c>
      <c r="C93" s="51" t="s">
        <v>130</v>
      </c>
      <c r="D93" s="51" t="s">
        <v>259</v>
      </c>
      <c r="E93" s="52">
        <v>1</v>
      </c>
      <c r="F93" s="53" t="s">
        <v>526</v>
      </c>
      <c r="G93" s="54" t="s">
        <v>527</v>
      </c>
      <c r="H93" s="54" t="s">
        <v>527</v>
      </c>
      <c r="I93" s="86" t="s">
        <v>761</v>
      </c>
      <c r="J93" s="55" t="s">
        <v>258</v>
      </c>
      <c r="K93" s="55" t="s">
        <v>476</v>
      </c>
      <c r="L93" s="55" t="s">
        <v>895</v>
      </c>
      <c r="M93" s="55" t="s">
        <v>1077</v>
      </c>
      <c r="N93" s="55" t="s">
        <v>454</v>
      </c>
      <c r="O93" s="56">
        <v>44913730.770000003</v>
      </c>
      <c r="P93" s="56">
        <v>30062823.780000001</v>
      </c>
      <c r="Q93" s="56">
        <v>1051233.81</v>
      </c>
      <c r="R93" s="56">
        <v>8377088.5</v>
      </c>
      <c r="S93" s="57" t="s">
        <v>1496</v>
      </c>
      <c r="T93" s="56">
        <v>67650699.859999999</v>
      </c>
      <c r="U93" s="58" t="s">
        <v>309</v>
      </c>
      <c r="V93" s="59" t="s">
        <v>1497</v>
      </c>
      <c r="W93" s="60">
        <f t="shared" si="1"/>
        <v>1449</v>
      </c>
    </row>
    <row r="94" spans="1:25" s="9" customFormat="1" ht="121.5" customHeight="1">
      <c r="A94" s="49">
        <v>6</v>
      </c>
      <c r="B94" s="50" t="s">
        <v>132</v>
      </c>
      <c r="C94" s="51" t="s">
        <v>130</v>
      </c>
      <c r="D94" s="51" t="s">
        <v>259</v>
      </c>
      <c r="E94" s="52">
        <v>1</v>
      </c>
      <c r="F94" s="53" t="s">
        <v>901</v>
      </c>
      <c r="G94" s="54" t="s">
        <v>902</v>
      </c>
      <c r="H94" s="54" t="s">
        <v>902</v>
      </c>
      <c r="I94" s="86" t="s">
        <v>300</v>
      </c>
      <c r="J94" s="55" t="s">
        <v>604</v>
      </c>
      <c r="K94" s="55" t="s">
        <v>605</v>
      </c>
      <c r="L94" s="55" t="s">
        <v>306</v>
      </c>
      <c r="M94" s="55" t="s">
        <v>1078</v>
      </c>
      <c r="N94" s="55" t="s">
        <v>308</v>
      </c>
      <c r="O94" s="56">
        <v>0</v>
      </c>
      <c r="P94" s="56">
        <v>0</v>
      </c>
      <c r="Q94" s="56">
        <v>0</v>
      </c>
      <c r="R94" s="56">
        <v>0</v>
      </c>
      <c r="S94" s="57" t="s">
        <v>1843</v>
      </c>
      <c r="T94" s="56">
        <v>0</v>
      </c>
      <c r="U94" s="58" t="s">
        <v>861</v>
      </c>
      <c r="V94" s="59" t="s">
        <v>1498</v>
      </c>
      <c r="W94" s="60">
        <f t="shared" si="1"/>
        <v>1367</v>
      </c>
    </row>
    <row r="95" spans="1:25" s="48" customFormat="1" ht="20.25" customHeight="1" outlineLevel="2">
      <c r="A95" s="68"/>
      <c r="B95" s="110" t="s">
        <v>372</v>
      </c>
      <c r="C95" s="111"/>
      <c r="D95" s="111"/>
      <c r="E95" s="69">
        <f>SUBTOTAL(9,E96:E96)</f>
        <v>1</v>
      </c>
      <c r="F95" s="70"/>
      <c r="G95" s="70"/>
      <c r="H95" s="70"/>
      <c r="I95" s="88"/>
      <c r="J95" s="70"/>
      <c r="K95" s="70"/>
      <c r="L95" s="70"/>
      <c r="M95" s="70"/>
      <c r="N95" s="70"/>
      <c r="O95" s="72"/>
      <c r="P95" s="72"/>
      <c r="Q95" s="72"/>
      <c r="R95" s="72"/>
      <c r="S95" s="70"/>
      <c r="T95" s="72"/>
      <c r="U95" s="70"/>
      <c r="V95" s="73"/>
      <c r="W95" s="71"/>
      <c r="Y95" s="9"/>
    </row>
    <row r="96" spans="1:25" s="9" customFormat="1" ht="111" customHeight="1">
      <c r="A96" s="49">
        <v>6</v>
      </c>
      <c r="B96" s="50" t="s">
        <v>132</v>
      </c>
      <c r="C96" s="51" t="s">
        <v>130</v>
      </c>
      <c r="D96" s="51" t="s">
        <v>685</v>
      </c>
      <c r="E96" s="52">
        <v>1</v>
      </c>
      <c r="F96" s="53" t="s">
        <v>856</v>
      </c>
      <c r="G96" s="54" t="s">
        <v>67</v>
      </c>
      <c r="H96" s="54" t="s">
        <v>74</v>
      </c>
      <c r="I96" s="86" t="s">
        <v>68</v>
      </c>
      <c r="J96" s="55" t="s">
        <v>69</v>
      </c>
      <c r="K96" s="55" t="s">
        <v>14</v>
      </c>
      <c r="L96" s="55" t="s">
        <v>306</v>
      </c>
      <c r="M96" s="55" t="s">
        <v>860</v>
      </c>
      <c r="N96" s="55" t="s">
        <v>308</v>
      </c>
      <c r="O96" s="56">
        <v>0</v>
      </c>
      <c r="P96" s="56">
        <v>0</v>
      </c>
      <c r="Q96" s="56">
        <v>0</v>
      </c>
      <c r="R96" s="56">
        <v>0</v>
      </c>
      <c r="S96" s="57" t="s">
        <v>1499</v>
      </c>
      <c r="T96" s="56">
        <v>0</v>
      </c>
      <c r="U96" s="58" t="s">
        <v>309</v>
      </c>
      <c r="V96" s="59" t="s">
        <v>1319</v>
      </c>
      <c r="W96" s="60">
        <f>IF(OR(LEFT(I96)="7",LEFT(I96,1)="8"),VALUE(RIGHT(I96,3)),VALUE(RIGHT(I96,4)))</f>
        <v>55</v>
      </c>
    </row>
    <row r="97" spans="1:25" s="48" customFormat="1" ht="20.25" customHeight="1" outlineLevel="2">
      <c r="A97" s="68"/>
      <c r="B97" s="98" t="s">
        <v>374</v>
      </c>
      <c r="C97" s="99"/>
      <c r="D97" s="99"/>
      <c r="E97" s="69">
        <f>SUBTOTAL(9,E98:E109)</f>
        <v>11</v>
      </c>
      <c r="F97" s="70"/>
      <c r="G97" s="70"/>
      <c r="H97" s="70"/>
      <c r="I97" s="88"/>
      <c r="J97" s="70"/>
      <c r="K97" s="70"/>
      <c r="L97" s="70"/>
      <c r="M97" s="70"/>
      <c r="N97" s="70"/>
      <c r="O97" s="72"/>
      <c r="P97" s="72"/>
      <c r="Q97" s="72"/>
      <c r="R97" s="72"/>
      <c r="S97" s="70"/>
      <c r="T97" s="72"/>
      <c r="U97" s="70"/>
      <c r="V97" s="73"/>
      <c r="W97" s="71"/>
      <c r="Y97" s="9"/>
    </row>
    <row r="98" spans="1:25" s="9" customFormat="1" ht="139.5" customHeight="1">
      <c r="A98" s="49">
        <v>6</v>
      </c>
      <c r="B98" s="50" t="s">
        <v>132</v>
      </c>
      <c r="C98" s="51" t="s">
        <v>130</v>
      </c>
      <c r="D98" s="51" t="s">
        <v>998</v>
      </c>
      <c r="E98" s="52">
        <v>1</v>
      </c>
      <c r="F98" s="53">
        <v>213</v>
      </c>
      <c r="G98" s="54" t="s">
        <v>979</v>
      </c>
      <c r="H98" s="54" t="s">
        <v>885</v>
      </c>
      <c r="I98" s="86" t="s">
        <v>886</v>
      </c>
      <c r="J98" s="55" t="s">
        <v>887</v>
      </c>
      <c r="K98" s="55" t="s">
        <v>219</v>
      </c>
      <c r="L98" s="55" t="s">
        <v>306</v>
      </c>
      <c r="M98" s="55" t="s">
        <v>307</v>
      </c>
      <c r="N98" s="55" t="s">
        <v>308</v>
      </c>
      <c r="O98" s="56">
        <v>0</v>
      </c>
      <c r="P98" s="56">
        <v>0</v>
      </c>
      <c r="Q98" s="56">
        <v>0</v>
      </c>
      <c r="R98" s="56">
        <v>0</v>
      </c>
      <c r="S98" s="57" t="s">
        <v>1500</v>
      </c>
      <c r="T98" s="56">
        <v>0</v>
      </c>
      <c r="U98" s="58" t="s">
        <v>309</v>
      </c>
      <c r="V98" s="59" t="s">
        <v>1501</v>
      </c>
      <c r="W98" s="60">
        <f t="shared" ref="W98:W108" si="2">IF(OR(LEFT(I98)="7",LEFT(I98,1)="8"),VALUE(RIGHT(I98,3)),VALUE(RIGHT(I98,4)))</f>
        <v>1100</v>
      </c>
    </row>
    <row r="99" spans="1:25" s="9" customFormat="1" ht="150.75" customHeight="1">
      <c r="A99" s="49">
        <v>6</v>
      </c>
      <c r="B99" s="50" t="s">
        <v>132</v>
      </c>
      <c r="C99" s="51" t="s">
        <v>130</v>
      </c>
      <c r="D99" s="51" t="s">
        <v>998</v>
      </c>
      <c r="E99" s="52">
        <v>1</v>
      </c>
      <c r="F99" s="53">
        <v>715</v>
      </c>
      <c r="G99" s="54" t="s">
        <v>542</v>
      </c>
      <c r="H99" s="54" t="s">
        <v>543</v>
      </c>
      <c r="I99" s="86">
        <v>20050671501393</v>
      </c>
      <c r="J99" s="55" t="s">
        <v>544</v>
      </c>
      <c r="K99" s="55" t="s">
        <v>1102</v>
      </c>
      <c r="L99" s="55" t="s">
        <v>306</v>
      </c>
      <c r="M99" s="55" t="s">
        <v>307</v>
      </c>
      <c r="N99" s="55" t="s">
        <v>308</v>
      </c>
      <c r="O99" s="56">
        <v>5880.98</v>
      </c>
      <c r="P99" s="56">
        <v>6000000</v>
      </c>
      <c r="Q99" s="56">
        <v>0</v>
      </c>
      <c r="R99" s="56">
        <v>807908.12</v>
      </c>
      <c r="S99" s="57" t="s">
        <v>1846</v>
      </c>
      <c r="T99" s="56">
        <v>5197972.8600000003</v>
      </c>
      <c r="U99" s="58" t="s">
        <v>309</v>
      </c>
      <c r="V99" s="59" t="s">
        <v>1502</v>
      </c>
      <c r="W99" s="60">
        <f t="shared" si="2"/>
        <v>1393</v>
      </c>
    </row>
    <row r="100" spans="1:25" s="9" customFormat="1" ht="81.75" customHeight="1">
      <c r="A100" s="49">
        <v>6</v>
      </c>
      <c r="B100" s="50" t="s">
        <v>132</v>
      </c>
      <c r="C100" s="51" t="s">
        <v>130</v>
      </c>
      <c r="D100" s="51" t="s">
        <v>998</v>
      </c>
      <c r="E100" s="52">
        <v>1</v>
      </c>
      <c r="F100" s="53" t="s">
        <v>856</v>
      </c>
      <c r="G100" s="54" t="s">
        <v>67</v>
      </c>
      <c r="H100" s="54" t="s">
        <v>1005</v>
      </c>
      <c r="I100" s="86" t="s">
        <v>70</v>
      </c>
      <c r="J100" s="55" t="s">
        <v>71</v>
      </c>
      <c r="K100" s="55" t="s">
        <v>1103</v>
      </c>
      <c r="L100" s="55" t="s">
        <v>306</v>
      </c>
      <c r="M100" s="55" t="s">
        <v>860</v>
      </c>
      <c r="N100" s="55" t="s">
        <v>308</v>
      </c>
      <c r="O100" s="56">
        <v>205680.49</v>
      </c>
      <c r="P100" s="56">
        <v>0</v>
      </c>
      <c r="Q100" s="56">
        <v>4447.66</v>
      </c>
      <c r="R100" s="56">
        <v>596.98</v>
      </c>
      <c r="S100" s="57" t="s">
        <v>1503</v>
      </c>
      <c r="T100" s="56">
        <v>209531.17</v>
      </c>
      <c r="U100" s="58" t="s">
        <v>309</v>
      </c>
      <c r="V100" s="59" t="s">
        <v>1414</v>
      </c>
      <c r="W100" s="60">
        <f t="shared" si="2"/>
        <v>192</v>
      </c>
    </row>
    <row r="101" spans="1:25" s="9" customFormat="1" ht="111" customHeight="1">
      <c r="A101" s="49">
        <v>6</v>
      </c>
      <c r="B101" s="50" t="s">
        <v>132</v>
      </c>
      <c r="C101" s="51" t="s">
        <v>130</v>
      </c>
      <c r="D101" s="51" t="s">
        <v>998</v>
      </c>
      <c r="E101" s="52">
        <v>1</v>
      </c>
      <c r="F101" s="53" t="s">
        <v>175</v>
      </c>
      <c r="G101" s="54" t="s">
        <v>176</v>
      </c>
      <c r="H101" s="54" t="s">
        <v>1277</v>
      </c>
      <c r="I101" s="86" t="s">
        <v>1278</v>
      </c>
      <c r="J101" s="55" t="s">
        <v>1279</v>
      </c>
      <c r="K101" s="55" t="s">
        <v>1280</v>
      </c>
      <c r="L101" s="55" t="s">
        <v>895</v>
      </c>
      <c r="M101" s="55" t="s">
        <v>1205</v>
      </c>
      <c r="N101" s="55" t="s">
        <v>308</v>
      </c>
      <c r="O101" s="56">
        <v>3508752.17</v>
      </c>
      <c r="P101" s="56">
        <v>104387900</v>
      </c>
      <c r="Q101" s="56">
        <v>79767.14</v>
      </c>
      <c r="R101" s="56">
        <v>1176625.3700000001</v>
      </c>
      <c r="S101" s="57" t="s">
        <v>1513</v>
      </c>
      <c r="T101" s="56">
        <v>171465761</v>
      </c>
      <c r="U101" s="58" t="s">
        <v>861</v>
      </c>
      <c r="V101" s="59" t="s">
        <v>1514</v>
      </c>
      <c r="W101" s="60">
        <f t="shared" si="2"/>
        <v>1546</v>
      </c>
    </row>
    <row r="102" spans="1:25" s="9" customFormat="1" ht="139.5" customHeight="1">
      <c r="A102" s="49">
        <v>6</v>
      </c>
      <c r="B102" s="50" t="s">
        <v>132</v>
      </c>
      <c r="C102" s="51" t="s">
        <v>130</v>
      </c>
      <c r="D102" s="51" t="s">
        <v>998</v>
      </c>
      <c r="E102" s="52">
        <v>1</v>
      </c>
      <c r="F102" s="53" t="s">
        <v>175</v>
      </c>
      <c r="G102" s="54" t="s">
        <v>176</v>
      </c>
      <c r="H102" s="54" t="s">
        <v>177</v>
      </c>
      <c r="I102" s="86" t="s">
        <v>178</v>
      </c>
      <c r="J102" s="55" t="s">
        <v>179</v>
      </c>
      <c r="K102" s="55" t="s">
        <v>1104</v>
      </c>
      <c r="L102" s="55" t="s">
        <v>895</v>
      </c>
      <c r="M102" s="55" t="s">
        <v>1010</v>
      </c>
      <c r="N102" s="55" t="s">
        <v>308</v>
      </c>
      <c r="O102" s="56">
        <v>337834431.38999999</v>
      </c>
      <c r="P102" s="56">
        <v>396279.56</v>
      </c>
      <c r="Q102" s="56">
        <v>147873.88</v>
      </c>
      <c r="R102" s="56">
        <v>907811.58</v>
      </c>
      <c r="S102" s="57" t="s">
        <v>1515</v>
      </c>
      <c r="T102" s="56">
        <v>988726673</v>
      </c>
      <c r="U102" s="58" t="s">
        <v>861</v>
      </c>
      <c r="V102" s="59" t="s">
        <v>1516</v>
      </c>
      <c r="W102" s="60">
        <f t="shared" si="2"/>
        <v>1473</v>
      </c>
    </row>
    <row r="103" spans="1:25" s="9" customFormat="1" ht="151.5" customHeight="1">
      <c r="A103" s="49">
        <v>6</v>
      </c>
      <c r="B103" s="50" t="s">
        <v>132</v>
      </c>
      <c r="C103" s="51" t="s">
        <v>130</v>
      </c>
      <c r="D103" s="51" t="s">
        <v>998</v>
      </c>
      <c r="E103" s="52">
        <v>1</v>
      </c>
      <c r="F103" s="53" t="s">
        <v>175</v>
      </c>
      <c r="G103" s="54" t="s">
        <v>176</v>
      </c>
      <c r="H103" s="54" t="s">
        <v>1504</v>
      </c>
      <c r="I103" s="86" t="s">
        <v>1505</v>
      </c>
      <c r="J103" s="55" t="s">
        <v>1506</v>
      </c>
      <c r="K103" s="55" t="s">
        <v>1507</v>
      </c>
      <c r="L103" s="55" t="s">
        <v>895</v>
      </c>
      <c r="M103" s="55" t="s">
        <v>1508</v>
      </c>
      <c r="N103" s="55" t="s">
        <v>308</v>
      </c>
      <c r="O103" s="56">
        <v>0</v>
      </c>
      <c r="P103" s="56">
        <v>2000000</v>
      </c>
      <c r="Q103" s="56">
        <v>26282.53</v>
      </c>
      <c r="R103" s="56">
        <v>90820.05</v>
      </c>
      <c r="S103" s="57" t="s">
        <v>1845</v>
      </c>
      <c r="T103" s="56">
        <v>1935462.48</v>
      </c>
      <c r="U103" s="58" t="s">
        <v>309</v>
      </c>
      <c r="V103" s="59" t="s">
        <v>1509</v>
      </c>
      <c r="W103" s="60">
        <f t="shared" si="2"/>
        <v>1552</v>
      </c>
    </row>
    <row r="104" spans="1:25" s="9" customFormat="1" ht="174.75" customHeight="1">
      <c r="A104" s="49">
        <v>6</v>
      </c>
      <c r="B104" s="50" t="s">
        <v>132</v>
      </c>
      <c r="C104" s="51" t="s">
        <v>130</v>
      </c>
      <c r="D104" s="51" t="s">
        <v>998</v>
      </c>
      <c r="E104" s="52">
        <v>1</v>
      </c>
      <c r="F104" s="53" t="s">
        <v>175</v>
      </c>
      <c r="G104" s="54" t="s">
        <v>176</v>
      </c>
      <c r="H104" s="54" t="s">
        <v>1201</v>
      </c>
      <c r="I104" s="86" t="s">
        <v>1202</v>
      </c>
      <c r="J104" s="55" t="s">
        <v>1203</v>
      </c>
      <c r="K104" s="55" t="s">
        <v>1204</v>
      </c>
      <c r="L104" s="55" t="s">
        <v>895</v>
      </c>
      <c r="M104" s="55" t="s">
        <v>1205</v>
      </c>
      <c r="N104" s="55" t="s">
        <v>308</v>
      </c>
      <c r="O104" s="56">
        <v>49459091.5</v>
      </c>
      <c r="P104" s="56">
        <v>0</v>
      </c>
      <c r="Q104" s="56">
        <v>21416.02</v>
      </c>
      <c r="R104" s="56">
        <v>158296.91</v>
      </c>
      <c r="S104" s="57" t="s">
        <v>1511</v>
      </c>
      <c r="T104" s="56">
        <v>142172871</v>
      </c>
      <c r="U104" s="58" t="s">
        <v>861</v>
      </c>
      <c r="V104" s="59" t="s">
        <v>1512</v>
      </c>
      <c r="W104" s="60">
        <f t="shared" si="2"/>
        <v>1535</v>
      </c>
    </row>
    <row r="105" spans="1:25" s="9" customFormat="1" ht="149.25" customHeight="1">
      <c r="A105" s="49">
        <v>6</v>
      </c>
      <c r="B105" s="50" t="s">
        <v>132</v>
      </c>
      <c r="C105" s="51" t="s">
        <v>130</v>
      </c>
      <c r="D105" s="51" t="s">
        <v>998</v>
      </c>
      <c r="E105" s="52">
        <v>1</v>
      </c>
      <c r="F105" s="53" t="s">
        <v>175</v>
      </c>
      <c r="G105" s="54" t="s">
        <v>176</v>
      </c>
      <c r="H105" s="54" t="s">
        <v>1105</v>
      </c>
      <c r="I105" s="86" t="s">
        <v>1106</v>
      </c>
      <c r="J105" s="55" t="s">
        <v>1107</v>
      </c>
      <c r="K105" s="55" t="s">
        <v>1108</v>
      </c>
      <c r="L105" s="55" t="s">
        <v>895</v>
      </c>
      <c r="M105" s="55" t="s">
        <v>1010</v>
      </c>
      <c r="N105" s="55" t="s">
        <v>308</v>
      </c>
      <c r="O105" s="56">
        <v>99551254.400000006</v>
      </c>
      <c r="P105" s="56">
        <v>203363.6</v>
      </c>
      <c r="Q105" s="56">
        <v>218116.21</v>
      </c>
      <c r="R105" s="56">
        <v>0</v>
      </c>
      <c r="S105" s="57" t="s">
        <v>1517</v>
      </c>
      <c r="T105" s="56">
        <v>315026499</v>
      </c>
      <c r="U105" s="58" t="s">
        <v>861</v>
      </c>
      <c r="V105" s="59" t="s">
        <v>1518</v>
      </c>
      <c r="W105" s="60">
        <f t="shared" si="2"/>
        <v>1505</v>
      </c>
    </row>
    <row r="106" spans="1:25" s="9" customFormat="1" ht="204" customHeight="1">
      <c r="A106" s="49">
        <v>6</v>
      </c>
      <c r="B106" s="50" t="s">
        <v>132</v>
      </c>
      <c r="C106" s="51" t="s">
        <v>130</v>
      </c>
      <c r="D106" s="51" t="s">
        <v>998</v>
      </c>
      <c r="E106" s="52">
        <v>1</v>
      </c>
      <c r="F106" s="53" t="s">
        <v>175</v>
      </c>
      <c r="G106" s="54" t="s">
        <v>176</v>
      </c>
      <c r="H106" s="54" t="s">
        <v>1176</v>
      </c>
      <c r="I106" s="86" t="s">
        <v>1177</v>
      </c>
      <c r="J106" s="55" t="s">
        <v>1178</v>
      </c>
      <c r="K106" s="55" t="s">
        <v>1179</v>
      </c>
      <c r="L106" s="55" t="s">
        <v>895</v>
      </c>
      <c r="M106" s="55" t="s">
        <v>1069</v>
      </c>
      <c r="N106" s="55" t="s">
        <v>308</v>
      </c>
      <c r="O106" s="56">
        <v>1922369.73</v>
      </c>
      <c r="P106" s="56">
        <v>0</v>
      </c>
      <c r="Q106" s="56">
        <v>18892.77</v>
      </c>
      <c r="R106" s="56">
        <v>55155.83</v>
      </c>
      <c r="S106" s="57" t="s">
        <v>1848</v>
      </c>
      <c r="T106" s="56">
        <v>1922369.73</v>
      </c>
      <c r="U106" s="58" t="s">
        <v>861</v>
      </c>
      <c r="V106" s="59" t="s">
        <v>1510</v>
      </c>
      <c r="W106" s="60">
        <f t="shared" si="2"/>
        <v>1519</v>
      </c>
    </row>
    <row r="107" spans="1:25" s="9" customFormat="1" ht="139.5" customHeight="1">
      <c r="A107" s="49">
        <v>6</v>
      </c>
      <c r="B107" s="50" t="s">
        <v>132</v>
      </c>
      <c r="C107" s="51" t="s">
        <v>130</v>
      </c>
      <c r="D107" s="51" t="s">
        <v>998</v>
      </c>
      <c r="E107" s="52">
        <v>1</v>
      </c>
      <c r="F107" s="53" t="s">
        <v>1097</v>
      </c>
      <c r="G107" s="54" t="s">
        <v>1098</v>
      </c>
      <c r="H107" s="54" t="s">
        <v>660</v>
      </c>
      <c r="I107" s="86" t="s">
        <v>525</v>
      </c>
      <c r="J107" s="55" t="s">
        <v>285</v>
      </c>
      <c r="K107" s="55" t="s">
        <v>659</v>
      </c>
      <c r="L107" s="55" t="s">
        <v>306</v>
      </c>
      <c r="M107" s="55" t="s">
        <v>840</v>
      </c>
      <c r="N107" s="55" t="s">
        <v>308</v>
      </c>
      <c r="O107" s="56">
        <v>369076.56</v>
      </c>
      <c r="P107" s="56">
        <v>0</v>
      </c>
      <c r="Q107" s="56">
        <v>0</v>
      </c>
      <c r="R107" s="56">
        <v>223119.6</v>
      </c>
      <c r="S107" s="57" t="s">
        <v>1844</v>
      </c>
      <c r="T107" s="56">
        <v>145956.96</v>
      </c>
      <c r="U107" s="58" t="s">
        <v>309</v>
      </c>
      <c r="V107" s="59" t="s">
        <v>1519</v>
      </c>
      <c r="W107" s="60">
        <f t="shared" si="2"/>
        <v>1389</v>
      </c>
    </row>
    <row r="108" spans="1:25" s="9" customFormat="1" ht="139.5" customHeight="1">
      <c r="A108" s="49">
        <v>6</v>
      </c>
      <c r="B108" s="50" t="s">
        <v>132</v>
      </c>
      <c r="C108" s="51" t="s">
        <v>130</v>
      </c>
      <c r="D108" s="51" t="s">
        <v>998</v>
      </c>
      <c r="E108" s="52">
        <v>1</v>
      </c>
      <c r="F108" s="53" t="s">
        <v>901</v>
      </c>
      <c r="G108" s="54" t="s">
        <v>902</v>
      </c>
      <c r="H108" s="54" t="s">
        <v>21</v>
      </c>
      <c r="I108" s="86" t="s">
        <v>22</v>
      </c>
      <c r="J108" s="55" t="s">
        <v>23</v>
      </c>
      <c r="K108" s="55" t="s">
        <v>983</v>
      </c>
      <c r="L108" s="55" t="s">
        <v>895</v>
      </c>
      <c r="M108" s="55" t="s">
        <v>170</v>
      </c>
      <c r="N108" s="55" t="s">
        <v>308</v>
      </c>
      <c r="O108" s="56">
        <v>0</v>
      </c>
      <c r="P108" s="56">
        <v>0</v>
      </c>
      <c r="Q108" s="56">
        <v>0</v>
      </c>
      <c r="R108" s="56">
        <v>0</v>
      </c>
      <c r="S108" s="57" t="s">
        <v>1847</v>
      </c>
      <c r="T108" s="56">
        <v>0</v>
      </c>
      <c r="U108" s="58" t="s">
        <v>861</v>
      </c>
      <c r="V108" s="59" t="s">
        <v>1520</v>
      </c>
      <c r="W108" s="60">
        <f t="shared" si="2"/>
        <v>1483</v>
      </c>
    </row>
    <row r="109" spans="1:25" s="41" customFormat="1" ht="20.25" customHeight="1" outlineLevel="1">
      <c r="A109" s="74"/>
      <c r="B109" s="100" t="s">
        <v>373</v>
      </c>
      <c r="C109" s="101"/>
      <c r="D109" s="101"/>
      <c r="E109" s="75">
        <f>SUBTOTAL(9,E110:E122)</f>
        <v>11</v>
      </c>
      <c r="F109" s="76"/>
      <c r="G109" s="76"/>
      <c r="H109" s="76"/>
      <c r="I109" s="89"/>
      <c r="J109" s="76"/>
      <c r="K109" s="76"/>
      <c r="L109" s="76"/>
      <c r="M109" s="76"/>
      <c r="N109" s="76"/>
      <c r="O109" s="78"/>
      <c r="P109" s="78"/>
      <c r="Q109" s="78"/>
      <c r="R109" s="78"/>
      <c r="S109" s="76"/>
      <c r="T109" s="78"/>
      <c r="U109" s="76"/>
      <c r="V109" s="79"/>
      <c r="W109" s="77"/>
      <c r="Y109" s="9"/>
    </row>
    <row r="110" spans="1:25" s="48" customFormat="1" ht="20.25" customHeight="1" outlineLevel="2">
      <c r="A110" s="42"/>
      <c r="B110" s="96" t="s">
        <v>371</v>
      </c>
      <c r="C110" s="97"/>
      <c r="D110" s="97"/>
      <c r="E110" s="43">
        <f>SUBTOTAL(9,E111:E120)</f>
        <v>10</v>
      </c>
      <c r="F110" s="44"/>
      <c r="G110" s="44"/>
      <c r="H110" s="44"/>
      <c r="I110" s="85"/>
      <c r="J110" s="44"/>
      <c r="K110" s="44"/>
      <c r="L110" s="44"/>
      <c r="M110" s="44"/>
      <c r="N110" s="44"/>
      <c r="O110" s="46"/>
      <c r="P110" s="46"/>
      <c r="Q110" s="46"/>
      <c r="R110" s="46"/>
      <c r="S110" s="44"/>
      <c r="T110" s="46"/>
      <c r="U110" s="44"/>
      <c r="V110" s="47"/>
      <c r="W110" s="45"/>
      <c r="Y110" s="9"/>
    </row>
    <row r="111" spans="1:25" s="9" customFormat="1" ht="169.5" customHeight="1">
      <c r="A111" s="49">
        <v>6</v>
      </c>
      <c r="B111" s="50" t="s">
        <v>132</v>
      </c>
      <c r="C111" s="51" t="s">
        <v>86</v>
      </c>
      <c r="D111" s="51" t="s">
        <v>259</v>
      </c>
      <c r="E111" s="52">
        <v>1</v>
      </c>
      <c r="F111" s="53">
        <v>210</v>
      </c>
      <c r="G111" s="54" t="s">
        <v>857</v>
      </c>
      <c r="H111" s="54" t="s">
        <v>1133</v>
      </c>
      <c r="I111" s="86" t="s">
        <v>858</v>
      </c>
      <c r="J111" s="55" t="s">
        <v>286</v>
      </c>
      <c r="K111" s="55" t="s">
        <v>859</v>
      </c>
      <c r="L111" s="55" t="s">
        <v>306</v>
      </c>
      <c r="M111" s="55" t="s">
        <v>860</v>
      </c>
      <c r="N111" s="55" t="s">
        <v>308</v>
      </c>
      <c r="O111" s="56">
        <v>0</v>
      </c>
      <c r="P111" s="56">
        <v>0</v>
      </c>
      <c r="Q111" s="56">
        <v>0</v>
      </c>
      <c r="R111" s="56">
        <v>0</v>
      </c>
      <c r="S111" s="57" t="s">
        <v>1851</v>
      </c>
      <c r="T111" s="56">
        <v>4140761.28</v>
      </c>
      <c r="U111" s="58" t="s">
        <v>861</v>
      </c>
      <c r="V111" s="59" t="s">
        <v>1852</v>
      </c>
      <c r="W111" s="60">
        <f t="shared" ref="W111:W120" si="3">IF(OR(LEFT(I111)="7",LEFT(I111,1)="8"),VALUE(RIGHT(I111,3)),VALUE(RIGHT(I111,4)))</f>
        <v>54</v>
      </c>
    </row>
    <row r="112" spans="1:25" s="9" customFormat="1" ht="139.5" customHeight="1">
      <c r="A112" s="49">
        <v>6</v>
      </c>
      <c r="B112" s="50" t="s">
        <v>132</v>
      </c>
      <c r="C112" s="51" t="s">
        <v>86</v>
      </c>
      <c r="D112" s="51" t="s">
        <v>259</v>
      </c>
      <c r="E112" s="52">
        <v>1</v>
      </c>
      <c r="F112" s="53">
        <v>210</v>
      </c>
      <c r="G112" s="54" t="s">
        <v>857</v>
      </c>
      <c r="H112" s="54" t="s">
        <v>880</v>
      </c>
      <c r="I112" s="86" t="s">
        <v>294</v>
      </c>
      <c r="J112" s="55" t="s">
        <v>1049</v>
      </c>
      <c r="K112" s="55" t="s">
        <v>1109</v>
      </c>
      <c r="L112" s="55" t="s">
        <v>306</v>
      </c>
      <c r="M112" s="55" t="s">
        <v>860</v>
      </c>
      <c r="N112" s="55" t="s">
        <v>308</v>
      </c>
      <c r="O112" s="56">
        <v>0</v>
      </c>
      <c r="P112" s="56">
        <v>0</v>
      </c>
      <c r="Q112" s="56">
        <v>0</v>
      </c>
      <c r="R112" s="56">
        <v>0</v>
      </c>
      <c r="S112" s="57" t="s">
        <v>1854</v>
      </c>
      <c r="T112" s="56">
        <v>0</v>
      </c>
      <c r="U112" s="58" t="s">
        <v>861</v>
      </c>
      <c r="V112" s="59" t="s">
        <v>1855</v>
      </c>
      <c r="W112" s="60">
        <f t="shared" si="3"/>
        <v>66</v>
      </c>
    </row>
    <row r="113" spans="1:25" s="9" customFormat="1" ht="116.25" customHeight="1">
      <c r="A113" s="49">
        <v>6</v>
      </c>
      <c r="B113" s="50" t="s">
        <v>132</v>
      </c>
      <c r="C113" s="51" t="s">
        <v>86</v>
      </c>
      <c r="D113" s="51" t="s">
        <v>259</v>
      </c>
      <c r="E113" s="52">
        <v>1</v>
      </c>
      <c r="F113" s="53">
        <v>210</v>
      </c>
      <c r="G113" s="54" t="s">
        <v>857</v>
      </c>
      <c r="H113" s="54" t="s">
        <v>857</v>
      </c>
      <c r="I113" s="86" t="s">
        <v>297</v>
      </c>
      <c r="J113" s="55" t="s">
        <v>298</v>
      </c>
      <c r="K113" s="55" t="s">
        <v>299</v>
      </c>
      <c r="L113" s="55" t="s">
        <v>306</v>
      </c>
      <c r="M113" s="55" t="s">
        <v>307</v>
      </c>
      <c r="N113" s="55" t="s">
        <v>308</v>
      </c>
      <c r="O113" s="56">
        <v>0</v>
      </c>
      <c r="P113" s="56">
        <v>0</v>
      </c>
      <c r="Q113" s="56">
        <v>0</v>
      </c>
      <c r="R113" s="56">
        <v>0</v>
      </c>
      <c r="S113" s="57" t="s">
        <v>1858</v>
      </c>
      <c r="T113" s="56">
        <v>10870515.68</v>
      </c>
      <c r="U113" s="58" t="s">
        <v>861</v>
      </c>
      <c r="V113" s="59" t="s">
        <v>1859</v>
      </c>
      <c r="W113" s="60">
        <f t="shared" si="3"/>
        <v>151</v>
      </c>
    </row>
    <row r="114" spans="1:25" s="9" customFormat="1" ht="125.25" customHeight="1">
      <c r="A114" s="49">
        <v>6</v>
      </c>
      <c r="B114" s="50" t="s">
        <v>132</v>
      </c>
      <c r="C114" s="51" t="s">
        <v>86</v>
      </c>
      <c r="D114" s="51" t="s">
        <v>259</v>
      </c>
      <c r="E114" s="52">
        <v>1</v>
      </c>
      <c r="F114" s="53">
        <v>210</v>
      </c>
      <c r="G114" s="54" t="s">
        <v>857</v>
      </c>
      <c r="H114" s="54" t="s">
        <v>857</v>
      </c>
      <c r="I114" s="86" t="s">
        <v>295</v>
      </c>
      <c r="J114" s="55" t="s">
        <v>296</v>
      </c>
      <c r="K114" s="55" t="s">
        <v>977</v>
      </c>
      <c r="L114" s="55" t="s">
        <v>306</v>
      </c>
      <c r="M114" s="55" t="s">
        <v>307</v>
      </c>
      <c r="N114" s="55" t="s">
        <v>848</v>
      </c>
      <c r="O114" s="56">
        <v>0</v>
      </c>
      <c r="P114" s="56">
        <v>0</v>
      </c>
      <c r="Q114" s="56">
        <v>0</v>
      </c>
      <c r="R114" s="56">
        <v>0</v>
      </c>
      <c r="S114" s="57" t="s">
        <v>1860</v>
      </c>
      <c r="T114" s="56">
        <v>346782.38</v>
      </c>
      <c r="U114" s="58" t="s">
        <v>861</v>
      </c>
      <c r="V114" s="59" t="s">
        <v>1861</v>
      </c>
      <c r="W114" s="60">
        <f t="shared" si="3"/>
        <v>91</v>
      </c>
    </row>
    <row r="115" spans="1:25" s="9" customFormat="1" ht="111" customHeight="1">
      <c r="A115" s="49">
        <v>6</v>
      </c>
      <c r="B115" s="50" t="s">
        <v>132</v>
      </c>
      <c r="C115" s="51" t="s">
        <v>86</v>
      </c>
      <c r="D115" s="51" t="s">
        <v>259</v>
      </c>
      <c r="E115" s="52">
        <v>1</v>
      </c>
      <c r="F115" s="53">
        <v>212</v>
      </c>
      <c r="G115" s="54" t="s">
        <v>290</v>
      </c>
      <c r="H115" s="54" t="s">
        <v>880</v>
      </c>
      <c r="I115" s="86" t="s">
        <v>697</v>
      </c>
      <c r="J115" s="55" t="s">
        <v>698</v>
      </c>
      <c r="K115" s="55" t="s">
        <v>1048</v>
      </c>
      <c r="L115" s="55" t="s">
        <v>306</v>
      </c>
      <c r="M115" s="55" t="s">
        <v>860</v>
      </c>
      <c r="N115" s="55" t="s">
        <v>308</v>
      </c>
      <c r="O115" s="56">
        <v>0</v>
      </c>
      <c r="P115" s="56">
        <v>0</v>
      </c>
      <c r="Q115" s="56">
        <v>0</v>
      </c>
      <c r="R115" s="56">
        <v>0</v>
      </c>
      <c r="S115" s="57" t="s">
        <v>1856</v>
      </c>
      <c r="T115" s="56">
        <v>0</v>
      </c>
      <c r="U115" s="58" t="s">
        <v>861</v>
      </c>
      <c r="V115" s="59" t="s">
        <v>1320</v>
      </c>
      <c r="W115" s="60">
        <f t="shared" si="3"/>
        <v>189</v>
      </c>
    </row>
    <row r="116" spans="1:25" s="9" customFormat="1" ht="139.5" customHeight="1">
      <c r="A116" s="49">
        <v>6</v>
      </c>
      <c r="B116" s="50" t="s">
        <v>132</v>
      </c>
      <c r="C116" s="51" t="s">
        <v>86</v>
      </c>
      <c r="D116" s="51" t="s">
        <v>259</v>
      </c>
      <c r="E116" s="52">
        <v>1</v>
      </c>
      <c r="F116" s="53">
        <v>213</v>
      </c>
      <c r="G116" s="54" t="s">
        <v>979</v>
      </c>
      <c r="H116" s="54" t="s">
        <v>979</v>
      </c>
      <c r="I116" s="86">
        <v>20090621301517</v>
      </c>
      <c r="J116" s="55" t="s">
        <v>1167</v>
      </c>
      <c r="K116" s="55" t="s">
        <v>1180</v>
      </c>
      <c r="L116" s="55" t="s">
        <v>687</v>
      </c>
      <c r="M116" s="55" t="s">
        <v>1126</v>
      </c>
      <c r="N116" s="55" t="s">
        <v>308</v>
      </c>
      <c r="O116" s="56">
        <v>4433448.8899999997</v>
      </c>
      <c r="P116" s="56">
        <v>1131.98</v>
      </c>
      <c r="Q116" s="56">
        <v>95269.68</v>
      </c>
      <c r="R116" s="56">
        <v>1388798.11</v>
      </c>
      <c r="S116" s="57" t="s">
        <v>1857</v>
      </c>
      <c r="T116" s="56">
        <v>3141052.44</v>
      </c>
      <c r="U116" s="58" t="s">
        <v>309</v>
      </c>
      <c r="V116" s="59" t="s">
        <v>1521</v>
      </c>
      <c r="W116" s="60">
        <f t="shared" si="3"/>
        <v>1517</v>
      </c>
    </row>
    <row r="117" spans="1:25" s="9" customFormat="1" ht="165.75" customHeight="1">
      <c r="A117" s="49">
        <v>6</v>
      </c>
      <c r="B117" s="50" t="s">
        <v>132</v>
      </c>
      <c r="C117" s="51" t="s">
        <v>86</v>
      </c>
      <c r="D117" s="51" t="s">
        <v>259</v>
      </c>
      <c r="E117" s="52">
        <v>1</v>
      </c>
      <c r="F117" s="53">
        <v>215</v>
      </c>
      <c r="G117" s="54" t="s">
        <v>692</v>
      </c>
      <c r="H117" s="54" t="s">
        <v>880</v>
      </c>
      <c r="I117" s="86">
        <v>20080621501486</v>
      </c>
      <c r="J117" s="55" t="s">
        <v>881</v>
      </c>
      <c r="K117" s="55" t="s">
        <v>1522</v>
      </c>
      <c r="L117" s="55" t="s">
        <v>306</v>
      </c>
      <c r="M117" s="55" t="s">
        <v>747</v>
      </c>
      <c r="N117" s="55" t="s">
        <v>308</v>
      </c>
      <c r="O117" s="56">
        <v>6080829901.6199999</v>
      </c>
      <c r="P117" s="56">
        <v>70459274.579999998</v>
      </c>
      <c r="Q117" s="56">
        <v>27755031.350000001</v>
      </c>
      <c r="R117" s="56">
        <v>2427470098.2600002</v>
      </c>
      <c r="S117" s="57" t="s">
        <v>1853</v>
      </c>
      <c r="T117" s="56">
        <v>3751574109.29</v>
      </c>
      <c r="U117" s="58" t="s">
        <v>309</v>
      </c>
      <c r="V117" s="59" t="s">
        <v>1523</v>
      </c>
      <c r="W117" s="60">
        <f t="shared" si="3"/>
        <v>1486</v>
      </c>
    </row>
    <row r="118" spans="1:25" s="9" customFormat="1" ht="125.25" customHeight="1">
      <c r="A118" s="49">
        <v>6</v>
      </c>
      <c r="B118" s="50" t="s">
        <v>132</v>
      </c>
      <c r="C118" s="51" t="s">
        <v>86</v>
      </c>
      <c r="D118" s="51" t="s">
        <v>259</v>
      </c>
      <c r="E118" s="52">
        <v>1</v>
      </c>
      <c r="F118" s="53">
        <v>411</v>
      </c>
      <c r="G118" s="54" t="s">
        <v>892</v>
      </c>
      <c r="H118" s="54" t="s">
        <v>892</v>
      </c>
      <c r="I118" s="86">
        <v>20090641101502</v>
      </c>
      <c r="J118" s="55" t="s">
        <v>1238</v>
      </c>
      <c r="K118" s="55" t="s">
        <v>228</v>
      </c>
      <c r="L118" s="55" t="s">
        <v>306</v>
      </c>
      <c r="M118" s="55" t="s">
        <v>307</v>
      </c>
      <c r="N118" s="55" t="s">
        <v>454</v>
      </c>
      <c r="O118" s="56">
        <v>27022526297.310001</v>
      </c>
      <c r="P118" s="56">
        <v>0</v>
      </c>
      <c r="Q118" s="56">
        <v>621918289.53999996</v>
      </c>
      <c r="R118" s="56">
        <v>965746.48</v>
      </c>
      <c r="S118" s="57" t="s">
        <v>2036</v>
      </c>
      <c r="T118" s="56">
        <v>27643478840.369999</v>
      </c>
      <c r="U118" s="58" t="s">
        <v>309</v>
      </c>
      <c r="V118" s="59" t="s">
        <v>1524</v>
      </c>
      <c r="W118" s="60">
        <f t="shared" si="3"/>
        <v>1502</v>
      </c>
    </row>
    <row r="119" spans="1:25" s="9" customFormat="1" ht="89.25" customHeight="1">
      <c r="A119" s="49">
        <v>6</v>
      </c>
      <c r="B119" s="50" t="s">
        <v>132</v>
      </c>
      <c r="C119" s="51" t="s">
        <v>86</v>
      </c>
      <c r="D119" s="51" t="s">
        <v>259</v>
      </c>
      <c r="E119" s="52">
        <v>1</v>
      </c>
      <c r="F119" s="53" t="s">
        <v>1063</v>
      </c>
      <c r="G119" s="54" t="s">
        <v>1064</v>
      </c>
      <c r="H119" s="54" t="s">
        <v>1064</v>
      </c>
      <c r="I119" s="86" t="s">
        <v>320</v>
      </c>
      <c r="J119" s="55" t="s">
        <v>321</v>
      </c>
      <c r="K119" s="55" t="s">
        <v>322</v>
      </c>
      <c r="L119" s="55" t="s">
        <v>306</v>
      </c>
      <c r="M119" s="55" t="s">
        <v>503</v>
      </c>
      <c r="N119" s="55" t="s">
        <v>308</v>
      </c>
      <c r="O119" s="56">
        <v>11997663.710000001</v>
      </c>
      <c r="P119" s="56">
        <v>0</v>
      </c>
      <c r="Q119" s="56">
        <v>200359</v>
      </c>
      <c r="R119" s="56">
        <v>3118749</v>
      </c>
      <c r="S119" s="57" t="s">
        <v>1525</v>
      </c>
      <c r="T119" s="56">
        <v>9079273.7100000009</v>
      </c>
      <c r="U119" s="58" t="s">
        <v>309</v>
      </c>
      <c r="V119" s="59" t="s">
        <v>1526</v>
      </c>
      <c r="W119" s="60">
        <f t="shared" si="3"/>
        <v>1509</v>
      </c>
    </row>
    <row r="120" spans="1:25" s="9" customFormat="1" ht="112.5" customHeight="1">
      <c r="A120" s="49">
        <v>6</v>
      </c>
      <c r="B120" s="50" t="s">
        <v>132</v>
      </c>
      <c r="C120" s="51" t="s">
        <v>86</v>
      </c>
      <c r="D120" s="51" t="s">
        <v>259</v>
      </c>
      <c r="E120" s="52">
        <v>1</v>
      </c>
      <c r="F120" s="53" t="s">
        <v>293</v>
      </c>
      <c r="G120" s="54" t="s">
        <v>876</v>
      </c>
      <c r="H120" s="54" t="s">
        <v>876</v>
      </c>
      <c r="I120" s="86" t="s">
        <v>1096</v>
      </c>
      <c r="J120" s="55" t="s">
        <v>24</v>
      </c>
      <c r="K120" s="55" t="s">
        <v>25</v>
      </c>
      <c r="L120" s="55" t="s">
        <v>306</v>
      </c>
      <c r="M120" s="55" t="s">
        <v>307</v>
      </c>
      <c r="N120" s="55" t="s">
        <v>308</v>
      </c>
      <c r="O120" s="56">
        <v>11475692.029999999</v>
      </c>
      <c r="P120" s="56">
        <v>0</v>
      </c>
      <c r="Q120" s="56">
        <v>0</v>
      </c>
      <c r="R120" s="56">
        <v>0</v>
      </c>
      <c r="S120" s="57" t="s">
        <v>1849</v>
      </c>
      <c r="T120" s="56">
        <v>11475692.029999999</v>
      </c>
      <c r="U120" s="58" t="s">
        <v>861</v>
      </c>
      <c r="V120" s="59" t="s">
        <v>1850</v>
      </c>
      <c r="W120" s="60">
        <f t="shared" si="3"/>
        <v>368</v>
      </c>
    </row>
    <row r="121" spans="1:25" s="48" customFormat="1" ht="20.25" customHeight="1" outlineLevel="2">
      <c r="A121" s="68"/>
      <c r="B121" s="98" t="s">
        <v>26</v>
      </c>
      <c r="C121" s="99"/>
      <c r="D121" s="99"/>
      <c r="E121" s="69">
        <f>SUBTOTAL(9,E122:E122)</f>
        <v>1</v>
      </c>
      <c r="F121" s="70"/>
      <c r="G121" s="70"/>
      <c r="H121" s="70"/>
      <c r="I121" s="88"/>
      <c r="J121" s="70"/>
      <c r="K121" s="70"/>
      <c r="L121" s="70"/>
      <c r="M121" s="70"/>
      <c r="N121" s="70"/>
      <c r="O121" s="72"/>
      <c r="P121" s="72"/>
      <c r="Q121" s="72"/>
      <c r="R121" s="72"/>
      <c r="S121" s="70"/>
      <c r="T121" s="72"/>
      <c r="U121" s="70"/>
      <c r="V121" s="73"/>
      <c r="W121" s="71"/>
      <c r="Y121" s="9"/>
    </row>
    <row r="122" spans="1:25" s="9" customFormat="1" ht="95.25" customHeight="1">
      <c r="A122" s="49">
        <v>6</v>
      </c>
      <c r="B122" s="50" t="s">
        <v>132</v>
      </c>
      <c r="C122" s="51" t="s">
        <v>86</v>
      </c>
      <c r="D122" s="51" t="s">
        <v>998</v>
      </c>
      <c r="E122" s="52">
        <v>1</v>
      </c>
      <c r="F122" s="53" t="s">
        <v>856</v>
      </c>
      <c r="G122" s="54" t="s">
        <v>67</v>
      </c>
      <c r="H122" s="54" t="s">
        <v>478</v>
      </c>
      <c r="I122" s="86" t="s">
        <v>1060</v>
      </c>
      <c r="J122" s="55" t="s">
        <v>1061</v>
      </c>
      <c r="K122" s="55" t="s">
        <v>1062</v>
      </c>
      <c r="L122" s="55" t="s">
        <v>306</v>
      </c>
      <c r="M122" s="55" t="s">
        <v>860</v>
      </c>
      <c r="N122" s="55" t="s">
        <v>308</v>
      </c>
      <c r="O122" s="56">
        <v>0</v>
      </c>
      <c r="P122" s="56">
        <v>0</v>
      </c>
      <c r="Q122" s="56">
        <v>0</v>
      </c>
      <c r="R122" s="56">
        <v>0</v>
      </c>
      <c r="S122" s="57" t="s">
        <v>1527</v>
      </c>
      <c r="T122" s="56">
        <v>0</v>
      </c>
      <c r="U122" s="58" t="s">
        <v>309</v>
      </c>
      <c r="V122" s="59" t="s">
        <v>1321</v>
      </c>
      <c r="W122" s="60">
        <f>IF(OR(LEFT(I122)="7",LEFT(I122,1)="8"),VALUE(RIGHT(I122,3)),VALUE(RIGHT(I122,4)))</f>
        <v>585</v>
      </c>
    </row>
    <row r="123" spans="1:25" s="41" customFormat="1" ht="20.25" customHeight="1" outlineLevel="1">
      <c r="A123" s="74"/>
      <c r="B123" s="100" t="s">
        <v>375</v>
      </c>
      <c r="C123" s="101"/>
      <c r="D123" s="101"/>
      <c r="E123" s="75">
        <f>SUBTOTAL(9,E125:E125)</f>
        <v>1</v>
      </c>
      <c r="F123" s="76"/>
      <c r="G123" s="76"/>
      <c r="H123" s="76"/>
      <c r="I123" s="89"/>
      <c r="J123" s="76"/>
      <c r="K123" s="76"/>
      <c r="L123" s="76"/>
      <c r="M123" s="76"/>
      <c r="N123" s="76"/>
      <c r="O123" s="78"/>
      <c r="P123" s="78"/>
      <c r="Q123" s="78"/>
      <c r="R123" s="78"/>
      <c r="S123" s="76"/>
      <c r="T123" s="78"/>
      <c r="U123" s="76"/>
      <c r="V123" s="79"/>
      <c r="W123" s="77"/>
      <c r="Y123" s="9"/>
    </row>
    <row r="124" spans="1:25" s="48" customFormat="1" ht="20.25" customHeight="1" outlineLevel="2">
      <c r="A124" s="42"/>
      <c r="B124" s="96" t="s">
        <v>371</v>
      </c>
      <c r="C124" s="97"/>
      <c r="D124" s="97"/>
      <c r="E124" s="43">
        <f>SUBTOTAL(9,E125:E125)</f>
        <v>1</v>
      </c>
      <c r="F124" s="44"/>
      <c r="G124" s="44"/>
      <c r="H124" s="44"/>
      <c r="I124" s="85"/>
      <c r="J124" s="44"/>
      <c r="K124" s="44"/>
      <c r="L124" s="44"/>
      <c r="M124" s="44"/>
      <c r="N124" s="44"/>
      <c r="O124" s="46"/>
      <c r="P124" s="46"/>
      <c r="Q124" s="46"/>
      <c r="R124" s="46"/>
      <c r="S124" s="44"/>
      <c r="T124" s="46"/>
      <c r="U124" s="44"/>
      <c r="V124" s="47"/>
      <c r="W124" s="45"/>
      <c r="Y124" s="9"/>
    </row>
    <row r="125" spans="1:25" s="9" customFormat="1" ht="126" customHeight="1">
      <c r="A125" s="49">
        <v>6</v>
      </c>
      <c r="B125" s="50" t="s">
        <v>132</v>
      </c>
      <c r="C125" s="51" t="s">
        <v>210</v>
      </c>
      <c r="D125" s="51" t="s">
        <v>259</v>
      </c>
      <c r="E125" s="52">
        <v>1</v>
      </c>
      <c r="F125" s="53" t="s">
        <v>507</v>
      </c>
      <c r="G125" s="54" t="s">
        <v>508</v>
      </c>
      <c r="H125" s="54" t="s">
        <v>508</v>
      </c>
      <c r="I125" s="86" t="s">
        <v>509</v>
      </c>
      <c r="J125" s="55" t="s">
        <v>510</v>
      </c>
      <c r="K125" s="55" t="s">
        <v>511</v>
      </c>
      <c r="L125" s="55" t="s">
        <v>895</v>
      </c>
      <c r="M125" s="55" t="s">
        <v>512</v>
      </c>
      <c r="N125" s="55" t="s">
        <v>308</v>
      </c>
      <c r="O125" s="56">
        <v>10554143326</v>
      </c>
      <c r="P125" s="56">
        <v>13538735176</v>
      </c>
      <c r="Q125" s="56">
        <v>243425780</v>
      </c>
      <c r="R125" s="56">
        <v>12909576658</v>
      </c>
      <c r="S125" s="57" t="s">
        <v>1862</v>
      </c>
      <c r="T125" s="56">
        <v>11426727624</v>
      </c>
      <c r="U125" s="58" t="s">
        <v>861</v>
      </c>
      <c r="V125" s="59" t="s">
        <v>1528</v>
      </c>
      <c r="W125" s="60">
        <f>IF(OR(LEFT(I125)="7",LEFT(I125,1)="8"),VALUE(RIGHT(I125,3)),VALUE(RIGHT(I125,4)))</f>
        <v>1330</v>
      </c>
    </row>
    <row r="126" spans="1:25" s="34" customFormat="1" ht="20.25" customHeight="1" outlineLevel="3">
      <c r="A126" s="61"/>
      <c r="B126" s="94" t="s">
        <v>301</v>
      </c>
      <c r="C126" s="95"/>
      <c r="D126" s="95"/>
      <c r="E126" s="62">
        <f>SUBTOTAL(9,E127:E134)</f>
        <v>4</v>
      </c>
      <c r="F126" s="63"/>
      <c r="G126" s="63"/>
      <c r="H126" s="63"/>
      <c r="I126" s="87"/>
      <c r="J126" s="63"/>
      <c r="K126" s="63"/>
      <c r="L126" s="63"/>
      <c r="M126" s="63"/>
      <c r="N126" s="63"/>
      <c r="O126" s="64"/>
      <c r="P126" s="65"/>
      <c r="Q126" s="65"/>
      <c r="R126" s="65"/>
      <c r="S126" s="63"/>
      <c r="T126" s="65"/>
      <c r="U126" s="63"/>
      <c r="V126" s="66"/>
      <c r="W126" s="67"/>
      <c r="Y126" s="9"/>
    </row>
    <row r="127" spans="1:25" s="41" customFormat="1" ht="20.25" customHeight="1" outlineLevel="1">
      <c r="A127" s="35"/>
      <c r="B127" s="92" t="s">
        <v>867</v>
      </c>
      <c r="C127" s="93" t="s">
        <v>865</v>
      </c>
      <c r="D127" s="93"/>
      <c r="E127" s="36">
        <f>SUBTOTAL(9,E129:E131)</f>
        <v>3</v>
      </c>
      <c r="F127" s="37"/>
      <c r="G127" s="37"/>
      <c r="H127" s="37"/>
      <c r="I127" s="84"/>
      <c r="J127" s="37"/>
      <c r="K127" s="37"/>
      <c r="L127" s="37"/>
      <c r="M127" s="37"/>
      <c r="N127" s="37"/>
      <c r="O127" s="39"/>
      <c r="P127" s="39"/>
      <c r="Q127" s="39"/>
      <c r="R127" s="39"/>
      <c r="S127" s="37"/>
      <c r="T127" s="39"/>
      <c r="U127" s="37"/>
      <c r="V127" s="40"/>
      <c r="W127" s="38"/>
      <c r="Y127" s="9"/>
    </row>
    <row r="128" spans="1:25" s="48" customFormat="1" ht="20.25" customHeight="1" outlineLevel="2">
      <c r="A128" s="42"/>
      <c r="B128" s="96" t="s">
        <v>371</v>
      </c>
      <c r="C128" s="97"/>
      <c r="D128" s="97"/>
      <c r="E128" s="43">
        <f>SUBTOTAL(9,E129:E131)</f>
        <v>3</v>
      </c>
      <c r="F128" s="44"/>
      <c r="G128" s="44"/>
      <c r="H128" s="44"/>
      <c r="I128" s="85"/>
      <c r="J128" s="44"/>
      <c r="K128" s="44"/>
      <c r="L128" s="44"/>
      <c r="M128" s="44"/>
      <c r="N128" s="44"/>
      <c r="O128" s="46"/>
      <c r="P128" s="46"/>
      <c r="Q128" s="46"/>
      <c r="R128" s="46"/>
      <c r="S128" s="44"/>
      <c r="T128" s="46"/>
      <c r="U128" s="44"/>
      <c r="V128" s="47"/>
      <c r="W128" s="45"/>
      <c r="Y128" s="9"/>
    </row>
    <row r="129" spans="1:25" s="9" customFormat="1" ht="139.5" customHeight="1">
      <c r="A129" s="49">
        <v>7</v>
      </c>
      <c r="B129" s="50" t="s">
        <v>301</v>
      </c>
      <c r="C129" s="51" t="s">
        <v>130</v>
      </c>
      <c r="D129" s="51" t="s">
        <v>259</v>
      </c>
      <c r="E129" s="52">
        <v>1</v>
      </c>
      <c r="F129" s="53">
        <v>110</v>
      </c>
      <c r="G129" s="54" t="s">
        <v>790</v>
      </c>
      <c r="H129" s="54" t="s">
        <v>672</v>
      </c>
      <c r="I129" s="86">
        <v>20070711001474</v>
      </c>
      <c r="J129" s="55" t="s">
        <v>72</v>
      </c>
      <c r="K129" s="55" t="s">
        <v>73</v>
      </c>
      <c r="L129" s="55" t="s">
        <v>306</v>
      </c>
      <c r="M129" s="55" t="s">
        <v>503</v>
      </c>
      <c r="N129" s="55" t="s">
        <v>308</v>
      </c>
      <c r="O129" s="56">
        <v>4068893702.6700001</v>
      </c>
      <c r="P129" s="56">
        <v>2665553216</v>
      </c>
      <c r="Q129" s="56">
        <v>0</v>
      </c>
      <c r="R129" s="56">
        <v>2265863191</v>
      </c>
      <c r="S129" s="57" t="s">
        <v>1529</v>
      </c>
      <c r="T129" s="56">
        <v>4468583727.6700001</v>
      </c>
      <c r="U129" s="58" t="s">
        <v>309</v>
      </c>
      <c r="V129" s="59" t="s">
        <v>1322</v>
      </c>
      <c r="W129" s="60">
        <f>IF(OR(LEFT(I129)="7",LEFT(I129,1)="8"),VALUE(RIGHT(I129,3)),VALUE(RIGHT(I129,4)))</f>
        <v>1474</v>
      </c>
    </row>
    <row r="130" spans="1:25" s="9" customFormat="1" ht="99" customHeight="1">
      <c r="A130" s="49">
        <v>7</v>
      </c>
      <c r="B130" s="50" t="s">
        <v>301</v>
      </c>
      <c r="C130" s="51" t="s">
        <v>130</v>
      </c>
      <c r="D130" s="51" t="s">
        <v>259</v>
      </c>
      <c r="E130" s="52">
        <v>1</v>
      </c>
      <c r="F130" s="53">
        <v>120</v>
      </c>
      <c r="G130" s="54" t="s">
        <v>302</v>
      </c>
      <c r="H130" s="54" t="s">
        <v>672</v>
      </c>
      <c r="I130" s="86">
        <v>700007120240</v>
      </c>
      <c r="J130" s="55" t="s">
        <v>303</v>
      </c>
      <c r="K130" s="55" t="s">
        <v>1161</v>
      </c>
      <c r="L130" s="55" t="s">
        <v>306</v>
      </c>
      <c r="M130" s="55" t="s">
        <v>503</v>
      </c>
      <c r="N130" s="55" t="s">
        <v>997</v>
      </c>
      <c r="O130" s="56">
        <v>240318342.53</v>
      </c>
      <c r="P130" s="56">
        <v>9000000</v>
      </c>
      <c r="Q130" s="56">
        <v>0</v>
      </c>
      <c r="R130" s="56">
        <v>14328324</v>
      </c>
      <c r="S130" s="57" t="s">
        <v>1530</v>
      </c>
      <c r="T130" s="56">
        <v>234990018.53</v>
      </c>
      <c r="U130" s="58" t="s">
        <v>309</v>
      </c>
      <c r="V130" s="59" t="s">
        <v>1323</v>
      </c>
      <c r="W130" s="60">
        <f>IF(OR(LEFT(I130)="7",LEFT(I130,1)="8"),VALUE(RIGHT(I130,3)),VALUE(RIGHT(I130,4)))</f>
        <v>240</v>
      </c>
    </row>
    <row r="131" spans="1:25" s="9" customFormat="1" ht="94.5" customHeight="1">
      <c r="A131" s="49">
        <v>7</v>
      </c>
      <c r="B131" s="50" t="s">
        <v>301</v>
      </c>
      <c r="C131" s="51" t="s">
        <v>130</v>
      </c>
      <c r="D131" s="51" t="s">
        <v>259</v>
      </c>
      <c r="E131" s="52">
        <v>1</v>
      </c>
      <c r="F131" s="53" t="s">
        <v>304</v>
      </c>
      <c r="G131" s="54" t="s">
        <v>831</v>
      </c>
      <c r="H131" s="54" t="s">
        <v>831</v>
      </c>
      <c r="I131" s="86" t="s">
        <v>832</v>
      </c>
      <c r="J131" s="55" t="s">
        <v>102</v>
      </c>
      <c r="K131" s="55" t="s">
        <v>1162</v>
      </c>
      <c r="L131" s="55" t="s">
        <v>306</v>
      </c>
      <c r="M131" s="55" t="s">
        <v>503</v>
      </c>
      <c r="N131" s="55" t="s">
        <v>308</v>
      </c>
      <c r="O131" s="56">
        <v>5211360.1900000004</v>
      </c>
      <c r="P131" s="56">
        <v>2107629.81</v>
      </c>
      <c r="Q131" s="56">
        <v>80726.95</v>
      </c>
      <c r="R131" s="56">
        <v>2181670.6</v>
      </c>
      <c r="S131" s="57" t="s">
        <v>1531</v>
      </c>
      <c r="T131" s="56">
        <v>5218046.3499999996</v>
      </c>
      <c r="U131" s="58" t="s">
        <v>309</v>
      </c>
      <c r="V131" s="59" t="s">
        <v>1324</v>
      </c>
      <c r="W131" s="60">
        <f>IF(OR(LEFT(I131)="7",LEFT(I131,1)="8"),VALUE(RIGHT(I131,3)),VALUE(RIGHT(I131,4)))</f>
        <v>129</v>
      </c>
    </row>
    <row r="132" spans="1:25" s="41" customFormat="1" ht="20.25" customHeight="1" outlineLevel="1">
      <c r="A132" s="74"/>
      <c r="B132" s="100" t="s">
        <v>373</v>
      </c>
      <c r="C132" s="101"/>
      <c r="D132" s="101"/>
      <c r="E132" s="75">
        <f>SUBTOTAL(9,E133:E134)</f>
        <v>1</v>
      </c>
      <c r="F132" s="76"/>
      <c r="G132" s="76"/>
      <c r="H132" s="76"/>
      <c r="I132" s="89"/>
      <c r="J132" s="76"/>
      <c r="K132" s="76"/>
      <c r="L132" s="76"/>
      <c r="M132" s="76"/>
      <c r="N132" s="76"/>
      <c r="O132" s="78"/>
      <c r="P132" s="78"/>
      <c r="Q132" s="78"/>
      <c r="R132" s="78"/>
      <c r="S132" s="76"/>
      <c r="T132" s="78"/>
      <c r="U132" s="76"/>
      <c r="V132" s="79"/>
      <c r="W132" s="77"/>
      <c r="Y132" s="9"/>
    </row>
    <row r="133" spans="1:25" s="48" customFormat="1" ht="20.25" customHeight="1" outlineLevel="2">
      <c r="A133" s="42"/>
      <c r="B133" s="96" t="s">
        <v>371</v>
      </c>
      <c r="C133" s="97"/>
      <c r="D133" s="97"/>
      <c r="E133" s="43">
        <f>SUBTOTAL(9,E134:E134)</f>
        <v>1</v>
      </c>
      <c r="F133" s="44"/>
      <c r="G133" s="44"/>
      <c r="H133" s="44"/>
      <c r="I133" s="85"/>
      <c r="J133" s="44"/>
      <c r="K133" s="44"/>
      <c r="L133" s="44"/>
      <c r="M133" s="44"/>
      <c r="N133" s="44"/>
      <c r="O133" s="46"/>
      <c r="P133" s="46"/>
      <c r="Q133" s="46"/>
      <c r="R133" s="46"/>
      <c r="S133" s="44"/>
      <c r="T133" s="46"/>
      <c r="U133" s="44"/>
      <c r="V133" s="47"/>
      <c r="W133" s="45"/>
      <c r="Y133" s="9"/>
    </row>
    <row r="134" spans="1:25" s="9" customFormat="1" ht="88.5" customHeight="1">
      <c r="A134" s="49">
        <v>7</v>
      </c>
      <c r="B134" s="50" t="s">
        <v>301</v>
      </c>
      <c r="C134" s="51" t="s">
        <v>86</v>
      </c>
      <c r="D134" s="51" t="s">
        <v>259</v>
      </c>
      <c r="E134" s="52">
        <v>1</v>
      </c>
      <c r="F134" s="53" t="s">
        <v>304</v>
      </c>
      <c r="G134" s="54" t="s">
        <v>831</v>
      </c>
      <c r="H134" s="54" t="s">
        <v>831</v>
      </c>
      <c r="I134" s="86" t="s">
        <v>1164</v>
      </c>
      <c r="J134" s="55" t="s">
        <v>1163</v>
      </c>
      <c r="K134" s="55" t="s">
        <v>1165</v>
      </c>
      <c r="L134" s="55" t="s">
        <v>306</v>
      </c>
      <c r="M134" s="55" t="s">
        <v>503</v>
      </c>
      <c r="N134" s="55" t="s">
        <v>454</v>
      </c>
      <c r="O134" s="56">
        <v>1170400449.8499999</v>
      </c>
      <c r="P134" s="56">
        <v>4309785772.5</v>
      </c>
      <c r="Q134" s="56">
        <v>0</v>
      </c>
      <c r="R134" s="56">
        <v>4578073697.1199999</v>
      </c>
      <c r="S134" s="57" t="s">
        <v>1532</v>
      </c>
      <c r="T134" s="56">
        <v>902112525.23000002</v>
      </c>
      <c r="U134" s="58" t="s">
        <v>309</v>
      </c>
      <c r="V134" s="59" t="s">
        <v>1325</v>
      </c>
      <c r="W134" s="60">
        <f>IF(OR(LEFT(I134)="7",LEFT(I134,1)="8"),VALUE(RIGHT(I134,3)),VALUE(RIGHT(I134,4)))</f>
        <v>1495</v>
      </c>
    </row>
    <row r="135" spans="1:25" s="34" customFormat="1" ht="39.75" customHeight="1" outlineLevel="3">
      <c r="A135" s="61"/>
      <c r="B135" s="94" t="s">
        <v>835</v>
      </c>
      <c r="C135" s="95"/>
      <c r="D135" s="95"/>
      <c r="E135" s="62">
        <f>SUBTOTAL(9,E138:F141)</f>
        <v>3</v>
      </c>
      <c r="F135" s="63"/>
      <c r="G135" s="63"/>
      <c r="H135" s="63"/>
      <c r="I135" s="87"/>
      <c r="J135" s="63"/>
      <c r="K135" s="63"/>
      <c r="L135" s="63"/>
      <c r="M135" s="63"/>
      <c r="N135" s="63"/>
      <c r="O135" s="64"/>
      <c r="P135" s="65"/>
      <c r="Q135" s="65"/>
      <c r="R135" s="65"/>
      <c r="S135" s="63"/>
      <c r="T135" s="65"/>
      <c r="U135" s="63"/>
      <c r="V135" s="66"/>
      <c r="W135" s="67"/>
      <c r="Y135" s="9"/>
    </row>
    <row r="136" spans="1:25" s="41" customFormat="1" ht="20.25" customHeight="1" outlineLevel="1">
      <c r="A136" s="35"/>
      <c r="B136" s="92" t="s">
        <v>867</v>
      </c>
      <c r="C136" s="93" t="s">
        <v>865</v>
      </c>
      <c r="D136" s="93"/>
      <c r="E136" s="36">
        <f>SUBTOTAL(9,E138:E139)</f>
        <v>2</v>
      </c>
      <c r="F136" s="37"/>
      <c r="G136" s="37"/>
      <c r="H136" s="37"/>
      <c r="I136" s="84"/>
      <c r="J136" s="37"/>
      <c r="K136" s="37"/>
      <c r="L136" s="37"/>
      <c r="M136" s="37"/>
      <c r="N136" s="37"/>
      <c r="O136" s="39"/>
      <c r="P136" s="39"/>
      <c r="Q136" s="39"/>
      <c r="R136" s="39"/>
      <c r="S136" s="37"/>
      <c r="T136" s="39"/>
      <c r="U136" s="37"/>
      <c r="V136" s="40"/>
      <c r="W136" s="38"/>
      <c r="Y136" s="9"/>
    </row>
    <row r="137" spans="1:25" s="48" customFormat="1" ht="20.25" customHeight="1" outlineLevel="2">
      <c r="A137" s="42"/>
      <c r="B137" s="96" t="s">
        <v>371</v>
      </c>
      <c r="C137" s="97"/>
      <c r="D137" s="97"/>
      <c r="E137" s="43">
        <f>SUBTOTAL(9,E138:E139)</f>
        <v>2</v>
      </c>
      <c r="F137" s="44"/>
      <c r="G137" s="44"/>
      <c r="H137" s="44"/>
      <c r="I137" s="85"/>
      <c r="J137" s="44"/>
      <c r="K137" s="44"/>
      <c r="L137" s="44"/>
      <c r="M137" s="44"/>
      <c r="N137" s="44"/>
      <c r="O137" s="46"/>
      <c r="P137" s="46"/>
      <c r="Q137" s="46"/>
      <c r="R137" s="46"/>
      <c r="S137" s="44"/>
      <c r="T137" s="46"/>
      <c r="U137" s="44"/>
      <c r="V137" s="47"/>
      <c r="W137" s="45"/>
      <c r="Y137" s="9"/>
    </row>
    <row r="138" spans="1:25" s="9" customFormat="1" ht="140.25" customHeight="1">
      <c r="A138" s="49">
        <v>8</v>
      </c>
      <c r="B138" s="50" t="s">
        <v>835</v>
      </c>
      <c r="C138" s="51" t="s">
        <v>130</v>
      </c>
      <c r="D138" s="51" t="s">
        <v>259</v>
      </c>
      <c r="E138" s="52">
        <v>1</v>
      </c>
      <c r="F138" s="53" t="s">
        <v>836</v>
      </c>
      <c r="G138" s="54" t="s">
        <v>837</v>
      </c>
      <c r="H138" s="54" t="s">
        <v>837</v>
      </c>
      <c r="I138" s="86" t="s">
        <v>838</v>
      </c>
      <c r="J138" s="55" t="s">
        <v>839</v>
      </c>
      <c r="K138" s="55" t="s">
        <v>947</v>
      </c>
      <c r="L138" s="55" t="s">
        <v>895</v>
      </c>
      <c r="M138" s="55" t="s">
        <v>1069</v>
      </c>
      <c r="N138" s="55" t="s">
        <v>308</v>
      </c>
      <c r="O138" s="56">
        <v>53842897.229999997</v>
      </c>
      <c r="P138" s="56">
        <v>23703116.5</v>
      </c>
      <c r="Q138" s="56">
        <v>1162442.17</v>
      </c>
      <c r="R138" s="56">
        <v>25151703.899999999</v>
      </c>
      <c r="S138" s="57" t="s">
        <v>1533</v>
      </c>
      <c r="T138" s="56">
        <v>53556752</v>
      </c>
      <c r="U138" s="58" t="s">
        <v>861</v>
      </c>
      <c r="V138" s="59" t="s">
        <v>1534</v>
      </c>
      <c r="W138" s="60">
        <f>IF(OR(LEFT(I138)="7",LEFT(I138,1)="8"),VALUE(RIGHT(I138,3)),VALUE(RIGHT(I138,4)))</f>
        <v>1303</v>
      </c>
    </row>
    <row r="139" spans="1:25" s="9" customFormat="1" ht="121.5" customHeight="1">
      <c r="A139" s="49">
        <v>8</v>
      </c>
      <c r="B139" s="50" t="s">
        <v>835</v>
      </c>
      <c r="C139" s="51" t="s">
        <v>130</v>
      </c>
      <c r="D139" s="51" t="s">
        <v>259</v>
      </c>
      <c r="E139" s="52">
        <v>1</v>
      </c>
      <c r="F139" s="53" t="s">
        <v>1066</v>
      </c>
      <c r="G139" s="54" t="s">
        <v>899</v>
      </c>
      <c r="H139" s="54" t="s">
        <v>899</v>
      </c>
      <c r="I139" s="86" t="s">
        <v>900</v>
      </c>
      <c r="J139" s="55" t="s">
        <v>103</v>
      </c>
      <c r="K139" s="55" t="s">
        <v>613</v>
      </c>
      <c r="L139" s="55" t="s">
        <v>895</v>
      </c>
      <c r="M139" s="55" t="s">
        <v>512</v>
      </c>
      <c r="N139" s="55" t="s">
        <v>853</v>
      </c>
      <c r="O139" s="56">
        <v>251819953.36000001</v>
      </c>
      <c r="P139" s="56">
        <v>66323892.950000003</v>
      </c>
      <c r="Q139" s="56">
        <v>3056811.3</v>
      </c>
      <c r="R139" s="56">
        <v>192594437.16999999</v>
      </c>
      <c r="S139" s="57" t="s">
        <v>1535</v>
      </c>
      <c r="T139" s="56">
        <v>128606220.44</v>
      </c>
      <c r="U139" s="58" t="s">
        <v>861</v>
      </c>
      <c r="V139" s="59" t="s">
        <v>1326</v>
      </c>
      <c r="W139" s="60">
        <f>IF(OR(LEFT(I139)="7",LEFT(I139,1)="8"),VALUE(RIGHT(I139,3)),VALUE(RIGHT(I139,4)))</f>
        <v>1396</v>
      </c>
    </row>
    <row r="140" spans="1:25" s="48" customFormat="1" ht="20.25" customHeight="1" outlineLevel="2">
      <c r="A140" s="68"/>
      <c r="B140" s="98" t="s">
        <v>374</v>
      </c>
      <c r="C140" s="99"/>
      <c r="D140" s="99"/>
      <c r="E140" s="69">
        <f>SUBTOTAL(9,E141)</f>
        <v>1</v>
      </c>
      <c r="F140" s="70"/>
      <c r="G140" s="70"/>
      <c r="H140" s="70"/>
      <c r="I140" s="88"/>
      <c r="J140" s="70"/>
      <c r="K140" s="70"/>
      <c r="L140" s="70"/>
      <c r="M140" s="70"/>
      <c r="N140" s="70"/>
      <c r="O140" s="72"/>
      <c r="P140" s="72"/>
      <c r="Q140" s="72"/>
      <c r="R140" s="72"/>
      <c r="S140" s="70"/>
      <c r="T140" s="72"/>
      <c r="U140" s="70"/>
      <c r="V140" s="73"/>
      <c r="W140" s="71"/>
      <c r="Y140" s="9"/>
    </row>
    <row r="141" spans="1:25" s="9" customFormat="1" ht="139.5" customHeight="1">
      <c r="A141" s="49">
        <v>8</v>
      </c>
      <c r="B141" s="50" t="s">
        <v>835</v>
      </c>
      <c r="C141" s="51" t="s">
        <v>130</v>
      </c>
      <c r="D141" s="51" t="s">
        <v>998</v>
      </c>
      <c r="E141" s="52">
        <v>1</v>
      </c>
      <c r="F141" s="53" t="s">
        <v>833</v>
      </c>
      <c r="G141" s="54" t="s">
        <v>834</v>
      </c>
      <c r="H141" s="54" t="s">
        <v>683</v>
      </c>
      <c r="I141" s="86" t="s">
        <v>684</v>
      </c>
      <c r="J141" s="55" t="s">
        <v>104</v>
      </c>
      <c r="K141" s="55" t="s">
        <v>614</v>
      </c>
      <c r="L141" s="55" t="s">
        <v>895</v>
      </c>
      <c r="M141" s="55" t="s">
        <v>817</v>
      </c>
      <c r="N141" s="55" t="s">
        <v>853</v>
      </c>
      <c r="O141" s="56">
        <v>1418257</v>
      </c>
      <c r="P141" s="56">
        <v>0</v>
      </c>
      <c r="Q141" s="56">
        <v>5695</v>
      </c>
      <c r="R141" s="56">
        <v>1319491.8500000001</v>
      </c>
      <c r="S141" s="57" t="s">
        <v>1863</v>
      </c>
      <c r="T141" s="56">
        <v>104460.15</v>
      </c>
      <c r="U141" s="58" t="s">
        <v>861</v>
      </c>
      <c r="V141" s="59" t="s">
        <v>1327</v>
      </c>
      <c r="W141" s="60">
        <f>IF(OR(LEFT(I141)="7",LEFT(I141,1)="8"),VALUE(RIGHT(I141,3)),VALUE(RIGHT(I141,4)))</f>
        <v>133</v>
      </c>
    </row>
    <row r="142" spans="1:25" s="34" customFormat="1" ht="29.25" customHeight="1" outlineLevel="3">
      <c r="A142" s="61"/>
      <c r="B142" s="94" t="s">
        <v>841</v>
      </c>
      <c r="C142" s="95"/>
      <c r="D142" s="95"/>
      <c r="E142" s="62">
        <f>SUBTOTAL(9,E145:E169)</f>
        <v>21</v>
      </c>
      <c r="F142" s="63"/>
      <c r="G142" s="63"/>
      <c r="H142" s="63"/>
      <c r="I142" s="87"/>
      <c r="J142" s="63"/>
      <c r="K142" s="63"/>
      <c r="L142" s="63"/>
      <c r="M142" s="63"/>
      <c r="N142" s="63"/>
      <c r="O142" s="64"/>
      <c r="P142" s="65"/>
      <c r="Q142" s="65"/>
      <c r="R142" s="65"/>
      <c r="S142" s="63"/>
      <c r="T142" s="65"/>
      <c r="U142" s="63"/>
      <c r="V142" s="66"/>
      <c r="W142" s="67"/>
      <c r="Y142" s="9"/>
    </row>
    <row r="143" spans="1:25" s="41" customFormat="1" ht="20.25" customHeight="1" outlineLevel="1">
      <c r="A143" s="35"/>
      <c r="B143" s="92" t="s">
        <v>867</v>
      </c>
      <c r="C143" s="93" t="s">
        <v>865</v>
      </c>
      <c r="D143" s="93"/>
      <c r="E143" s="36">
        <f>SUBTOTAL(9,E145:E166)</f>
        <v>20</v>
      </c>
      <c r="F143" s="37"/>
      <c r="G143" s="37"/>
      <c r="H143" s="37"/>
      <c r="I143" s="84"/>
      <c r="J143" s="37"/>
      <c r="K143" s="37"/>
      <c r="L143" s="37"/>
      <c r="M143" s="37"/>
      <c r="N143" s="37"/>
      <c r="O143" s="39"/>
      <c r="P143" s="39"/>
      <c r="Q143" s="39"/>
      <c r="R143" s="39"/>
      <c r="S143" s="37"/>
      <c r="T143" s="39"/>
      <c r="U143" s="37"/>
      <c r="V143" s="40"/>
      <c r="W143" s="38"/>
      <c r="Y143" s="9"/>
    </row>
    <row r="144" spans="1:25" s="48" customFormat="1" ht="20.25" customHeight="1" outlineLevel="2">
      <c r="A144" s="42"/>
      <c r="B144" s="96" t="s">
        <v>371</v>
      </c>
      <c r="C144" s="97"/>
      <c r="D144" s="97"/>
      <c r="E144" s="43">
        <f>SUBTOTAL(9,E145:E154)</f>
        <v>10</v>
      </c>
      <c r="F144" s="44"/>
      <c r="G144" s="44"/>
      <c r="H144" s="44"/>
      <c r="I144" s="85"/>
      <c r="J144" s="44"/>
      <c r="K144" s="44"/>
      <c r="L144" s="44"/>
      <c r="M144" s="44"/>
      <c r="N144" s="44"/>
      <c r="O144" s="46"/>
      <c r="P144" s="46"/>
      <c r="Q144" s="46"/>
      <c r="R144" s="46"/>
      <c r="S144" s="44"/>
      <c r="T144" s="46"/>
      <c r="U144" s="44"/>
      <c r="V144" s="47"/>
      <c r="W144" s="45"/>
      <c r="Y144" s="9"/>
    </row>
    <row r="145" spans="1:25" s="9" customFormat="1" ht="114.75" customHeight="1">
      <c r="A145" s="49">
        <v>9</v>
      </c>
      <c r="B145" s="50" t="s">
        <v>841</v>
      </c>
      <c r="C145" s="51" t="s">
        <v>130</v>
      </c>
      <c r="D145" s="51" t="s">
        <v>259</v>
      </c>
      <c r="E145" s="52">
        <v>1</v>
      </c>
      <c r="F145" s="53">
        <v>113</v>
      </c>
      <c r="G145" s="54" t="s">
        <v>615</v>
      </c>
      <c r="H145" s="54" t="s">
        <v>672</v>
      </c>
      <c r="I145" s="86">
        <v>20020911301297</v>
      </c>
      <c r="J145" s="55" t="s">
        <v>616</v>
      </c>
      <c r="K145" s="55" t="s">
        <v>617</v>
      </c>
      <c r="L145" s="55" t="s">
        <v>306</v>
      </c>
      <c r="M145" s="55" t="s">
        <v>860</v>
      </c>
      <c r="N145" s="55" t="s">
        <v>848</v>
      </c>
      <c r="O145" s="56">
        <v>3810130491.3200002</v>
      </c>
      <c r="P145" s="56">
        <v>5039741000</v>
      </c>
      <c r="Q145" s="56">
        <v>167301379.59999999</v>
      </c>
      <c r="R145" s="56">
        <v>163112761.38999999</v>
      </c>
      <c r="S145" s="57" t="s">
        <v>1536</v>
      </c>
      <c r="T145" s="56">
        <v>8854060109.5300007</v>
      </c>
      <c r="U145" s="58" t="s">
        <v>861</v>
      </c>
      <c r="V145" s="59" t="s">
        <v>1328</v>
      </c>
      <c r="W145" s="60">
        <f t="shared" ref="W145:W154" si="4">IF(OR(LEFT(I145)="7",LEFT(I145,1)="8"),VALUE(RIGHT(I145,3)),VALUE(RIGHT(I145,4)))</f>
        <v>1297</v>
      </c>
    </row>
    <row r="146" spans="1:25" s="9" customFormat="1" ht="98.25" customHeight="1">
      <c r="A146" s="49">
        <v>9</v>
      </c>
      <c r="B146" s="50" t="s">
        <v>841</v>
      </c>
      <c r="C146" s="51" t="s">
        <v>130</v>
      </c>
      <c r="D146" s="51" t="s">
        <v>259</v>
      </c>
      <c r="E146" s="52">
        <v>1</v>
      </c>
      <c r="F146" s="53">
        <v>311</v>
      </c>
      <c r="G146" s="54" t="s">
        <v>843</v>
      </c>
      <c r="H146" s="54" t="s">
        <v>672</v>
      </c>
      <c r="I146" s="86" t="s">
        <v>844</v>
      </c>
      <c r="J146" s="55" t="s">
        <v>845</v>
      </c>
      <c r="K146" s="55" t="s">
        <v>530</v>
      </c>
      <c r="L146" s="55" t="s">
        <v>306</v>
      </c>
      <c r="M146" s="55" t="s">
        <v>860</v>
      </c>
      <c r="N146" s="55" t="s">
        <v>997</v>
      </c>
      <c r="O146" s="56">
        <v>0</v>
      </c>
      <c r="P146" s="56">
        <v>0</v>
      </c>
      <c r="Q146" s="56">
        <v>0</v>
      </c>
      <c r="R146" s="56">
        <v>0</v>
      </c>
      <c r="S146" s="57" t="s">
        <v>953</v>
      </c>
      <c r="T146" s="56">
        <v>0</v>
      </c>
      <c r="U146" s="58" t="s">
        <v>309</v>
      </c>
      <c r="V146" s="59" t="s">
        <v>1329</v>
      </c>
      <c r="W146" s="60">
        <f t="shared" si="4"/>
        <v>53</v>
      </c>
    </row>
    <row r="147" spans="1:25" s="9" customFormat="1" ht="123" customHeight="1">
      <c r="A147" s="49">
        <v>9</v>
      </c>
      <c r="B147" s="50" t="s">
        <v>841</v>
      </c>
      <c r="C147" s="51" t="s">
        <v>130</v>
      </c>
      <c r="D147" s="51" t="s">
        <v>259</v>
      </c>
      <c r="E147" s="52">
        <v>1</v>
      </c>
      <c r="F147" s="53">
        <v>411</v>
      </c>
      <c r="G147" s="54" t="s">
        <v>531</v>
      </c>
      <c r="H147" s="54" t="s">
        <v>672</v>
      </c>
      <c r="I147" s="86">
        <v>20020941101304</v>
      </c>
      <c r="J147" s="55" t="s">
        <v>532</v>
      </c>
      <c r="K147" s="55" t="s">
        <v>618</v>
      </c>
      <c r="L147" s="55" t="s">
        <v>306</v>
      </c>
      <c r="M147" s="55" t="s">
        <v>860</v>
      </c>
      <c r="N147" s="55" t="s">
        <v>848</v>
      </c>
      <c r="O147" s="56">
        <v>834062530.01999998</v>
      </c>
      <c r="P147" s="56">
        <v>0</v>
      </c>
      <c r="Q147" s="56">
        <v>18985543.969999999</v>
      </c>
      <c r="R147" s="56">
        <v>3192354.47</v>
      </c>
      <c r="S147" s="57" t="s">
        <v>1870</v>
      </c>
      <c r="T147" s="56">
        <v>849855719.51999998</v>
      </c>
      <c r="U147" s="58" t="s">
        <v>861</v>
      </c>
      <c r="V147" s="59" t="s">
        <v>1330</v>
      </c>
      <c r="W147" s="60">
        <f t="shared" si="4"/>
        <v>1304</v>
      </c>
    </row>
    <row r="148" spans="1:25" s="9" customFormat="1" ht="99" customHeight="1">
      <c r="A148" s="49">
        <v>9</v>
      </c>
      <c r="B148" s="50" t="s">
        <v>841</v>
      </c>
      <c r="C148" s="51" t="s">
        <v>130</v>
      </c>
      <c r="D148" s="51" t="s">
        <v>259</v>
      </c>
      <c r="E148" s="52">
        <v>1</v>
      </c>
      <c r="F148" s="53" t="s">
        <v>535</v>
      </c>
      <c r="G148" s="54" t="s">
        <v>536</v>
      </c>
      <c r="H148" s="54" t="s">
        <v>536</v>
      </c>
      <c r="I148" s="86" t="s">
        <v>40</v>
      </c>
      <c r="J148" s="55" t="s">
        <v>41</v>
      </c>
      <c r="K148" s="55" t="s">
        <v>491</v>
      </c>
      <c r="L148" s="55" t="s">
        <v>306</v>
      </c>
      <c r="M148" s="55" t="s">
        <v>42</v>
      </c>
      <c r="N148" s="55" t="s">
        <v>997</v>
      </c>
      <c r="O148" s="56">
        <v>250055836.19999999</v>
      </c>
      <c r="P148" s="56">
        <v>0</v>
      </c>
      <c r="Q148" s="56">
        <v>5133953.7699999996</v>
      </c>
      <c r="R148" s="56">
        <v>24986094.710000001</v>
      </c>
      <c r="S148" s="57" t="s">
        <v>1865</v>
      </c>
      <c r="T148" s="56">
        <v>230203695.25999999</v>
      </c>
      <c r="U148" s="58" t="s">
        <v>861</v>
      </c>
      <c r="V148" s="59" t="s">
        <v>1537</v>
      </c>
      <c r="W148" s="60">
        <f t="shared" si="4"/>
        <v>1482</v>
      </c>
    </row>
    <row r="149" spans="1:25" s="9" customFormat="1" ht="88.5" customHeight="1">
      <c r="A149" s="49">
        <v>9</v>
      </c>
      <c r="B149" s="50" t="s">
        <v>841</v>
      </c>
      <c r="C149" s="51" t="s">
        <v>130</v>
      </c>
      <c r="D149" s="51" t="s">
        <v>259</v>
      </c>
      <c r="E149" s="52">
        <v>1</v>
      </c>
      <c r="F149" s="53" t="s">
        <v>535</v>
      </c>
      <c r="G149" s="54" t="s">
        <v>536</v>
      </c>
      <c r="H149" s="54" t="s">
        <v>536</v>
      </c>
      <c r="I149" s="86" t="s">
        <v>538</v>
      </c>
      <c r="J149" s="55" t="s">
        <v>27</v>
      </c>
      <c r="K149" s="55" t="s">
        <v>539</v>
      </c>
      <c r="L149" s="55" t="s">
        <v>306</v>
      </c>
      <c r="M149" s="55" t="s">
        <v>860</v>
      </c>
      <c r="N149" s="55" t="s">
        <v>848</v>
      </c>
      <c r="O149" s="56">
        <v>4577227.8099999996</v>
      </c>
      <c r="P149" s="56">
        <v>0</v>
      </c>
      <c r="Q149" s="56">
        <v>98197.99</v>
      </c>
      <c r="R149" s="56">
        <v>637770.66</v>
      </c>
      <c r="S149" s="57" t="s">
        <v>1538</v>
      </c>
      <c r="T149" s="56">
        <v>4037655.14</v>
      </c>
      <c r="U149" s="58" t="s">
        <v>861</v>
      </c>
      <c r="V149" s="59" t="s">
        <v>1332</v>
      </c>
      <c r="W149" s="60">
        <f t="shared" si="4"/>
        <v>1406</v>
      </c>
    </row>
    <row r="150" spans="1:25" s="9" customFormat="1" ht="187.5" customHeight="1">
      <c r="A150" s="49">
        <v>9</v>
      </c>
      <c r="B150" s="50" t="s">
        <v>841</v>
      </c>
      <c r="C150" s="51" t="s">
        <v>130</v>
      </c>
      <c r="D150" s="51" t="s">
        <v>259</v>
      </c>
      <c r="E150" s="52">
        <v>1</v>
      </c>
      <c r="F150" s="53" t="s">
        <v>535</v>
      </c>
      <c r="G150" s="54" t="s">
        <v>536</v>
      </c>
      <c r="H150" s="54" t="s">
        <v>536</v>
      </c>
      <c r="I150" s="86" t="s">
        <v>537</v>
      </c>
      <c r="J150" s="55" t="s">
        <v>706</v>
      </c>
      <c r="K150" s="55" t="s">
        <v>490</v>
      </c>
      <c r="L150" s="55" t="s">
        <v>895</v>
      </c>
      <c r="M150" s="55" t="s">
        <v>1069</v>
      </c>
      <c r="N150" s="55" t="s">
        <v>997</v>
      </c>
      <c r="O150" s="56">
        <v>5853369.8300000001</v>
      </c>
      <c r="P150" s="56">
        <v>18892381.800000001</v>
      </c>
      <c r="Q150" s="56">
        <v>234582.96</v>
      </c>
      <c r="R150" s="56">
        <v>20904476.559999999</v>
      </c>
      <c r="S150" s="57" t="s">
        <v>1866</v>
      </c>
      <c r="T150" s="56">
        <v>4075858.03</v>
      </c>
      <c r="U150" s="58" t="s">
        <v>861</v>
      </c>
      <c r="V150" s="59" t="s">
        <v>1331</v>
      </c>
      <c r="W150" s="60">
        <f t="shared" si="4"/>
        <v>961</v>
      </c>
    </row>
    <row r="151" spans="1:25" s="9" customFormat="1" ht="90.75" customHeight="1">
      <c r="A151" s="49">
        <v>9</v>
      </c>
      <c r="B151" s="50" t="s">
        <v>841</v>
      </c>
      <c r="C151" s="51" t="s">
        <v>130</v>
      </c>
      <c r="D151" s="51" t="s">
        <v>259</v>
      </c>
      <c r="E151" s="52">
        <v>1</v>
      </c>
      <c r="F151" s="53" t="s">
        <v>247</v>
      </c>
      <c r="G151" s="54" t="s">
        <v>246</v>
      </c>
      <c r="H151" s="54" t="s">
        <v>246</v>
      </c>
      <c r="I151" s="86" t="s">
        <v>245</v>
      </c>
      <c r="J151" s="55" t="s">
        <v>244</v>
      </c>
      <c r="K151" s="55" t="s">
        <v>243</v>
      </c>
      <c r="L151" s="55" t="s">
        <v>895</v>
      </c>
      <c r="M151" s="55" t="s">
        <v>1069</v>
      </c>
      <c r="N151" s="55" t="s">
        <v>997</v>
      </c>
      <c r="O151" s="56">
        <v>402055.94</v>
      </c>
      <c r="P151" s="56">
        <v>0</v>
      </c>
      <c r="Q151" s="56">
        <v>5858.9</v>
      </c>
      <c r="R151" s="56">
        <v>91663.67</v>
      </c>
      <c r="S151" s="57" t="s">
        <v>1539</v>
      </c>
      <c r="T151" s="56">
        <v>316251.17</v>
      </c>
      <c r="U151" s="58" t="s">
        <v>861</v>
      </c>
      <c r="V151" s="59" t="s">
        <v>1540</v>
      </c>
      <c r="W151" s="60">
        <f t="shared" si="4"/>
        <v>1455</v>
      </c>
    </row>
    <row r="152" spans="1:25" s="9" customFormat="1" ht="81.75" customHeight="1">
      <c r="A152" s="49">
        <v>9</v>
      </c>
      <c r="B152" s="50" t="s">
        <v>841</v>
      </c>
      <c r="C152" s="51" t="s">
        <v>130</v>
      </c>
      <c r="D152" s="51" t="s">
        <v>259</v>
      </c>
      <c r="E152" s="52">
        <v>1</v>
      </c>
      <c r="F152" s="53" t="s">
        <v>783</v>
      </c>
      <c r="G152" s="54" t="s">
        <v>784</v>
      </c>
      <c r="H152" s="54" t="s">
        <v>784</v>
      </c>
      <c r="I152" s="86" t="s">
        <v>785</v>
      </c>
      <c r="J152" s="55" t="s">
        <v>868</v>
      </c>
      <c r="K152" s="55" t="s">
        <v>493</v>
      </c>
      <c r="L152" s="55" t="s">
        <v>306</v>
      </c>
      <c r="M152" s="55" t="s">
        <v>860</v>
      </c>
      <c r="N152" s="55" t="s">
        <v>997</v>
      </c>
      <c r="O152" s="56">
        <v>1611652.07</v>
      </c>
      <c r="P152" s="56">
        <v>0</v>
      </c>
      <c r="Q152" s="56">
        <v>167849.59</v>
      </c>
      <c r="R152" s="56">
        <v>460923.76</v>
      </c>
      <c r="S152" s="57" t="s">
        <v>1541</v>
      </c>
      <c r="T152" s="56">
        <v>1318577.8999999999</v>
      </c>
      <c r="U152" s="58" t="s">
        <v>861</v>
      </c>
      <c r="V152" s="59" t="s">
        <v>1867</v>
      </c>
      <c r="W152" s="60">
        <f t="shared" si="4"/>
        <v>57</v>
      </c>
    </row>
    <row r="153" spans="1:25" s="9" customFormat="1" ht="85.5" customHeight="1">
      <c r="A153" s="49">
        <v>9</v>
      </c>
      <c r="B153" s="50" t="s">
        <v>841</v>
      </c>
      <c r="C153" s="51" t="s">
        <v>130</v>
      </c>
      <c r="D153" s="51" t="s">
        <v>259</v>
      </c>
      <c r="E153" s="52">
        <v>1</v>
      </c>
      <c r="F153" s="53" t="s">
        <v>783</v>
      </c>
      <c r="G153" s="54" t="s">
        <v>784</v>
      </c>
      <c r="H153" s="54" t="s">
        <v>784</v>
      </c>
      <c r="I153" s="86" t="s">
        <v>869</v>
      </c>
      <c r="J153" s="55" t="s">
        <v>870</v>
      </c>
      <c r="K153" s="55" t="s">
        <v>492</v>
      </c>
      <c r="L153" s="55" t="s">
        <v>306</v>
      </c>
      <c r="M153" s="55" t="s">
        <v>307</v>
      </c>
      <c r="N153" s="55" t="s">
        <v>454</v>
      </c>
      <c r="O153" s="56">
        <v>293501619.54000002</v>
      </c>
      <c r="P153" s="56">
        <v>1368905064</v>
      </c>
      <c r="Q153" s="56">
        <v>8077944.8300000001</v>
      </c>
      <c r="R153" s="56">
        <v>1301036877.8099999</v>
      </c>
      <c r="S153" s="57" t="s">
        <v>1868</v>
      </c>
      <c r="T153" s="56">
        <v>369447750.56</v>
      </c>
      <c r="U153" s="58" t="s">
        <v>861</v>
      </c>
      <c r="V153" s="59" t="s">
        <v>1869</v>
      </c>
      <c r="W153" s="60">
        <f t="shared" si="4"/>
        <v>731</v>
      </c>
    </row>
    <row r="154" spans="1:25" s="9" customFormat="1" ht="241.5" customHeight="1">
      <c r="A154" s="49">
        <v>9</v>
      </c>
      <c r="B154" s="50" t="s">
        <v>841</v>
      </c>
      <c r="C154" s="51" t="s">
        <v>130</v>
      </c>
      <c r="D154" s="51" t="s">
        <v>259</v>
      </c>
      <c r="E154" s="52">
        <v>1</v>
      </c>
      <c r="F154" s="53" t="s">
        <v>871</v>
      </c>
      <c r="G154" s="54" t="s">
        <v>872</v>
      </c>
      <c r="H154" s="54" t="s">
        <v>872</v>
      </c>
      <c r="I154" s="86" t="s">
        <v>873</v>
      </c>
      <c r="J154" s="55" t="s">
        <v>874</v>
      </c>
      <c r="K154" s="55" t="s">
        <v>446</v>
      </c>
      <c r="L154" s="55" t="s">
        <v>306</v>
      </c>
      <c r="M154" s="55" t="s">
        <v>307</v>
      </c>
      <c r="N154" s="55" t="s">
        <v>848</v>
      </c>
      <c r="O154" s="56">
        <v>104553878.55</v>
      </c>
      <c r="P154" s="56">
        <v>0</v>
      </c>
      <c r="Q154" s="56">
        <v>1775172.28</v>
      </c>
      <c r="R154" s="56">
        <v>58383875.93</v>
      </c>
      <c r="S154" s="57" t="s">
        <v>1542</v>
      </c>
      <c r="T154" s="56">
        <v>47945174.899999999</v>
      </c>
      <c r="U154" s="58" t="s">
        <v>861</v>
      </c>
      <c r="V154" s="59" t="s">
        <v>1864</v>
      </c>
      <c r="W154" s="60">
        <f t="shared" si="4"/>
        <v>955</v>
      </c>
    </row>
    <row r="155" spans="1:25" s="48" customFormat="1" ht="20.25" customHeight="1" outlineLevel="2">
      <c r="A155" s="68"/>
      <c r="B155" s="98" t="s">
        <v>372</v>
      </c>
      <c r="C155" s="99"/>
      <c r="D155" s="99"/>
      <c r="E155" s="69">
        <f>SUBTOTAL(9,E156:E160)</f>
        <v>5</v>
      </c>
      <c r="F155" s="70"/>
      <c r="G155" s="70"/>
      <c r="H155" s="70"/>
      <c r="I155" s="88"/>
      <c r="J155" s="70"/>
      <c r="K155" s="70"/>
      <c r="L155" s="70"/>
      <c r="M155" s="70"/>
      <c r="N155" s="70"/>
      <c r="O155" s="72"/>
      <c r="P155" s="72"/>
      <c r="Q155" s="72"/>
      <c r="R155" s="72"/>
      <c r="S155" s="70"/>
      <c r="T155" s="72"/>
      <c r="U155" s="70"/>
      <c r="V155" s="73"/>
      <c r="W155" s="71"/>
      <c r="Y155" s="9"/>
    </row>
    <row r="156" spans="1:25" s="9" customFormat="1" ht="100.5" customHeight="1">
      <c r="A156" s="49">
        <v>9</v>
      </c>
      <c r="B156" s="50" t="s">
        <v>841</v>
      </c>
      <c r="C156" s="51" t="s">
        <v>130</v>
      </c>
      <c r="D156" s="51" t="s">
        <v>685</v>
      </c>
      <c r="E156" s="52">
        <v>1</v>
      </c>
      <c r="F156" s="53">
        <v>200</v>
      </c>
      <c r="G156" s="54" t="s">
        <v>842</v>
      </c>
      <c r="H156" s="54" t="s">
        <v>786</v>
      </c>
      <c r="I156" s="86">
        <v>20070920001475</v>
      </c>
      <c r="J156" s="55" t="s">
        <v>787</v>
      </c>
      <c r="K156" s="55" t="s">
        <v>447</v>
      </c>
      <c r="L156" s="55" t="s">
        <v>306</v>
      </c>
      <c r="M156" s="55" t="s">
        <v>307</v>
      </c>
      <c r="N156" s="55" t="s">
        <v>848</v>
      </c>
      <c r="O156" s="56">
        <v>494909973.68000001</v>
      </c>
      <c r="P156" s="56">
        <v>0</v>
      </c>
      <c r="Q156" s="56">
        <v>7160667.4400000004</v>
      </c>
      <c r="R156" s="56">
        <v>344872646.38</v>
      </c>
      <c r="S156" s="57" t="s">
        <v>1543</v>
      </c>
      <c r="T156" s="56">
        <v>157197994.74000001</v>
      </c>
      <c r="U156" s="58" t="s">
        <v>861</v>
      </c>
      <c r="V156" s="59" t="s">
        <v>1544</v>
      </c>
      <c r="W156" s="60">
        <f>IF(OR(LEFT(I156)="7",LEFT(I156,1)="8"),VALUE(RIGHT(I156,3)),VALUE(RIGHT(I156,4)))</f>
        <v>1475</v>
      </c>
    </row>
    <row r="157" spans="1:25" s="9" customFormat="1" ht="118.5" customHeight="1">
      <c r="A157" s="49">
        <v>9</v>
      </c>
      <c r="B157" s="50" t="s">
        <v>841</v>
      </c>
      <c r="C157" s="51" t="s">
        <v>130</v>
      </c>
      <c r="D157" s="51" t="s">
        <v>685</v>
      </c>
      <c r="E157" s="52">
        <v>1</v>
      </c>
      <c r="F157" s="53">
        <v>643</v>
      </c>
      <c r="G157" s="54" t="s">
        <v>533</v>
      </c>
      <c r="H157" s="54" t="s">
        <v>534</v>
      </c>
      <c r="I157" s="86">
        <v>19980965100759</v>
      </c>
      <c r="J157" s="55" t="s">
        <v>105</v>
      </c>
      <c r="K157" s="55" t="s">
        <v>448</v>
      </c>
      <c r="L157" s="55" t="s">
        <v>895</v>
      </c>
      <c r="M157" s="55" t="s">
        <v>817</v>
      </c>
      <c r="N157" s="55" t="s">
        <v>848</v>
      </c>
      <c r="O157" s="56">
        <v>0</v>
      </c>
      <c r="P157" s="56">
        <v>0</v>
      </c>
      <c r="Q157" s="56">
        <v>0</v>
      </c>
      <c r="R157" s="56">
        <v>0</v>
      </c>
      <c r="S157" s="57" t="s">
        <v>1545</v>
      </c>
      <c r="T157" s="56">
        <v>0</v>
      </c>
      <c r="U157" s="58" t="s">
        <v>309</v>
      </c>
      <c r="V157" s="59" t="s">
        <v>1546</v>
      </c>
      <c r="W157" s="60">
        <f>IF(OR(LEFT(I157)="7",LEFT(I157,1)="8"),VALUE(RIGHT(I157,3)),VALUE(RIGHT(I157,4)))</f>
        <v>759</v>
      </c>
    </row>
    <row r="158" spans="1:25" s="9" customFormat="1" ht="139.5" customHeight="1">
      <c r="A158" s="49">
        <v>9</v>
      </c>
      <c r="B158" s="50" t="s">
        <v>841</v>
      </c>
      <c r="C158" s="51" t="s">
        <v>130</v>
      </c>
      <c r="D158" s="51" t="s">
        <v>685</v>
      </c>
      <c r="E158" s="52">
        <v>1</v>
      </c>
      <c r="F158" s="53" t="s">
        <v>535</v>
      </c>
      <c r="G158" s="54" t="s">
        <v>536</v>
      </c>
      <c r="H158" s="54" t="s">
        <v>1547</v>
      </c>
      <c r="I158" s="86" t="s">
        <v>1548</v>
      </c>
      <c r="J158" s="55" t="s">
        <v>1549</v>
      </c>
      <c r="K158" s="55" t="s">
        <v>1550</v>
      </c>
      <c r="L158" s="55" t="s">
        <v>306</v>
      </c>
      <c r="M158" s="55" t="s">
        <v>1551</v>
      </c>
      <c r="N158" s="55" t="s">
        <v>848</v>
      </c>
      <c r="O158" s="56">
        <v>0</v>
      </c>
      <c r="P158" s="56">
        <v>0</v>
      </c>
      <c r="Q158" s="56">
        <v>0</v>
      </c>
      <c r="R158" s="56">
        <v>0</v>
      </c>
      <c r="S158" s="57" t="s">
        <v>1552</v>
      </c>
      <c r="T158" s="56">
        <v>0</v>
      </c>
      <c r="U158" s="58" t="s">
        <v>861</v>
      </c>
      <c r="V158" s="59" t="s">
        <v>1553</v>
      </c>
      <c r="W158" s="60">
        <f>IF(OR(LEFT(I158)="7",LEFT(I158,1)="8"),VALUE(RIGHT(I158,3)),VALUE(RIGHT(I158,4)))</f>
        <v>1549</v>
      </c>
    </row>
    <row r="159" spans="1:25" s="9" customFormat="1" ht="94.5" customHeight="1">
      <c r="A159" s="49">
        <v>9</v>
      </c>
      <c r="B159" s="50" t="s">
        <v>841</v>
      </c>
      <c r="C159" s="51" t="s">
        <v>130</v>
      </c>
      <c r="D159" s="51" t="s">
        <v>685</v>
      </c>
      <c r="E159" s="52">
        <v>1</v>
      </c>
      <c r="F159" s="53" t="s">
        <v>535</v>
      </c>
      <c r="G159" s="54" t="s">
        <v>536</v>
      </c>
      <c r="H159" s="54" t="s">
        <v>772</v>
      </c>
      <c r="I159" s="86" t="s">
        <v>773</v>
      </c>
      <c r="J159" s="55" t="s">
        <v>630</v>
      </c>
      <c r="K159" s="55" t="s">
        <v>1</v>
      </c>
      <c r="L159" s="55" t="s">
        <v>306</v>
      </c>
      <c r="M159" s="55" t="s">
        <v>860</v>
      </c>
      <c r="N159" s="55" t="s">
        <v>848</v>
      </c>
      <c r="O159" s="56">
        <v>0</v>
      </c>
      <c r="P159" s="56">
        <v>0</v>
      </c>
      <c r="Q159" s="56">
        <v>0</v>
      </c>
      <c r="R159" s="56">
        <v>0</v>
      </c>
      <c r="S159" s="57" t="s">
        <v>1554</v>
      </c>
      <c r="T159" s="56">
        <v>0</v>
      </c>
      <c r="U159" s="58" t="s">
        <v>861</v>
      </c>
      <c r="V159" s="59" t="s">
        <v>1333</v>
      </c>
      <c r="W159" s="60">
        <f>IF(OR(LEFT(I159)="7",LEFT(I159,1)="8"),VALUE(RIGHT(I159,3)),VALUE(RIGHT(I159,4)))</f>
        <v>64</v>
      </c>
    </row>
    <row r="160" spans="1:25" s="9" customFormat="1" ht="95.25" customHeight="1">
      <c r="A160" s="49">
        <v>9</v>
      </c>
      <c r="B160" s="50" t="s">
        <v>841</v>
      </c>
      <c r="C160" s="51" t="s">
        <v>130</v>
      </c>
      <c r="D160" s="51" t="s">
        <v>685</v>
      </c>
      <c r="E160" s="52">
        <v>1</v>
      </c>
      <c r="F160" s="53" t="s">
        <v>535</v>
      </c>
      <c r="G160" s="54" t="s">
        <v>536</v>
      </c>
      <c r="H160" s="54" t="s">
        <v>775</v>
      </c>
      <c r="I160" s="86" t="s">
        <v>776</v>
      </c>
      <c r="J160" s="55" t="s">
        <v>281</v>
      </c>
      <c r="K160" s="55" t="s">
        <v>449</v>
      </c>
      <c r="L160" s="55" t="s">
        <v>306</v>
      </c>
      <c r="M160" s="55" t="s">
        <v>860</v>
      </c>
      <c r="N160" s="55" t="s">
        <v>848</v>
      </c>
      <c r="O160" s="56">
        <v>0</v>
      </c>
      <c r="P160" s="56">
        <v>0</v>
      </c>
      <c r="Q160" s="56">
        <v>0</v>
      </c>
      <c r="R160" s="56">
        <v>0</v>
      </c>
      <c r="S160" s="57" t="s">
        <v>1555</v>
      </c>
      <c r="T160" s="56">
        <v>0</v>
      </c>
      <c r="U160" s="58" t="s">
        <v>861</v>
      </c>
      <c r="V160" s="59" t="s">
        <v>1556</v>
      </c>
      <c r="W160" s="60">
        <f>IF(OR(LEFT(I160)="7",LEFT(I160,1)="8"),VALUE(RIGHT(I160,3)),VALUE(RIGHT(I160,4)))</f>
        <v>1347</v>
      </c>
    </row>
    <row r="161" spans="1:25" s="48" customFormat="1" ht="20.25" customHeight="1" outlineLevel="2">
      <c r="A161" s="68"/>
      <c r="B161" s="98" t="s">
        <v>374</v>
      </c>
      <c r="C161" s="99"/>
      <c r="D161" s="99"/>
      <c r="E161" s="69">
        <f>SUBTOTAL(9,E162:E166)</f>
        <v>5</v>
      </c>
      <c r="F161" s="70"/>
      <c r="G161" s="70"/>
      <c r="H161" s="70"/>
      <c r="I161" s="88"/>
      <c r="J161" s="70"/>
      <c r="K161" s="70"/>
      <c r="L161" s="70"/>
      <c r="M161" s="70"/>
      <c r="N161" s="70"/>
      <c r="O161" s="72"/>
      <c r="P161" s="72"/>
      <c r="Q161" s="72"/>
      <c r="R161" s="72"/>
      <c r="S161" s="70"/>
      <c r="T161" s="72"/>
      <c r="U161" s="70"/>
      <c r="V161" s="73"/>
      <c r="W161" s="71"/>
      <c r="Y161" s="9"/>
    </row>
    <row r="162" spans="1:25" s="9" customFormat="1" ht="88.5" customHeight="1">
      <c r="A162" s="49">
        <v>9</v>
      </c>
      <c r="B162" s="50" t="s">
        <v>841</v>
      </c>
      <c r="C162" s="51" t="s">
        <v>130</v>
      </c>
      <c r="D162" s="51" t="s">
        <v>998</v>
      </c>
      <c r="E162" s="52">
        <v>1</v>
      </c>
      <c r="F162" s="53" t="s">
        <v>535</v>
      </c>
      <c r="G162" s="54" t="s">
        <v>536</v>
      </c>
      <c r="H162" s="54" t="s">
        <v>452</v>
      </c>
      <c r="I162" s="86" t="s">
        <v>774</v>
      </c>
      <c r="J162" s="55" t="s">
        <v>1287</v>
      </c>
      <c r="K162" s="55" t="s">
        <v>4</v>
      </c>
      <c r="L162" s="55" t="s">
        <v>895</v>
      </c>
      <c r="M162" s="55" t="s">
        <v>815</v>
      </c>
      <c r="N162" s="55" t="s">
        <v>848</v>
      </c>
      <c r="O162" s="56">
        <v>0</v>
      </c>
      <c r="P162" s="56">
        <v>0</v>
      </c>
      <c r="Q162" s="56">
        <v>0</v>
      </c>
      <c r="R162" s="56">
        <v>0</v>
      </c>
      <c r="S162" s="57" t="s">
        <v>1563</v>
      </c>
      <c r="T162" s="56">
        <v>0</v>
      </c>
      <c r="U162" s="58" t="s">
        <v>861</v>
      </c>
      <c r="V162" s="59" t="s">
        <v>1564</v>
      </c>
      <c r="W162" s="60">
        <f>IF(OR(LEFT(I162)="7",LEFT(I162,1)="8"),VALUE(RIGHT(I162,3)),VALUE(RIGHT(I162,4)))</f>
        <v>320</v>
      </c>
    </row>
    <row r="163" spans="1:25" s="9" customFormat="1" ht="87" customHeight="1">
      <c r="A163" s="49">
        <v>9</v>
      </c>
      <c r="B163" s="50" t="s">
        <v>841</v>
      </c>
      <c r="C163" s="51" t="s">
        <v>130</v>
      </c>
      <c r="D163" s="51" t="s">
        <v>998</v>
      </c>
      <c r="E163" s="52">
        <v>1</v>
      </c>
      <c r="F163" s="53" t="s">
        <v>535</v>
      </c>
      <c r="G163" s="54" t="s">
        <v>536</v>
      </c>
      <c r="H163" s="54" t="s">
        <v>451</v>
      </c>
      <c r="I163" s="86">
        <v>700009213341</v>
      </c>
      <c r="J163" s="55" t="s">
        <v>2</v>
      </c>
      <c r="K163" s="55" t="s">
        <v>3</v>
      </c>
      <c r="L163" s="55" t="s">
        <v>895</v>
      </c>
      <c r="M163" s="55" t="s">
        <v>815</v>
      </c>
      <c r="N163" s="55" t="s">
        <v>848</v>
      </c>
      <c r="O163" s="56">
        <v>0</v>
      </c>
      <c r="P163" s="56">
        <v>0</v>
      </c>
      <c r="Q163" s="56">
        <v>0</v>
      </c>
      <c r="R163" s="56">
        <v>0</v>
      </c>
      <c r="S163" s="57" t="s">
        <v>1565</v>
      </c>
      <c r="T163" s="56">
        <v>0</v>
      </c>
      <c r="U163" s="58" t="s">
        <v>861</v>
      </c>
      <c r="V163" s="59" t="s">
        <v>1566</v>
      </c>
      <c r="W163" s="60">
        <f>IF(OR(LEFT(I163)="7",LEFT(I163,1)="8"),VALUE(RIGHT(I163,3)),VALUE(RIGHT(I163,4)))</f>
        <v>341</v>
      </c>
    </row>
    <row r="164" spans="1:25" s="9" customFormat="1" ht="87.75" customHeight="1">
      <c r="A164" s="49">
        <v>9</v>
      </c>
      <c r="B164" s="50" t="s">
        <v>841</v>
      </c>
      <c r="C164" s="51" t="s">
        <v>130</v>
      </c>
      <c r="D164" s="51" t="s">
        <v>998</v>
      </c>
      <c r="E164" s="52">
        <v>1</v>
      </c>
      <c r="F164" s="53" t="s">
        <v>535</v>
      </c>
      <c r="G164" s="54" t="s">
        <v>536</v>
      </c>
      <c r="H164" s="54" t="s">
        <v>777</v>
      </c>
      <c r="I164" s="86" t="s">
        <v>778</v>
      </c>
      <c r="J164" s="55" t="s">
        <v>595</v>
      </c>
      <c r="K164" s="55" t="s">
        <v>5</v>
      </c>
      <c r="L164" s="55" t="s">
        <v>306</v>
      </c>
      <c r="M164" s="55" t="s">
        <v>360</v>
      </c>
      <c r="N164" s="55" t="s">
        <v>848</v>
      </c>
      <c r="O164" s="56">
        <v>0</v>
      </c>
      <c r="P164" s="56">
        <v>0</v>
      </c>
      <c r="Q164" s="56">
        <v>0</v>
      </c>
      <c r="R164" s="56">
        <v>0</v>
      </c>
      <c r="S164" s="57" t="s">
        <v>1557</v>
      </c>
      <c r="T164" s="56">
        <v>0</v>
      </c>
      <c r="U164" s="58" t="s">
        <v>861</v>
      </c>
      <c r="V164" s="59" t="s">
        <v>1558</v>
      </c>
      <c r="W164" s="60">
        <f>IF(OR(LEFT(I164)="7",LEFT(I164,1)="8"),VALUE(RIGHT(I164,3)),VALUE(RIGHT(I164,4)))</f>
        <v>246</v>
      </c>
    </row>
    <row r="165" spans="1:25" s="9" customFormat="1" ht="85.5" customHeight="1">
      <c r="A165" s="49">
        <v>9</v>
      </c>
      <c r="B165" s="50" t="s">
        <v>841</v>
      </c>
      <c r="C165" s="51" t="s">
        <v>130</v>
      </c>
      <c r="D165" s="51" t="s">
        <v>998</v>
      </c>
      <c r="E165" s="52">
        <v>1</v>
      </c>
      <c r="F165" s="53" t="s">
        <v>535</v>
      </c>
      <c r="G165" s="54" t="s">
        <v>536</v>
      </c>
      <c r="H165" s="54" t="s">
        <v>781</v>
      </c>
      <c r="I165" s="86" t="s">
        <v>782</v>
      </c>
      <c r="J165" s="55" t="s">
        <v>917</v>
      </c>
      <c r="K165" s="55" t="s">
        <v>8</v>
      </c>
      <c r="L165" s="55" t="s">
        <v>895</v>
      </c>
      <c r="M165" s="55" t="s">
        <v>541</v>
      </c>
      <c r="N165" s="55" t="s">
        <v>848</v>
      </c>
      <c r="O165" s="56">
        <v>0</v>
      </c>
      <c r="P165" s="56">
        <v>0</v>
      </c>
      <c r="Q165" s="56">
        <v>0</v>
      </c>
      <c r="R165" s="56">
        <v>0</v>
      </c>
      <c r="S165" s="57" t="s">
        <v>1561</v>
      </c>
      <c r="T165" s="56">
        <v>0</v>
      </c>
      <c r="U165" s="58" t="s">
        <v>861</v>
      </c>
      <c r="V165" s="59" t="s">
        <v>1562</v>
      </c>
      <c r="W165" s="60">
        <f>IF(OR(LEFT(I165)="7",LEFT(I165,1)="8"),VALUE(RIGHT(I165,3)),VALUE(RIGHT(I165,4)))</f>
        <v>252</v>
      </c>
    </row>
    <row r="166" spans="1:25" s="9" customFormat="1" ht="90" customHeight="1">
      <c r="A166" s="49">
        <v>9</v>
      </c>
      <c r="B166" s="50" t="s">
        <v>841</v>
      </c>
      <c r="C166" s="51" t="s">
        <v>130</v>
      </c>
      <c r="D166" s="51" t="s">
        <v>998</v>
      </c>
      <c r="E166" s="52">
        <v>1</v>
      </c>
      <c r="F166" s="53" t="s">
        <v>535</v>
      </c>
      <c r="G166" s="54" t="s">
        <v>536</v>
      </c>
      <c r="H166" s="54" t="s">
        <v>6</v>
      </c>
      <c r="I166" s="86" t="s">
        <v>779</v>
      </c>
      <c r="J166" s="55" t="s">
        <v>780</v>
      </c>
      <c r="K166" s="55" t="s">
        <v>7</v>
      </c>
      <c r="L166" s="55" t="s">
        <v>895</v>
      </c>
      <c r="M166" s="55" t="s">
        <v>541</v>
      </c>
      <c r="N166" s="55" t="s">
        <v>848</v>
      </c>
      <c r="O166" s="56">
        <v>0</v>
      </c>
      <c r="P166" s="56">
        <v>0</v>
      </c>
      <c r="Q166" s="56">
        <v>0</v>
      </c>
      <c r="R166" s="56">
        <v>0</v>
      </c>
      <c r="S166" s="57" t="s">
        <v>1559</v>
      </c>
      <c r="T166" s="56">
        <v>0</v>
      </c>
      <c r="U166" s="58" t="s">
        <v>861</v>
      </c>
      <c r="V166" s="59" t="s">
        <v>1560</v>
      </c>
      <c r="W166" s="60">
        <f>IF(OR(LEFT(I166)="7",LEFT(I166,1)="8"),VALUE(RIGHT(I166,3)),VALUE(RIGHT(I166,4)))</f>
        <v>247</v>
      </c>
    </row>
    <row r="167" spans="1:25" s="41" customFormat="1" ht="20.25" customHeight="1" outlineLevel="1">
      <c r="A167" s="35"/>
      <c r="B167" s="92" t="s">
        <v>209</v>
      </c>
      <c r="C167" s="93" t="s">
        <v>865</v>
      </c>
      <c r="D167" s="93"/>
      <c r="E167" s="36">
        <f>SUBTOTAL(9,E169)</f>
        <v>1</v>
      </c>
      <c r="F167" s="37"/>
      <c r="G167" s="37"/>
      <c r="H167" s="37"/>
      <c r="I167" s="84"/>
      <c r="J167" s="37"/>
      <c r="K167" s="37"/>
      <c r="L167" s="37"/>
      <c r="M167" s="37"/>
      <c r="N167" s="37"/>
      <c r="O167" s="39"/>
      <c r="P167" s="39"/>
      <c r="Q167" s="39"/>
      <c r="R167" s="39"/>
      <c r="S167" s="37"/>
      <c r="T167" s="39"/>
      <c r="U167" s="37"/>
      <c r="V167" s="40"/>
      <c r="W167" s="38"/>
      <c r="Y167" s="9"/>
    </row>
    <row r="168" spans="1:25" s="48" customFormat="1" ht="20.25" customHeight="1" outlineLevel="2">
      <c r="A168" s="42"/>
      <c r="B168" s="96" t="s">
        <v>371</v>
      </c>
      <c r="C168" s="97"/>
      <c r="D168" s="97"/>
      <c r="E168" s="43">
        <f>SUBTOTAL(9,E169)</f>
        <v>1</v>
      </c>
      <c r="F168" s="44"/>
      <c r="G168" s="44"/>
      <c r="H168" s="44"/>
      <c r="I168" s="85"/>
      <c r="J168" s="44"/>
      <c r="K168" s="44"/>
      <c r="L168" s="44"/>
      <c r="M168" s="44"/>
      <c r="N168" s="44"/>
      <c r="O168" s="46"/>
      <c r="P168" s="46"/>
      <c r="Q168" s="46"/>
      <c r="R168" s="46"/>
      <c r="S168" s="44"/>
      <c r="T168" s="46"/>
      <c r="U168" s="44"/>
      <c r="V168" s="47"/>
      <c r="W168" s="45"/>
      <c r="Y168" s="9"/>
    </row>
    <row r="169" spans="1:25" s="9" customFormat="1" ht="185.25" customHeight="1">
      <c r="A169" s="49">
        <v>9</v>
      </c>
      <c r="B169" s="50" t="s">
        <v>841</v>
      </c>
      <c r="C169" s="51" t="s">
        <v>86</v>
      </c>
      <c r="D169" s="51" t="s">
        <v>259</v>
      </c>
      <c r="E169" s="52">
        <v>1</v>
      </c>
      <c r="F169" s="53" t="s">
        <v>871</v>
      </c>
      <c r="G169" s="54" t="s">
        <v>872</v>
      </c>
      <c r="H169" s="54" t="s">
        <v>872</v>
      </c>
      <c r="I169" s="86" t="s">
        <v>1181</v>
      </c>
      <c r="J169" s="55" t="s">
        <v>1182</v>
      </c>
      <c r="K169" s="55" t="s">
        <v>1183</v>
      </c>
      <c r="L169" s="55" t="s">
        <v>306</v>
      </c>
      <c r="M169" s="55" t="s">
        <v>307</v>
      </c>
      <c r="N169" s="55" t="s">
        <v>848</v>
      </c>
      <c r="O169" s="56">
        <v>19598855.649999999</v>
      </c>
      <c r="P169" s="56">
        <v>2052.19</v>
      </c>
      <c r="Q169" s="56">
        <v>445507.84000000003</v>
      </c>
      <c r="R169" s="56">
        <v>156527.99</v>
      </c>
      <c r="S169" s="57" t="s">
        <v>1567</v>
      </c>
      <c r="T169" s="56">
        <v>19889887.690000001</v>
      </c>
      <c r="U169" s="58" t="s">
        <v>861</v>
      </c>
      <c r="V169" s="59" t="s">
        <v>1568</v>
      </c>
      <c r="W169" s="60">
        <f>IF(OR(LEFT(I169)="7",LEFT(I169,1)="8"),VALUE(RIGHT(I169,3)),VALUE(RIGHT(I169,4)))</f>
        <v>1522</v>
      </c>
    </row>
    <row r="170" spans="1:25" s="34" customFormat="1" ht="20.25" customHeight="1" outlineLevel="3">
      <c r="A170" s="61"/>
      <c r="B170" s="94" t="s">
        <v>875</v>
      </c>
      <c r="C170" s="95"/>
      <c r="D170" s="95"/>
      <c r="E170" s="62">
        <f>SUBTOTAL(9,E173:E185)</f>
        <v>10</v>
      </c>
      <c r="F170" s="63"/>
      <c r="G170" s="63"/>
      <c r="H170" s="63"/>
      <c r="I170" s="87"/>
      <c r="J170" s="63"/>
      <c r="K170" s="63"/>
      <c r="L170" s="63"/>
      <c r="M170" s="63"/>
      <c r="N170" s="63"/>
      <c r="O170" s="64"/>
      <c r="P170" s="65"/>
      <c r="Q170" s="65"/>
      <c r="R170" s="65"/>
      <c r="S170" s="63"/>
      <c r="T170" s="65"/>
      <c r="U170" s="63"/>
      <c r="V170" s="66"/>
      <c r="W170" s="67"/>
      <c r="Y170" s="9"/>
    </row>
    <row r="171" spans="1:25" s="41" customFormat="1" ht="20.25" customHeight="1" outlineLevel="1">
      <c r="A171" s="35"/>
      <c r="B171" s="92" t="s">
        <v>867</v>
      </c>
      <c r="C171" s="93" t="s">
        <v>865</v>
      </c>
      <c r="D171" s="93"/>
      <c r="E171" s="36">
        <f>SUBTOTAL(9,E173:E182)</f>
        <v>9</v>
      </c>
      <c r="F171" s="37"/>
      <c r="G171" s="37"/>
      <c r="H171" s="37"/>
      <c r="I171" s="84"/>
      <c r="J171" s="37"/>
      <c r="K171" s="37"/>
      <c r="L171" s="37"/>
      <c r="M171" s="37"/>
      <c r="N171" s="37"/>
      <c r="O171" s="39"/>
      <c r="P171" s="39"/>
      <c r="Q171" s="39"/>
      <c r="R171" s="39"/>
      <c r="S171" s="37"/>
      <c r="T171" s="39"/>
      <c r="U171" s="37"/>
      <c r="V171" s="40"/>
      <c r="W171" s="38"/>
      <c r="Y171" s="9"/>
    </row>
    <row r="172" spans="1:25" s="48" customFormat="1" ht="20.25" customHeight="1" outlineLevel="2">
      <c r="A172" s="42"/>
      <c r="B172" s="96" t="s">
        <v>371</v>
      </c>
      <c r="C172" s="97"/>
      <c r="D172" s="97"/>
      <c r="E172" s="43">
        <f>SUBTOTAL(9,E173:E179)</f>
        <v>7</v>
      </c>
      <c r="F172" s="44"/>
      <c r="G172" s="44"/>
      <c r="H172" s="44"/>
      <c r="I172" s="85"/>
      <c r="J172" s="44"/>
      <c r="K172" s="44"/>
      <c r="L172" s="44"/>
      <c r="M172" s="44"/>
      <c r="N172" s="44"/>
      <c r="O172" s="46"/>
      <c r="P172" s="46"/>
      <c r="Q172" s="46"/>
      <c r="R172" s="46"/>
      <c r="S172" s="44"/>
      <c r="T172" s="46"/>
      <c r="U172" s="44"/>
      <c r="V172" s="47"/>
      <c r="W172" s="45"/>
      <c r="Y172" s="9"/>
    </row>
    <row r="173" spans="1:25" s="9" customFormat="1" ht="116.25" customHeight="1">
      <c r="A173" s="49">
        <v>10</v>
      </c>
      <c r="B173" s="50" t="s">
        <v>875</v>
      </c>
      <c r="C173" s="51" t="s">
        <v>130</v>
      </c>
      <c r="D173" s="51" t="s">
        <v>259</v>
      </c>
      <c r="E173" s="52">
        <v>1</v>
      </c>
      <c r="F173" s="53">
        <v>211</v>
      </c>
      <c r="G173" s="54" t="s">
        <v>9</v>
      </c>
      <c r="H173" s="54" t="s">
        <v>672</v>
      </c>
      <c r="I173" s="86">
        <v>20091021101504</v>
      </c>
      <c r="J173" s="55" t="s">
        <v>10</v>
      </c>
      <c r="K173" s="55" t="s">
        <v>11</v>
      </c>
      <c r="L173" s="55" t="s">
        <v>306</v>
      </c>
      <c r="M173" s="55" t="s">
        <v>503</v>
      </c>
      <c r="N173" s="55" t="s">
        <v>853</v>
      </c>
      <c r="O173" s="56">
        <v>330686365</v>
      </c>
      <c r="P173" s="56">
        <v>2794324448</v>
      </c>
      <c r="Q173" s="56">
        <v>20302391</v>
      </c>
      <c r="R173" s="56">
        <v>2563907881</v>
      </c>
      <c r="S173" s="57" t="s">
        <v>1873</v>
      </c>
      <c r="T173" s="56">
        <v>581405323</v>
      </c>
      <c r="U173" s="58" t="s">
        <v>309</v>
      </c>
      <c r="V173" s="59" t="s">
        <v>1334</v>
      </c>
      <c r="W173" s="60">
        <f t="shared" ref="W173:W179" si="5">IF(OR(LEFT(I173)="7",LEFT(I173,1)="8"),VALUE(RIGHT(I173,3)),VALUE(RIGHT(I173,4)))</f>
        <v>1504</v>
      </c>
    </row>
    <row r="174" spans="1:25" s="9" customFormat="1" ht="86.25" customHeight="1">
      <c r="A174" s="49">
        <v>10</v>
      </c>
      <c r="B174" s="50" t="s">
        <v>875</v>
      </c>
      <c r="C174" s="51" t="s">
        <v>130</v>
      </c>
      <c r="D174" s="51" t="s">
        <v>259</v>
      </c>
      <c r="E174" s="52">
        <v>1</v>
      </c>
      <c r="F174" s="53">
        <v>211</v>
      </c>
      <c r="G174" s="54" t="s">
        <v>9</v>
      </c>
      <c r="H174" s="54" t="s">
        <v>672</v>
      </c>
      <c r="I174" s="86">
        <v>20091021301506</v>
      </c>
      <c r="J174" s="55" t="s">
        <v>1017</v>
      </c>
      <c r="K174" s="55" t="s">
        <v>1018</v>
      </c>
      <c r="L174" s="55" t="s">
        <v>306</v>
      </c>
      <c r="M174" s="55" t="s">
        <v>307</v>
      </c>
      <c r="N174" s="55" t="s">
        <v>853</v>
      </c>
      <c r="O174" s="56">
        <v>76814435.670000002</v>
      </c>
      <c r="P174" s="56">
        <v>0</v>
      </c>
      <c r="Q174" s="56">
        <v>1738013.98</v>
      </c>
      <c r="R174" s="56">
        <v>650778.15</v>
      </c>
      <c r="S174" s="57" t="s">
        <v>1569</v>
      </c>
      <c r="T174" s="56">
        <v>77901671.5</v>
      </c>
      <c r="U174" s="58" t="s">
        <v>861</v>
      </c>
      <c r="V174" s="59" t="s">
        <v>1570</v>
      </c>
      <c r="W174" s="60">
        <f t="shared" si="5"/>
        <v>1506</v>
      </c>
    </row>
    <row r="175" spans="1:25" s="9" customFormat="1" ht="123" customHeight="1">
      <c r="A175" s="49">
        <v>10</v>
      </c>
      <c r="B175" s="50" t="s">
        <v>875</v>
      </c>
      <c r="C175" s="51" t="s">
        <v>130</v>
      </c>
      <c r="D175" s="51" t="s">
        <v>259</v>
      </c>
      <c r="E175" s="52">
        <v>1</v>
      </c>
      <c r="F175" s="53">
        <v>212</v>
      </c>
      <c r="G175" s="54" t="s">
        <v>688</v>
      </c>
      <c r="H175" s="54" t="s">
        <v>672</v>
      </c>
      <c r="I175" s="86">
        <v>700010210258</v>
      </c>
      <c r="J175" s="55" t="s">
        <v>689</v>
      </c>
      <c r="K175" s="55" t="s">
        <v>500</v>
      </c>
      <c r="L175" s="55" t="s">
        <v>895</v>
      </c>
      <c r="M175" s="55" t="s">
        <v>816</v>
      </c>
      <c r="N175" s="55" t="s">
        <v>308</v>
      </c>
      <c r="O175" s="56">
        <v>233166080</v>
      </c>
      <c r="P175" s="56">
        <v>0</v>
      </c>
      <c r="Q175" s="56">
        <v>15287485</v>
      </c>
      <c r="R175" s="56">
        <v>10047250</v>
      </c>
      <c r="S175" s="57" t="s">
        <v>1874</v>
      </c>
      <c r="T175" s="56">
        <v>238406315</v>
      </c>
      <c r="U175" s="58" t="s">
        <v>309</v>
      </c>
      <c r="V175" s="59" t="s">
        <v>1875</v>
      </c>
      <c r="W175" s="60">
        <f t="shared" si="5"/>
        <v>258</v>
      </c>
    </row>
    <row r="176" spans="1:25" s="9" customFormat="1" ht="84" customHeight="1">
      <c r="A176" s="49">
        <v>10</v>
      </c>
      <c r="B176" s="50" t="s">
        <v>875</v>
      </c>
      <c r="C176" s="51" t="s">
        <v>130</v>
      </c>
      <c r="D176" s="51" t="s">
        <v>259</v>
      </c>
      <c r="E176" s="52">
        <v>1</v>
      </c>
      <c r="F176" s="53" t="s">
        <v>1067</v>
      </c>
      <c r="G176" s="54" t="s">
        <v>1068</v>
      </c>
      <c r="H176" s="54" t="s">
        <v>1068</v>
      </c>
      <c r="I176" s="86" t="s">
        <v>808</v>
      </c>
      <c r="J176" s="55" t="s">
        <v>274</v>
      </c>
      <c r="K176" s="55" t="s">
        <v>1019</v>
      </c>
      <c r="L176" s="55" t="s">
        <v>895</v>
      </c>
      <c r="M176" s="55" t="s">
        <v>817</v>
      </c>
      <c r="N176" s="55" t="s">
        <v>997</v>
      </c>
      <c r="O176" s="56">
        <v>277877671.85000002</v>
      </c>
      <c r="P176" s="56">
        <v>0</v>
      </c>
      <c r="Q176" s="56">
        <v>6408504.9800000004</v>
      </c>
      <c r="R176" s="56">
        <v>22793619.77</v>
      </c>
      <c r="S176" s="57" t="s">
        <v>1571</v>
      </c>
      <c r="T176" s="56">
        <v>261492557.06</v>
      </c>
      <c r="U176" s="58" t="s">
        <v>861</v>
      </c>
      <c r="V176" s="59" t="s">
        <v>1335</v>
      </c>
      <c r="W176" s="60">
        <f t="shared" si="5"/>
        <v>1422</v>
      </c>
    </row>
    <row r="177" spans="1:25" s="9" customFormat="1" ht="125.25" customHeight="1">
      <c r="A177" s="49">
        <v>10</v>
      </c>
      <c r="B177" s="50" t="s">
        <v>875</v>
      </c>
      <c r="C177" s="51" t="s">
        <v>130</v>
      </c>
      <c r="D177" s="51" t="s">
        <v>259</v>
      </c>
      <c r="E177" s="52">
        <v>1</v>
      </c>
      <c r="F177" s="53" t="s">
        <v>809</v>
      </c>
      <c r="G177" s="54" t="s">
        <v>810</v>
      </c>
      <c r="H177" s="54" t="s">
        <v>810</v>
      </c>
      <c r="I177" s="86" t="s">
        <v>811</v>
      </c>
      <c r="J177" s="55" t="s">
        <v>12</v>
      </c>
      <c r="K177" s="55" t="s">
        <v>812</v>
      </c>
      <c r="L177" s="55" t="s">
        <v>895</v>
      </c>
      <c r="M177" s="55" t="s">
        <v>182</v>
      </c>
      <c r="N177" s="55" t="s">
        <v>454</v>
      </c>
      <c r="O177" s="56">
        <v>79561581.069999993</v>
      </c>
      <c r="P177" s="56">
        <v>3966233.71</v>
      </c>
      <c r="Q177" s="56">
        <v>2473629.16</v>
      </c>
      <c r="R177" s="56">
        <v>58754993.840000004</v>
      </c>
      <c r="S177" s="57" t="s">
        <v>1572</v>
      </c>
      <c r="T177" s="56">
        <v>27246450.100000001</v>
      </c>
      <c r="U177" s="58" t="s">
        <v>309</v>
      </c>
      <c r="V177" s="59" t="s">
        <v>1872</v>
      </c>
      <c r="W177" s="60">
        <f t="shared" si="5"/>
        <v>733</v>
      </c>
    </row>
    <row r="178" spans="1:25" s="9" customFormat="1" ht="118.5" customHeight="1">
      <c r="A178" s="49">
        <v>10</v>
      </c>
      <c r="B178" s="50" t="s">
        <v>875</v>
      </c>
      <c r="C178" s="51" t="s">
        <v>130</v>
      </c>
      <c r="D178" s="51" t="s">
        <v>259</v>
      </c>
      <c r="E178" s="52">
        <v>1</v>
      </c>
      <c r="F178" s="53" t="s">
        <v>809</v>
      </c>
      <c r="G178" s="54" t="s">
        <v>810</v>
      </c>
      <c r="H178" s="54" t="s">
        <v>810</v>
      </c>
      <c r="I178" s="86" t="s">
        <v>814</v>
      </c>
      <c r="J178" s="55" t="s">
        <v>13</v>
      </c>
      <c r="K178" s="55" t="s">
        <v>812</v>
      </c>
      <c r="L178" s="55" t="s">
        <v>895</v>
      </c>
      <c r="M178" s="55" t="s">
        <v>182</v>
      </c>
      <c r="N178" s="55" t="s">
        <v>997</v>
      </c>
      <c r="O178" s="56">
        <v>1547903.83</v>
      </c>
      <c r="P178" s="56">
        <v>80421.009999999995</v>
      </c>
      <c r="Q178" s="56">
        <v>58676.4</v>
      </c>
      <c r="R178" s="56">
        <v>50751.21</v>
      </c>
      <c r="S178" s="57" t="s">
        <v>1573</v>
      </c>
      <c r="T178" s="56">
        <v>1636250.03</v>
      </c>
      <c r="U178" s="58" t="s">
        <v>309</v>
      </c>
      <c r="V178" s="59" t="s">
        <v>1574</v>
      </c>
      <c r="W178" s="60">
        <f t="shared" si="5"/>
        <v>734</v>
      </c>
    </row>
    <row r="179" spans="1:25" s="9" customFormat="1" ht="196.5" customHeight="1">
      <c r="A179" s="49">
        <v>10</v>
      </c>
      <c r="B179" s="50" t="s">
        <v>875</v>
      </c>
      <c r="C179" s="51" t="s">
        <v>130</v>
      </c>
      <c r="D179" s="51" t="s">
        <v>259</v>
      </c>
      <c r="E179" s="52">
        <v>1</v>
      </c>
      <c r="F179" s="53" t="s">
        <v>1250</v>
      </c>
      <c r="G179" s="54" t="s">
        <v>1251</v>
      </c>
      <c r="H179" s="54" t="s">
        <v>743</v>
      </c>
      <c r="I179" s="86" t="s">
        <v>62</v>
      </c>
      <c r="J179" s="55" t="s">
        <v>1281</v>
      </c>
      <c r="K179" s="55" t="s">
        <v>1282</v>
      </c>
      <c r="L179" s="55" t="s">
        <v>306</v>
      </c>
      <c r="M179" s="55" t="s">
        <v>747</v>
      </c>
      <c r="N179" s="55" t="s">
        <v>308</v>
      </c>
      <c r="O179" s="56">
        <v>33926899.460000001</v>
      </c>
      <c r="P179" s="56">
        <v>0</v>
      </c>
      <c r="Q179" s="56">
        <v>594596.57999999996</v>
      </c>
      <c r="R179" s="56">
        <v>955021.02</v>
      </c>
      <c r="S179" s="57" t="s">
        <v>1871</v>
      </c>
      <c r="T179" s="56">
        <v>33566475.020000003</v>
      </c>
      <c r="U179" s="58" t="s">
        <v>861</v>
      </c>
      <c r="V179" s="59" t="s">
        <v>1336</v>
      </c>
      <c r="W179" s="60">
        <f t="shared" si="5"/>
        <v>1324</v>
      </c>
    </row>
    <row r="180" spans="1:25" s="48" customFormat="1" ht="20.25" customHeight="1" outlineLevel="2">
      <c r="A180" s="68"/>
      <c r="B180" s="98" t="s">
        <v>374</v>
      </c>
      <c r="C180" s="99"/>
      <c r="D180" s="99"/>
      <c r="E180" s="69">
        <f>SUBTOTAL(9,E181:E182)</f>
        <v>2</v>
      </c>
      <c r="F180" s="70"/>
      <c r="G180" s="70"/>
      <c r="H180" s="70"/>
      <c r="I180" s="88"/>
      <c r="J180" s="70"/>
      <c r="K180" s="70"/>
      <c r="L180" s="70"/>
      <c r="M180" s="70"/>
      <c r="N180" s="70"/>
      <c r="O180" s="72"/>
      <c r="P180" s="72"/>
      <c r="Q180" s="72"/>
      <c r="R180" s="72"/>
      <c r="S180" s="70"/>
      <c r="T180" s="72"/>
      <c r="U180" s="70"/>
      <c r="V180" s="73"/>
      <c r="W180" s="71"/>
      <c r="Y180" s="9"/>
    </row>
    <row r="181" spans="1:25" s="9" customFormat="1" ht="81" customHeight="1">
      <c r="A181" s="49">
        <v>10</v>
      </c>
      <c r="B181" s="50" t="s">
        <v>875</v>
      </c>
      <c r="C181" s="51" t="s">
        <v>130</v>
      </c>
      <c r="D181" s="51" t="s">
        <v>998</v>
      </c>
      <c r="E181" s="52">
        <v>1</v>
      </c>
      <c r="F181" s="53" t="s">
        <v>1067</v>
      </c>
      <c r="G181" s="54" t="s">
        <v>1068</v>
      </c>
      <c r="H181" s="54" t="s">
        <v>1068</v>
      </c>
      <c r="I181" s="86" t="s">
        <v>136</v>
      </c>
      <c r="J181" s="55" t="s">
        <v>275</v>
      </c>
      <c r="K181" s="55" t="s">
        <v>1020</v>
      </c>
      <c r="L181" s="55" t="s">
        <v>895</v>
      </c>
      <c r="M181" s="55" t="s">
        <v>817</v>
      </c>
      <c r="N181" s="55" t="s">
        <v>997</v>
      </c>
      <c r="O181" s="56">
        <v>4370435.74</v>
      </c>
      <c r="P181" s="56">
        <v>18455490.68</v>
      </c>
      <c r="Q181" s="56">
        <v>320808.51</v>
      </c>
      <c r="R181" s="56">
        <v>313582.71999999997</v>
      </c>
      <c r="S181" s="57" t="s">
        <v>1575</v>
      </c>
      <c r="T181" s="56">
        <v>22833152.210000001</v>
      </c>
      <c r="U181" s="58" t="s">
        <v>861</v>
      </c>
      <c r="V181" s="59" t="s">
        <v>1337</v>
      </c>
      <c r="W181" s="60">
        <f>IF(OR(LEFT(I181)="7",LEFT(I181,1)="8"),VALUE(RIGHT(I181,3)),VALUE(RIGHT(I181,4)))</f>
        <v>1416</v>
      </c>
    </row>
    <row r="182" spans="1:25" s="9" customFormat="1" ht="92.25" customHeight="1">
      <c r="A182" s="49">
        <v>10</v>
      </c>
      <c r="B182" s="50" t="s">
        <v>875</v>
      </c>
      <c r="C182" s="51" t="s">
        <v>130</v>
      </c>
      <c r="D182" s="51" t="s">
        <v>998</v>
      </c>
      <c r="E182" s="52">
        <v>1</v>
      </c>
      <c r="F182" s="53" t="s">
        <v>1067</v>
      </c>
      <c r="G182" s="54" t="s">
        <v>1068</v>
      </c>
      <c r="H182" s="54" t="s">
        <v>1068</v>
      </c>
      <c r="I182" s="86" t="s">
        <v>137</v>
      </c>
      <c r="J182" s="55" t="s">
        <v>276</v>
      </c>
      <c r="K182" s="55" t="s">
        <v>1029</v>
      </c>
      <c r="L182" s="55" t="s">
        <v>895</v>
      </c>
      <c r="M182" s="55" t="s">
        <v>817</v>
      </c>
      <c r="N182" s="55" t="s">
        <v>997</v>
      </c>
      <c r="O182" s="56">
        <v>0</v>
      </c>
      <c r="P182" s="56">
        <v>0</v>
      </c>
      <c r="Q182" s="56">
        <v>0</v>
      </c>
      <c r="R182" s="56">
        <v>0</v>
      </c>
      <c r="S182" s="57" t="s">
        <v>1576</v>
      </c>
      <c r="T182" s="56">
        <v>0</v>
      </c>
      <c r="U182" s="58" t="s">
        <v>861</v>
      </c>
      <c r="V182" s="59" t="s">
        <v>1338</v>
      </c>
      <c r="W182" s="60">
        <f>IF(OR(LEFT(I182)="7",LEFT(I182,1)="8"),VALUE(RIGHT(I182,3)),VALUE(RIGHT(I182,4)))</f>
        <v>1417</v>
      </c>
    </row>
    <row r="183" spans="1:25" s="41" customFormat="1" ht="20.25" customHeight="1" outlineLevel="1">
      <c r="A183" s="35"/>
      <c r="B183" s="92" t="s">
        <v>209</v>
      </c>
      <c r="C183" s="93" t="s">
        <v>865</v>
      </c>
      <c r="D183" s="93"/>
      <c r="E183" s="36">
        <f>SUBTOTAL(9,E185)</f>
        <v>1</v>
      </c>
      <c r="F183" s="37"/>
      <c r="G183" s="37"/>
      <c r="H183" s="37"/>
      <c r="I183" s="84"/>
      <c r="J183" s="37"/>
      <c r="K183" s="37"/>
      <c r="L183" s="37"/>
      <c r="M183" s="37"/>
      <c r="N183" s="37"/>
      <c r="O183" s="39"/>
      <c r="P183" s="39"/>
      <c r="Q183" s="39"/>
      <c r="R183" s="39"/>
      <c r="S183" s="37"/>
      <c r="T183" s="39"/>
      <c r="U183" s="37"/>
      <c r="V183" s="40"/>
      <c r="W183" s="38"/>
      <c r="Y183" s="9"/>
    </row>
    <row r="184" spans="1:25" s="48" customFormat="1" ht="20.25" customHeight="1" outlineLevel="2">
      <c r="A184" s="42"/>
      <c r="B184" s="96" t="s">
        <v>371</v>
      </c>
      <c r="C184" s="97"/>
      <c r="D184" s="97"/>
      <c r="E184" s="43">
        <f>SUBTOTAL(9,E185)</f>
        <v>1</v>
      </c>
      <c r="F184" s="44"/>
      <c r="G184" s="44"/>
      <c r="H184" s="44"/>
      <c r="I184" s="85"/>
      <c r="J184" s="44"/>
      <c r="K184" s="44"/>
      <c r="L184" s="44"/>
      <c r="M184" s="44"/>
      <c r="N184" s="44"/>
      <c r="O184" s="46"/>
      <c r="P184" s="46"/>
      <c r="Q184" s="46"/>
      <c r="R184" s="46"/>
      <c r="S184" s="44"/>
      <c r="T184" s="46"/>
      <c r="U184" s="44"/>
      <c r="V184" s="47"/>
      <c r="W184" s="45"/>
      <c r="Y184" s="9"/>
    </row>
    <row r="185" spans="1:25" s="9" customFormat="1" ht="83.25" customHeight="1">
      <c r="A185" s="49">
        <v>10</v>
      </c>
      <c r="B185" s="50" t="s">
        <v>875</v>
      </c>
      <c r="C185" s="51" t="s">
        <v>86</v>
      </c>
      <c r="D185" s="51" t="s">
        <v>259</v>
      </c>
      <c r="E185" s="52">
        <v>1</v>
      </c>
      <c r="F185" s="53" t="s">
        <v>1250</v>
      </c>
      <c r="G185" s="54" t="s">
        <v>1251</v>
      </c>
      <c r="H185" s="54" t="s">
        <v>1251</v>
      </c>
      <c r="I185" s="86" t="s">
        <v>1252</v>
      </c>
      <c r="J185" s="55" t="s">
        <v>1253</v>
      </c>
      <c r="K185" s="55" t="s">
        <v>1254</v>
      </c>
      <c r="L185" s="55" t="s">
        <v>306</v>
      </c>
      <c r="M185" s="55" t="s">
        <v>747</v>
      </c>
      <c r="N185" s="55" t="s">
        <v>853</v>
      </c>
      <c r="O185" s="56">
        <v>59840275.700000003</v>
      </c>
      <c r="P185" s="56">
        <v>1800000</v>
      </c>
      <c r="Q185" s="56">
        <v>1297245.1000000001</v>
      </c>
      <c r="R185" s="56">
        <v>5236621.99</v>
      </c>
      <c r="S185" s="57" t="s">
        <v>1255</v>
      </c>
      <c r="T185" s="56">
        <v>57700898.810000002</v>
      </c>
      <c r="U185" s="58" t="s">
        <v>861</v>
      </c>
      <c r="V185" s="59" t="s">
        <v>1339</v>
      </c>
      <c r="W185" s="60">
        <f>IF(OR(LEFT(I185)="7",LEFT(I185,1)="8"),VALUE(RIGHT(I185,3)),VALUE(RIGHT(I185,4)))</f>
        <v>1542</v>
      </c>
    </row>
    <row r="186" spans="1:25" s="34" customFormat="1" ht="20.25" customHeight="1" outlineLevel="3">
      <c r="A186" s="61"/>
      <c r="B186" s="94" t="s">
        <v>986</v>
      </c>
      <c r="C186" s="95"/>
      <c r="D186" s="95"/>
      <c r="E186" s="62">
        <f>SUBTOTAL(9,E189:E243)</f>
        <v>48</v>
      </c>
      <c r="F186" s="63"/>
      <c r="G186" s="63"/>
      <c r="H186" s="63"/>
      <c r="I186" s="87"/>
      <c r="J186" s="63"/>
      <c r="K186" s="63"/>
      <c r="L186" s="63"/>
      <c r="M186" s="63"/>
      <c r="N186" s="63"/>
      <c r="O186" s="64"/>
      <c r="P186" s="65"/>
      <c r="Q186" s="65"/>
      <c r="R186" s="65"/>
      <c r="S186" s="63"/>
      <c r="T186" s="65"/>
      <c r="U186" s="63"/>
      <c r="V186" s="66"/>
      <c r="W186" s="67"/>
      <c r="Y186" s="9"/>
    </row>
    <row r="187" spans="1:25" s="41" customFormat="1" ht="20.25" customHeight="1" outlineLevel="1">
      <c r="A187" s="35"/>
      <c r="B187" s="92" t="s">
        <v>867</v>
      </c>
      <c r="C187" s="93" t="s">
        <v>865</v>
      </c>
      <c r="D187" s="93"/>
      <c r="E187" s="36">
        <f>SUBTOTAL(9,E189:E232)</f>
        <v>42</v>
      </c>
      <c r="F187" s="37"/>
      <c r="G187" s="37"/>
      <c r="H187" s="37"/>
      <c r="I187" s="84"/>
      <c r="J187" s="37"/>
      <c r="K187" s="37"/>
      <c r="L187" s="37"/>
      <c r="M187" s="37"/>
      <c r="N187" s="37"/>
      <c r="O187" s="39"/>
      <c r="P187" s="39"/>
      <c r="Q187" s="39"/>
      <c r="R187" s="39"/>
      <c r="S187" s="37"/>
      <c r="T187" s="39"/>
      <c r="U187" s="37"/>
      <c r="V187" s="40"/>
      <c r="W187" s="38"/>
      <c r="Y187" s="9"/>
    </row>
    <row r="188" spans="1:25" s="48" customFormat="1" ht="20.25" customHeight="1" outlineLevel="2">
      <c r="A188" s="42"/>
      <c r="B188" s="96" t="s">
        <v>371</v>
      </c>
      <c r="C188" s="97"/>
      <c r="D188" s="97"/>
      <c r="E188" s="43">
        <f>SUBTOTAL(9,E189:E213)</f>
        <v>25</v>
      </c>
      <c r="F188" s="44"/>
      <c r="G188" s="44"/>
      <c r="H188" s="44"/>
      <c r="I188" s="85"/>
      <c r="J188" s="44"/>
      <c r="K188" s="44"/>
      <c r="L188" s="44"/>
      <c r="M188" s="44"/>
      <c r="N188" s="44"/>
      <c r="O188" s="46"/>
      <c r="P188" s="46"/>
      <c r="Q188" s="46"/>
      <c r="R188" s="46"/>
      <c r="S188" s="44"/>
      <c r="T188" s="46"/>
      <c r="U188" s="44"/>
      <c r="V188" s="47"/>
      <c r="W188" s="45"/>
      <c r="Y188" s="9"/>
    </row>
    <row r="189" spans="1:25" s="9" customFormat="1" ht="114" customHeight="1">
      <c r="A189" s="49">
        <v>11</v>
      </c>
      <c r="B189" s="50" t="s">
        <v>986</v>
      </c>
      <c r="C189" s="51" t="s">
        <v>130</v>
      </c>
      <c r="D189" s="51" t="s">
        <v>259</v>
      </c>
      <c r="E189" s="52">
        <v>1</v>
      </c>
      <c r="F189" s="53">
        <v>112</v>
      </c>
      <c r="G189" s="54" t="s">
        <v>987</v>
      </c>
      <c r="H189" s="54" t="s">
        <v>672</v>
      </c>
      <c r="I189" s="86">
        <v>700011200225</v>
      </c>
      <c r="J189" s="55" t="s">
        <v>988</v>
      </c>
      <c r="K189" s="55" t="s">
        <v>989</v>
      </c>
      <c r="L189" s="55" t="s">
        <v>895</v>
      </c>
      <c r="M189" s="55" t="s">
        <v>541</v>
      </c>
      <c r="N189" s="55" t="s">
        <v>853</v>
      </c>
      <c r="O189" s="56">
        <v>1836557.76</v>
      </c>
      <c r="P189" s="56">
        <v>578861.5</v>
      </c>
      <c r="Q189" s="56">
        <v>30699.79</v>
      </c>
      <c r="R189" s="56">
        <v>8359.2999999999993</v>
      </c>
      <c r="S189" s="57" t="s">
        <v>1886</v>
      </c>
      <c r="T189" s="56">
        <v>2437759.75</v>
      </c>
      <c r="U189" s="58" t="s">
        <v>861</v>
      </c>
      <c r="V189" s="59" t="s">
        <v>1887</v>
      </c>
      <c r="W189" s="60">
        <f t="shared" ref="W189:W213" si="6">IF(OR(LEFT(I189)="7",LEFT(I189,1)="8"),VALUE(RIGHT(I189,3)),VALUE(RIGHT(I189,4)))</f>
        <v>225</v>
      </c>
    </row>
    <row r="190" spans="1:25" s="9" customFormat="1" ht="107.25" customHeight="1">
      <c r="A190" s="49">
        <v>11</v>
      </c>
      <c r="B190" s="50" t="s">
        <v>986</v>
      </c>
      <c r="C190" s="51" t="s">
        <v>130</v>
      </c>
      <c r="D190" s="51" t="s">
        <v>259</v>
      </c>
      <c r="E190" s="52">
        <v>1</v>
      </c>
      <c r="F190" s="53">
        <v>112</v>
      </c>
      <c r="G190" s="54" t="s">
        <v>987</v>
      </c>
      <c r="H190" s="54" t="s">
        <v>672</v>
      </c>
      <c r="I190" s="86">
        <v>700011112023</v>
      </c>
      <c r="J190" s="55" t="s">
        <v>1030</v>
      </c>
      <c r="K190" s="55" t="s">
        <v>1031</v>
      </c>
      <c r="L190" s="55" t="s">
        <v>306</v>
      </c>
      <c r="M190" s="55" t="s">
        <v>307</v>
      </c>
      <c r="N190" s="55" t="s">
        <v>853</v>
      </c>
      <c r="O190" s="56">
        <v>6474199.4500000002</v>
      </c>
      <c r="P190" s="56">
        <v>0</v>
      </c>
      <c r="Q190" s="56">
        <v>120856.01</v>
      </c>
      <c r="R190" s="56">
        <v>253909.14</v>
      </c>
      <c r="S190" s="57" t="s">
        <v>1883</v>
      </c>
      <c r="T190" s="56">
        <v>6341146.3200000003</v>
      </c>
      <c r="U190" s="58" t="s">
        <v>861</v>
      </c>
      <c r="V190" s="59" t="s">
        <v>1884</v>
      </c>
      <c r="W190" s="60">
        <f t="shared" si="6"/>
        <v>23</v>
      </c>
    </row>
    <row r="191" spans="1:25" s="9" customFormat="1" ht="152.25" customHeight="1">
      <c r="A191" s="49">
        <v>11</v>
      </c>
      <c r="B191" s="50" t="s">
        <v>986</v>
      </c>
      <c r="C191" s="51" t="s">
        <v>130</v>
      </c>
      <c r="D191" s="51" t="s">
        <v>259</v>
      </c>
      <c r="E191" s="52">
        <v>1</v>
      </c>
      <c r="F191" s="53">
        <v>310</v>
      </c>
      <c r="G191" s="54" t="s">
        <v>479</v>
      </c>
      <c r="H191" s="54" t="s">
        <v>672</v>
      </c>
      <c r="I191" s="86">
        <v>20011130001221</v>
      </c>
      <c r="J191" s="55" t="s">
        <v>480</v>
      </c>
      <c r="K191" s="55" t="s">
        <v>481</v>
      </c>
      <c r="L191" s="55" t="s">
        <v>895</v>
      </c>
      <c r="M191" s="55" t="s">
        <v>817</v>
      </c>
      <c r="N191" s="55" t="s">
        <v>853</v>
      </c>
      <c r="O191" s="56">
        <v>933360150.96000004</v>
      </c>
      <c r="P191" s="56">
        <v>2110643437.0899999</v>
      </c>
      <c r="Q191" s="56">
        <v>36798323.990000002</v>
      </c>
      <c r="R191" s="56">
        <v>1289036155.5899999</v>
      </c>
      <c r="S191" s="57" t="s">
        <v>1577</v>
      </c>
      <c r="T191" s="56">
        <v>1791765756.45</v>
      </c>
      <c r="U191" s="58" t="s">
        <v>861</v>
      </c>
      <c r="V191" s="59" t="s">
        <v>1578</v>
      </c>
      <c r="W191" s="60">
        <f t="shared" si="6"/>
        <v>1221</v>
      </c>
    </row>
    <row r="192" spans="1:25" s="9" customFormat="1" ht="102.75" customHeight="1">
      <c r="A192" s="49">
        <v>11</v>
      </c>
      <c r="B192" s="50" t="s">
        <v>986</v>
      </c>
      <c r="C192" s="51" t="s">
        <v>130</v>
      </c>
      <c r="D192" s="51" t="s">
        <v>259</v>
      </c>
      <c r="E192" s="52">
        <v>1</v>
      </c>
      <c r="F192" s="53">
        <v>511</v>
      </c>
      <c r="G192" s="54" t="s">
        <v>650</v>
      </c>
      <c r="H192" s="54" t="s">
        <v>672</v>
      </c>
      <c r="I192" s="86" t="s">
        <v>597</v>
      </c>
      <c r="J192" s="55" t="s">
        <v>598</v>
      </c>
      <c r="K192" s="55" t="s">
        <v>999</v>
      </c>
      <c r="L192" s="55" t="s">
        <v>895</v>
      </c>
      <c r="M192" s="55" t="s">
        <v>541</v>
      </c>
      <c r="N192" s="55" t="s">
        <v>853</v>
      </c>
      <c r="O192" s="56">
        <v>1647522</v>
      </c>
      <c r="P192" s="56">
        <v>70821</v>
      </c>
      <c r="Q192" s="56">
        <v>19397.689999999999</v>
      </c>
      <c r="R192" s="56">
        <v>3672.81</v>
      </c>
      <c r="S192" s="57" t="s">
        <v>1888</v>
      </c>
      <c r="T192" s="56">
        <v>1734067.88</v>
      </c>
      <c r="U192" s="58" t="s">
        <v>309</v>
      </c>
      <c r="V192" s="59" t="s">
        <v>1579</v>
      </c>
      <c r="W192" s="60">
        <f t="shared" si="6"/>
        <v>893</v>
      </c>
    </row>
    <row r="193" spans="1:23" s="9" customFormat="1" ht="96" customHeight="1">
      <c r="A193" s="49">
        <v>11</v>
      </c>
      <c r="B193" s="50" t="s">
        <v>986</v>
      </c>
      <c r="C193" s="51" t="s">
        <v>130</v>
      </c>
      <c r="D193" s="51" t="s">
        <v>259</v>
      </c>
      <c r="E193" s="52">
        <v>1</v>
      </c>
      <c r="F193" s="53">
        <v>616</v>
      </c>
      <c r="G193" s="54" t="s">
        <v>482</v>
      </c>
      <c r="H193" s="54" t="s">
        <v>672</v>
      </c>
      <c r="I193" s="86">
        <v>20021151001232</v>
      </c>
      <c r="J193" s="55" t="s">
        <v>483</v>
      </c>
      <c r="K193" s="55" t="s">
        <v>484</v>
      </c>
      <c r="L193" s="55" t="s">
        <v>895</v>
      </c>
      <c r="M193" s="55" t="s">
        <v>649</v>
      </c>
      <c r="N193" s="55" t="s">
        <v>853</v>
      </c>
      <c r="O193" s="56">
        <v>153752977.03</v>
      </c>
      <c r="P193" s="56">
        <v>12710225.51</v>
      </c>
      <c r="Q193" s="56">
        <v>3537423.54</v>
      </c>
      <c r="R193" s="56">
        <v>17039664.93</v>
      </c>
      <c r="S193" s="57" t="s">
        <v>2034</v>
      </c>
      <c r="T193" s="56">
        <v>152960961.15000001</v>
      </c>
      <c r="U193" s="58" t="s">
        <v>861</v>
      </c>
      <c r="V193" s="59" t="s">
        <v>1340</v>
      </c>
      <c r="W193" s="60">
        <f t="shared" si="6"/>
        <v>1232</v>
      </c>
    </row>
    <row r="194" spans="1:23" s="9" customFormat="1" ht="111" customHeight="1">
      <c r="A194" s="49">
        <v>11</v>
      </c>
      <c r="B194" s="50" t="s">
        <v>986</v>
      </c>
      <c r="C194" s="51" t="s">
        <v>130</v>
      </c>
      <c r="D194" s="51" t="s">
        <v>259</v>
      </c>
      <c r="E194" s="52">
        <v>1</v>
      </c>
      <c r="F194" s="53">
        <v>711</v>
      </c>
      <c r="G194" s="54" t="s">
        <v>1008</v>
      </c>
      <c r="H194" s="54" t="s">
        <v>672</v>
      </c>
      <c r="I194" s="86">
        <v>19991170000914</v>
      </c>
      <c r="J194" s="55" t="s">
        <v>229</v>
      </c>
      <c r="K194" s="55" t="s">
        <v>230</v>
      </c>
      <c r="L194" s="55" t="s">
        <v>895</v>
      </c>
      <c r="M194" s="55" t="s">
        <v>817</v>
      </c>
      <c r="N194" s="55" t="s">
        <v>853</v>
      </c>
      <c r="O194" s="56">
        <v>782714466.73000002</v>
      </c>
      <c r="P194" s="56">
        <v>0</v>
      </c>
      <c r="Q194" s="56">
        <v>17914047.66</v>
      </c>
      <c r="R194" s="56">
        <v>682459.68</v>
      </c>
      <c r="S194" s="57" t="s">
        <v>1885</v>
      </c>
      <c r="T194" s="56">
        <v>799946054.71000004</v>
      </c>
      <c r="U194" s="58" t="s">
        <v>861</v>
      </c>
      <c r="V194" s="59" t="s">
        <v>1341</v>
      </c>
      <c r="W194" s="60">
        <f t="shared" si="6"/>
        <v>914</v>
      </c>
    </row>
    <row r="195" spans="1:23" s="9" customFormat="1" ht="116.25" customHeight="1">
      <c r="A195" s="49">
        <v>11</v>
      </c>
      <c r="B195" s="50" t="s">
        <v>986</v>
      </c>
      <c r="C195" s="51" t="s">
        <v>130</v>
      </c>
      <c r="D195" s="51" t="s">
        <v>259</v>
      </c>
      <c r="E195" s="52">
        <v>1</v>
      </c>
      <c r="F195" s="53">
        <v>711</v>
      </c>
      <c r="G195" s="54" t="s">
        <v>1008</v>
      </c>
      <c r="H195" s="54" t="s">
        <v>672</v>
      </c>
      <c r="I195" s="86">
        <v>700011300372</v>
      </c>
      <c r="J195" s="55" t="s">
        <v>1009</v>
      </c>
      <c r="K195" s="55" t="s">
        <v>640</v>
      </c>
      <c r="L195" s="55" t="s">
        <v>895</v>
      </c>
      <c r="M195" s="55" t="s">
        <v>1010</v>
      </c>
      <c r="N195" s="55" t="s">
        <v>997</v>
      </c>
      <c r="O195" s="56">
        <v>13464699258.1</v>
      </c>
      <c r="P195" s="56">
        <v>641920278.57000005</v>
      </c>
      <c r="Q195" s="56">
        <v>162505181.49000001</v>
      </c>
      <c r="R195" s="56">
        <v>156339629.94</v>
      </c>
      <c r="S195" s="57" t="s">
        <v>1890</v>
      </c>
      <c r="T195" s="56">
        <v>13950279906.73</v>
      </c>
      <c r="U195" s="58" t="s">
        <v>861</v>
      </c>
      <c r="V195" s="59" t="s">
        <v>1580</v>
      </c>
      <c r="W195" s="60">
        <f t="shared" si="6"/>
        <v>372</v>
      </c>
    </row>
    <row r="196" spans="1:23" s="9" customFormat="1" ht="148.5" customHeight="1">
      <c r="A196" s="49">
        <v>11</v>
      </c>
      <c r="B196" s="50" t="s">
        <v>986</v>
      </c>
      <c r="C196" s="51" t="s">
        <v>130</v>
      </c>
      <c r="D196" s="51" t="s">
        <v>259</v>
      </c>
      <c r="E196" s="52">
        <v>1</v>
      </c>
      <c r="F196" s="53" t="s">
        <v>969</v>
      </c>
      <c r="G196" s="54" t="s">
        <v>920</v>
      </c>
      <c r="H196" s="54" t="s">
        <v>672</v>
      </c>
      <c r="I196" s="86" t="s">
        <v>919</v>
      </c>
      <c r="J196" s="55" t="s">
        <v>711</v>
      </c>
      <c r="K196" s="55" t="s">
        <v>1035</v>
      </c>
      <c r="L196" s="55" t="s">
        <v>895</v>
      </c>
      <c r="M196" s="55" t="s">
        <v>1077</v>
      </c>
      <c r="N196" s="55" t="s">
        <v>308</v>
      </c>
      <c r="O196" s="56">
        <v>279311485.87</v>
      </c>
      <c r="P196" s="56">
        <v>82063435.099999994</v>
      </c>
      <c r="Q196" s="56">
        <v>5918283.7599999998</v>
      </c>
      <c r="R196" s="56">
        <v>254522034.75</v>
      </c>
      <c r="S196" s="57" t="s">
        <v>1891</v>
      </c>
      <c r="T196" s="56">
        <v>112771169.98</v>
      </c>
      <c r="U196" s="58" t="s">
        <v>309</v>
      </c>
      <c r="V196" s="59" t="s">
        <v>1342</v>
      </c>
      <c r="W196" s="60">
        <f t="shared" si="6"/>
        <v>1454</v>
      </c>
    </row>
    <row r="197" spans="1:23" s="9" customFormat="1" ht="139.5" customHeight="1">
      <c r="A197" s="49">
        <v>11</v>
      </c>
      <c r="B197" s="50" t="s">
        <v>986</v>
      </c>
      <c r="C197" s="51" t="s">
        <v>130</v>
      </c>
      <c r="D197" s="51" t="s">
        <v>259</v>
      </c>
      <c r="E197" s="52">
        <v>1</v>
      </c>
      <c r="F197" s="53" t="s">
        <v>1011</v>
      </c>
      <c r="G197" s="54" t="s">
        <v>1012</v>
      </c>
      <c r="H197" s="54" t="s">
        <v>1012</v>
      </c>
      <c r="I197" s="86" t="s">
        <v>1013</v>
      </c>
      <c r="J197" s="55" t="s">
        <v>1014</v>
      </c>
      <c r="K197" s="55" t="s">
        <v>788</v>
      </c>
      <c r="L197" s="55" t="s">
        <v>895</v>
      </c>
      <c r="M197" s="55" t="s">
        <v>1077</v>
      </c>
      <c r="N197" s="55" t="s">
        <v>853</v>
      </c>
      <c r="O197" s="56">
        <v>38745470.770000003</v>
      </c>
      <c r="P197" s="56">
        <v>0</v>
      </c>
      <c r="Q197" s="56">
        <v>820312.36</v>
      </c>
      <c r="R197" s="56">
        <v>383107.46</v>
      </c>
      <c r="S197" s="57" t="s">
        <v>1897</v>
      </c>
      <c r="T197" s="56">
        <v>39182675.670000002</v>
      </c>
      <c r="U197" s="58" t="s">
        <v>861</v>
      </c>
      <c r="V197" s="59" t="s">
        <v>1343</v>
      </c>
      <c r="W197" s="60">
        <f t="shared" si="6"/>
        <v>256</v>
      </c>
    </row>
    <row r="198" spans="1:23" s="9" customFormat="1" ht="153" customHeight="1">
      <c r="A198" s="49">
        <v>11</v>
      </c>
      <c r="B198" s="50" t="s">
        <v>986</v>
      </c>
      <c r="C198" s="51" t="s">
        <v>130</v>
      </c>
      <c r="D198" s="51" t="s">
        <v>259</v>
      </c>
      <c r="E198" s="52">
        <v>1</v>
      </c>
      <c r="F198" s="53" t="s">
        <v>545</v>
      </c>
      <c r="G198" s="54" t="s">
        <v>954</v>
      </c>
      <c r="H198" s="54" t="s">
        <v>672</v>
      </c>
      <c r="I198" s="86" t="s">
        <v>955</v>
      </c>
      <c r="J198" s="55" t="s">
        <v>918</v>
      </c>
      <c r="K198" s="55" t="s">
        <v>641</v>
      </c>
      <c r="L198" s="55" t="s">
        <v>895</v>
      </c>
      <c r="M198" s="55" t="s">
        <v>541</v>
      </c>
      <c r="N198" s="55" t="s">
        <v>853</v>
      </c>
      <c r="O198" s="56">
        <v>190336210.09</v>
      </c>
      <c r="P198" s="56">
        <v>217295081.65000001</v>
      </c>
      <c r="Q198" s="56">
        <v>5045245.92</v>
      </c>
      <c r="R198" s="56">
        <v>270221504.08999997</v>
      </c>
      <c r="S198" s="57" t="s">
        <v>1889</v>
      </c>
      <c r="T198" s="56">
        <v>195832836.78</v>
      </c>
      <c r="U198" s="58" t="s">
        <v>861</v>
      </c>
      <c r="V198" s="59" t="s">
        <v>1581</v>
      </c>
      <c r="W198" s="60">
        <f t="shared" si="6"/>
        <v>1099</v>
      </c>
    </row>
    <row r="199" spans="1:23" s="9" customFormat="1" ht="114" customHeight="1">
      <c r="A199" s="49">
        <v>11</v>
      </c>
      <c r="B199" s="50" t="s">
        <v>986</v>
      </c>
      <c r="C199" s="51" t="s">
        <v>130</v>
      </c>
      <c r="D199" s="51" t="s">
        <v>259</v>
      </c>
      <c r="E199" s="52">
        <v>1</v>
      </c>
      <c r="F199" s="53" t="s">
        <v>734</v>
      </c>
      <c r="G199" s="54" t="s">
        <v>331</v>
      </c>
      <c r="H199" s="54" t="s">
        <v>672</v>
      </c>
      <c r="I199" s="86" t="s">
        <v>700</v>
      </c>
      <c r="J199" s="55" t="s">
        <v>701</v>
      </c>
      <c r="K199" s="55" t="s">
        <v>1206</v>
      </c>
      <c r="L199" s="55" t="s">
        <v>306</v>
      </c>
      <c r="M199" s="55" t="s">
        <v>503</v>
      </c>
      <c r="N199" s="55" t="s">
        <v>308</v>
      </c>
      <c r="O199" s="56">
        <v>839844216.25999999</v>
      </c>
      <c r="P199" s="56">
        <v>44352244</v>
      </c>
      <c r="Q199" s="56">
        <v>15265482.75</v>
      </c>
      <c r="R199" s="56">
        <v>115723520.34999999</v>
      </c>
      <c r="S199" s="57" t="s">
        <v>1582</v>
      </c>
      <c r="T199" s="56">
        <v>831886620</v>
      </c>
      <c r="U199" s="58" t="s">
        <v>861</v>
      </c>
      <c r="V199" s="59" t="s">
        <v>1583</v>
      </c>
      <c r="W199" s="60">
        <f t="shared" si="6"/>
        <v>1513</v>
      </c>
    </row>
    <row r="200" spans="1:23" s="9" customFormat="1" ht="114" customHeight="1">
      <c r="A200" s="49">
        <v>11</v>
      </c>
      <c r="B200" s="50" t="s">
        <v>986</v>
      </c>
      <c r="C200" s="51" t="s">
        <v>130</v>
      </c>
      <c r="D200" s="51" t="s">
        <v>259</v>
      </c>
      <c r="E200" s="52">
        <v>1</v>
      </c>
      <c r="F200" s="53" t="s">
        <v>833</v>
      </c>
      <c r="G200" s="54" t="s">
        <v>642</v>
      </c>
      <c r="H200" s="54" t="s">
        <v>672</v>
      </c>
      <c r="I200" s="86" t="s">
        <v>591</v>
      </c>
      <c r="J200" s="55" t="s">
        <v>592</v>
      </c>
      <c r="K200" s="55" t="s">
        <v>593</v>
      </c>
      <c r="L200" s="55" t="s">
        <v>687</v>
      </c>
      <c r="M200" s="55" t="s">
        <v>646</v>
      </c>
      <c r="N200" s="55" t="s">
        <v>308</v>
      </c>
      <c r="O200" s="56">
        <v>0</v>
      </c>
      <c r="P200" s="56">
        <v>0</v>
      </c>
      <c r="Q200" s="56">
        <v>0</v>
      </c>
      <c r="R200" s="56">
        <v>0</v>
      </c>
      <c r="S200" s="57" t="s">
        <v>1892</v>
      </c>
      <c r="T200" s="56">
        <v>0</v>
      </c>
      <c r="U200" s="58" t="s">
        <v>861</v>
      </c>
      <c r="V200" s="59" t="s">
        <v>1893</v>
      </c>
      <c r="W200" s="60">
        <f t="shared" si="6"/>
        <v>24</v>
      </c>
    </row>
    <row r="201" spans="1:23" s="9" customFormat="1" ht="114" customHeight="1">
      <c r="A201" s="49">
        <v>11</v>
      </c>
      <c r="B201" s="50" t="s">
        <v>986</v>
      </c>
      <c r="C201" s="51" t="s">
        <v>130</v>
      </c>
      <c r="D201" s="51" t="s">
        <v>259</v>
      </c>
      <c r="E201" s="52">
        <v>1</v>
      </c>
      <c r="F201" s="53" t="s">
        <v>833</v>
      </c>
      <c r="G201" s="54" t="s">
        <v>642</v>
      </c>
      <c r="H201" s="54" t="s">
        <v>672</v>
      </c>
      <c r="I201" s="86" t="s">
        <v>643</v>
      </c>
      <c r="J201" s="55" t="s">
        <v>644</v>
      </c>
      <c r="K201" s="55" t="s">
        <v>645</v>
      </c>
      <c r="L201" s="55" t="s">
        <v>687</v>
      </c>
      <c r="M201" s="55" t="s">
        <v>646</v>
      </c>
      <c r="N201" s="55" t="s">
        <v>308</v>
      </c>
      <c r="O201" s="56">
        <v>0</v>
      </c>
      <c r="P201" s="56">
        <v>0</v>
      </c>
      <c r="Q201" s="56">
        <v>0</v>
      </c>
      <c r="R201" s="56">
        <v>0</v>
      </c>
      <c r="S201" s="57" t="s">
        <v>1894</v>
      </c>
      <c r="T201" s="56">
        <v>2541</v>
      </c>
      <c r="U201" s="58" t="s">
        <v>861</v>
      </c>
      <c r="V201" s="59" t="s">
        <v>1895</v>
      </c>
      <c r="W201" s="60">
        <f t="shared" si="6"/>
        <v>717</v>
      </c>
    </row>
    <row r="202" spans="1:23" s="9" customFormat="1" ht="139.5" customHeight="1">
      <c r="A202" s="49">
        <v>11</v>
      </c>
      <c r="B202" s="50" t="s">
        <v>986</v>
      </c>
      <c r="C202" s="51" t="s">
        <v>130</v>
      </c>
      <c r="D202" s="51" t="s">
        <v>259</v>
      </c>
      <c r="E202" s="52">
        <v>1</v>
      </c>
      <c r="F202" s="53" t="s">
        <v>833</v>
      </c>
      <c r="G202" s="54" t="s">
        <v>642</v>
      </c>
      <c r="H202" s="54" t="s">
        <v>672</v>
      </c>
      <c r="I202" s="86" t="s">
        <v>647</v>
      </c>
      <c r="J202" s="55" t="s">
        <v>648</v>
      </c>
      <c r="K202" s="55" t="s">
        <v>1036</v>
      </c>
      <c r="L202" s="55" t="s">
        <v>306</v>
      </c>
      <c r="M202" s="55" t="s">
        <v>860</v>
      </c>
      <c r="N202" s="55" t="s">
        <v>308</v>
      </c>
      <c r="O202" s="56">
        <v>31990328.719999999</v>
      </c>
      <c r="P202" s="56">
        <v>13659</v>
      </c>
      <c r="Q202" s="56">
        <v>729842.62</v>
      </c>
      <c r="R202" s="56">
        <v>291128.71000000002</v>
      </c>
      <c r="S202" s="57" t="s">
        <v>1881</v>
      </c>
      <c r="T202" s="56">
        <v>32575775.440000001</v>
      </c>
      <c r="U202" s="58" t="s">
        <v>861</v>
      </c>
      <c r="V202" s="59" t="s">
        <v>1882</v>
      </c>
      <c r="W202" s="60">
        <f t="shared" si="6"/>
        <v>46</v>
      </c>
    </row>
    <row r="203" spans="1:23" s="9" customFormat="1" ht="180" customHeight="1">
      <c r="A203" s="49">
        <v>11</v>
      </c>
      <c r="B203" s="50" t="s">
        <v>986</v>
      </c>
      <c r="C203" s="51" t="s">
        <v>130</v>
      </c>
      <c r="D203" s="51" t="s">
        <v>259</v>
      </c>
      <c r="E203" s="52">
        <v>1</v>
      </c>
      <c r="F203" s="53" t="s">
        <v>594</v>
      </c>
      <c r="G203" s="54" t="s">
        <v>349</v>
      </c>
      <c r="H203" s="54" t="s">
        <v>349</v>
      </c>
      <c r="I203" s="86" t="s">
        <v>350</v>
      </c>
      <c r="J203" s="55" t="s">
        <v>351</v>
      </c>
      <c r="K203" s="55" t="s">
        <v>352</v>
      </c>
      <c r="L203" s="55" t="s">
        <v>895</v>
      </c>
      <c r="M203" s="55" t="s">
        <v>512</v>
      </c>
      <c r="N203" s="55" t="s">
        <v>853</v>
      </c>
      <c r="O203" s="56">
        <v>38564005.609999999</v>
      </c>
      <c r="P203" s="56">
        <v>0</v>
      </c>
      <c r="Q203" s="56">
        <v>673883.49</v>
      </c>
      <c r="R203" s="56">
        <v>7785991.96</v>
      </c>
      <c r="S203" s="57" t="s">
        <v>1876</v>
      </c>
      <c r="T203" s="56">
        <v>38564005.609999999</v>
      </c>
      <c r="U203" s="58" t="s">
        <v>861</v>
      </c>
      <c r="V203" s="59" t="s">
        <v>1877</v>
      </c>
      <c r="W203" s="60">
        <f t="shared" si="6"/>
        <v>278</v>
      </c>
    </row>
    <row r="204" spans="1:23" s="9" customFormat="1" ht="197.25" customHeight="1">
      <c r="A204" s="49">
        <v>11</v>
      </c>
      <c r="B204" s="50" t="s">
        <v>986</v>
      </c>
      <c r="C204" s="51" t="s">
        <v>130</v>
      </c>
      <c r="D204" s="51" t="s">
        <v>259</v>
      </c>
      <c r="E204" s="52">
        <v>1</v>
      </c>
      <c r="F204" s="53" t="s">
        <v>627</v>
      </c>
      <c r="G204" s="54" t="s">
        <v>628</v>
      </c>
      <c r="H204" s="54" t="s">
        <v>628</v>
      </c>
      <c r="I204" s="86" t="s">
        <v>1113</v>
      </c>
      <c r="J204" s="55" t="s">
        <v>466</v>
      </c>
      <c r="K204" s="55" t="s">
        <v>1159</v>
      </c>
      <c r="L204" s="55" t="s">
        <v>306</v>
      </c>
      <c r="M204" s="55" t="s">
        <v>307</v>
      </c>
      <c r="N204" s="55" t="s">
        <v>853</v>
      </c>
      <c r="O204" s="56">
        <v>46492627.380000003</v>
      </c>
      <c r="P204" s="56">
        <v>254000000</v>
      </c>
      <c r="Q204" s="56">
        <v>2170421</v>
      </c>
      <c r="R204" s="56">
        <v>179354354</v>
      </c>
      <c r="S204" s="57" t="s">
        <v>1878</v>
      </c>
      <c r="T204" s="56">
        <v>123308694.38</v>
      </c>
      <c r="U204" s="58" t="s">
        <v>309</v>
      </c>
      <c r="V204" s="59" t="s">
        <v>1879</v>
      </c>
      <c r="W204" s="60">
        <f t="shared" si="6"/>
        <v>875</v>
      </c>
    </row>
    <row r="205" spans="1:23" s="9" customFormat="1" ht="102.75" customHeight="1">
      <c r="A205" s="49">
        <v>11</v>
      </c>
      <c r="B205" s="50" t="s">
        <v>986</v>
      </c>
      <c r="C205" s="51" t="s">
        <v>130</v>
      </c>
      <c r="D205" s="51" t="s">
        <v>259</v>
      </c>
      <c r="E205" s="52">
        <v>1</v>
      </c>
      <c r="F205" s="53" t="s">
        <v>467</v>
      </c>
      <c r="G205" s="54" t="s">
        <v>468</v>
      </c>
      <c r="H205" s="54" t="s">
        <v>468</v>
      </c>
      <c r="I205" s="86" t="s">
        <v>469</v>
      </c>
      <c r="J205" s="55" t="s">
        <v>470</v>
      </c>
      <c r="K205" s="55" t="s">
        <v>471</v>
      </c>
      <c r="L205" s="55" t="s">
        <v>895</v>
      </c>
      <c r="M205" s="55" t="s">
        <v>512</v>
      </c>
      <c r="N205" s="55" t="s">
        <v>997</v>
      </c>
      <c r="O205" s="56">
        <v>1571892.4</v>
      </c>
      <c r="P205" s="56">
        <v>0</v>
      </c>
      <c r="Q205" s="56">
        <v>29956.57</v>
      </c>
      <c r="R205" s="56">
        <v>0</v>
      </c>
      <c r="S205" s="57" t="s">
        <v>1584</v>
      </c>
      <c r="T205" s="56">
        <v>1601848.97</v>
      </c>
      <c r="U205" s="58" t="s">
        <v>861</v>
      </c>
      <c r="V205" s="59" t="s">
        <v>1344</v>
      </c>
      <c r="W205" s="60">
        <f t="shared" si="6"/>
        <v>1401</v>
      </c>
    </row>
    <row r="206" spans="1:23" s="9" customFormat="1" ht="119.25" customHeight="1">
      <c r="A206" s="49">
        <v>11</v>
      </c>
      <c r="B206" s="50" t="s">
        <v>986</v>
      </c>
      <c r="C206" s="51" t="s">
        <v>130</v>
      </c>
      <c r="D206" s="51" t="s">
        <v>259</v>
      </c>
      <c r="E206" s="52">
        <v>1</v>
      </c>
      <c r="F206" s="53" t="s">
        <v>472</v>
      </c>
      <c r="G206" s="54" t="s">
        <v>473</v>
      </c>
      <c r="H206" s="54" t="s">
        <v>473</v>
      </c>
      <c r="I206" s="86" t="s">
        <v>474</v>
      </c>
      <c r="J206" s="55" t="s">
        <v>212</v>
      </c>
      <c r="K206" s="55" t="s">
        <v>546</v>
      </c>
      <c r="L206" s="55" t="s">
        <v>895</v>
      </c>
      <c r="M206" s="55" t="s">
        <v>817</v>
      </c>
      <c r="N206" s="55" t="s">
        <v>308</v>
      </c>
      <c r="O206" s="56">
        <v>3349744.5</v>
      </c>
      <c r="P206" s="56">
        <v>0</v>
      </c>
      <c r="Q206" s="56">
        <v>207484.66</v>
      </c>
      <c r="R206" s="56">
        <v>111654.33</v>
      </c>
      <c r="S206" s="57" t="s">
        <v>1585</v>
      </c>
      <c r="T206" s="56">
        <v>4140726.13</v>
      </c>
      <c r="U206" s="58" t="s">
        <v>861</v>
      </c>
      <c r="V206" s="59" t="s">
        <v>1586</v>
      </c>
      <c r="W206" s="60">
        <f t="shared" si="6"/>
        <v>1217</v>
      </c>
    </row>
    <row r="207" spans="1:23" s="9" customFormat="1" ht="117" customHeight="1">
      <c r="A207" s="49">
        <v>11</v>
      </c>
      <c r="B207" s="50" t="s">
        <v>986</v>
      </c>
      <c r="C207" s="51" t="s">
        <v>130</v>
      </c>
      <c r="D207" s="51" t="s">
        <v>259</v>
      </c>
      <c r="E207" s="52">
        <v>1</v>
      </c>
      <c r="F207" s="53" t="s">
        <v>547</v>
      </c>
      <c r="G207" s="54" t="s">
        <v>548</v>
      </c>
      <c r="H207" s="54" t="s">
        <v>548</v>
      </c>
      <c r="I207" s="86" t="s">
        <v>555</v>
      </c>
      <c r="J207" s="55" t="s">
        <v>556</v>
      </c>
      <c r="K207" s="55" t="s">
        <v>557</v>
      </c>
      <c r="L207" s="55" t="s">
        <v>895</v>
      </c>
      <c r="M207" s="55" t="s">
        <v>512</v>
      </c>
      <c r="N207" s="55" t="s">
        <v>997</v>
      </c>
      <c r="O207" s="56">
        <v>2295109.54</v>
      </c>
      <c r="P207" s="56">
        <v>20823.11</v>
      </c>
      <c r="Q207" s="56">
        <v>29619.15</v>
      </c>
      <c r="R207" s="56">
        <v>98970.01</v>
      </c>
      <c r="S207" s="57" t="s">
        <v>2035</v>
      </c>
      <c r="T207" s="56">
        <v>2246581.79</v>
      </c>
      <c r="U207" s="58" t="s">
        <v>309</v>
      </c>
      <c r="V207" s="59" t="s">
        <v>1346</v>
      </c>
      <c r="W207" s="60">
        <f t="shared" si="6"/>
        <v>180</v>
      </c>
    </row>
    <row r="208" spans="1:23" s="9" customFormat="1" ht="112.5" customHeight="1">
      <c r="A208" s="49">
        <v>11</v>
      </c>
      <c r="B208" s="50" t="s">
        <v>986</v>
      </c>
      <c r="C208" s="51" t="s">
        <v>130</v>
      </c>
      <c r="D208" s="51" t="s">
        <v>259</v>
      </c>
      <c r="E208" s="52">
        <v>1</v>
      </c>
      <c r="F208" s="53" t="s">
        <v>547</v>
      </c>
      <c r="G208" s="54" t="s">
        <v>548</v>
      </c>
      <c r="H208" s="54" t="s">
        <v>548</v>
      </c>
      <c r="I208" s="86" t="s">
        <v>558</v>
      </c>
      <c r="J208" s="55" t="s">
        <v>559</v>
      </c>
      <c r="K208" s="55" t="s">
        <v>557</v>
      </c>
      <c r="L208" s="55" t="s">
        <v>895</v>
      </c>
      <c r="M208" s="55" t="s">
        <v>512</v>
      </c>
      <c r="N208" s="55" t="s">
        <v>997</v>
      </c>
      <c r="O208" s="56">
        <v>93287.87</v>
      </c>
      <c r="P208" s="56">
        <v>0</v>
      </c>
      <c r="Q208" s="56">
        <v>447.66</v>
      </c>
      <c r="R208" s="56">
        <v>945.16</v>
      </c>
      <c r="S208" s="57" t="s">
        <v>1587</v>
      </c>
      <c r="T208" s="56">
        <v>92790.37</v>
      </c>
      <c r="U208" s="58" t="s">
        <v>309</v>
      </c>
      <c r="V208" s="59" t="s">
        <v>1347</v>
      </c>
      <c r="W208" s="60">
        <f t="shared" si="6"/>
        <v>181</v>
      </c>
    </row>
    <row r="209" spans="1:25" s="9" customFormat="1" ht="139.5" customHeight="1">
      <c r="A209" s="49">
        <v>11</v>
      </c>
      <c r="B209" s="50" t="s">
        <v>986</v>
      </c>
      <c r="C209" s="51" t="s">
        <v>130</v>
      </c>
      <c r="D209" s="51" t="s">
        <v>259</v>
      </c>
      <c r="E209" s="52">
        <v>1</v>
      </c>
      <c r="F209" s="53" t="s">
        <v>547</v>
      </c>
      <c r="G209" s="54" t="s">
        <v>548</v>
      </c>
      <c r="H209" s="54" t="s">
        <v>548</v>
      </c>
      <c r="I209" s="86" t="s">
        <v>549</v>
      </c>
      <c r="J209" s="55" t="s">
        <v>550</v>
      </c>
      <c r="K209" s="55" t="s">
        <v>551</v>
      </c>
      <c r="L209" s="55" t="s">
        <v>895</v>
      </c>
      <c r="M209" s="55" t="s">
        <v>512</v>
      </c>
      <c r="N209" s="55" t="s">
        <v>997</v>
      </c>
      <c r="O209" s="56">
        <v>584046.32999999996</v>
      </c>
      <c r="P209" s="56">
        <v>3747426.04</v>
      </c>
      <c r="Q209" s="56">
        <v>17914.419999999998</v>
      </c>
      <c r="R209" s="56">
        <v>122274.13</v>
      </c>
      <c r="S209" s="57" t="s">
        <v>1588</v>
      </c>
      <c r="T209" s="56">
        <v>4227112.66</v>
      </c>
      <c r="U209" s="58" t="s">
        <v>309</v>
      </c>
      <c r="V209" s="59" t="s">
        <v>1345</v>
      </c>
      <c r="W209" s="60">
        <f t="shared" si="6"/>
        <v>905</v>
      </c>
    </row>
    <row r="210" spans="1:25" s="9" customFormat="1" ht="105" customHeight="1">
      <c r="A210" s="49">
        <v>11</v>
      </c>
      <c r="B210" s="50" t="s">
        <v>986</v>
      </c>
      <c r="C210" s="51" t="s">
        <v>130</v>
      </c>
      <c r="D210" s="51" t="s">
        <v>259</v>
      </c>
      <c r="E210" s="52">
        <v>1</v>
      </c>
      <c r="F210" s="53" t="s">
        <v>547</v>
      </c>
      <c r="G210" s="54" t="s">
        <v>548</v>
      </c>
      <c r="H210" s="54" t="s">
        <v>548</v>
      </c>
      <c r="I210" s="86" t="s">
        <v>552</v>
      </c>
      <c r="J210" s="55" t="s">
        <v>553</v>
      </c>
      <c r="K210" s="55" t="s">
        <v>554</v>
      </c>
      <c r="L210" s="55" t="s">
        <v>306</v>
      </c>
      <c r="M210" s="55" t="s">
        <v>307</v>
      </c>
      <c r="N210" s="55" t="s">
        <v>308</v>
      </c>
      <c r="O210" s="56">
        <v>126123025.45999999</v>
      </c>
      <c r="P210" s="56">
        <v>13633109.33</v>
      </c>
      <c r="Q210" s="56">
        <v>2868832.06</v>
      </c>
      <c r="R210" s="56">
        <v>17003524.890000001</v>
      </c>
      <c r="S210" s="57" t="s">
        <v>1589</v>
      </c>
      <c r="T210" s="56">
        <v>125621441.95999999</v>
      </c>
      <c r="U210" s="58" t="s">
        <v>309</v>
      </c>
      <c r="V210" s="59" t="s">
        <v>1880</v>
      </c>
      <c r="W210" s="60">
        <f t="shared" si="6"/>
        <v>155</v>
      </c>
    </row>
    <row r="211" spans="1:25" s="9" customFormat="1" ht="139.5" customHeight="1">
      <c r="A211" s="49">
        <v>11</v>
      </c>
      <c r="B211" s="50" t="s">
        <v>986</v>
      </c>
      <c r="C211" s="51" t="s">
        <v>130</v>
      </c>
      <c r="D211" s="51" t="s">
        <v>259</v>
      </c>
      <c r="E211" s="52">
        <v>1</v>
      </c>
      <c r="F211" s="53" t="s">
        <v>560</v>
      </c>
      <c r="G211" s="54" t="s">
        <v>561</v>
      </c>
      <c r="H211" s="54" t="s">
        <v>561</v>
      </c>
      <c r="I211" s="86" t="s">
        <v>562</v>
      </c>
      <c r="J211" s="55" t="s">
        <v>951</v>
      </c>
      <c r="K211" s="55" t="s">
        <v>1160</v>
      </c>
      <c r="L211" s="55" t="s">
        <v>306</v>
      </c>
      <c r="M211" s="55" t="s">
        <v>307</v>
      </c>
      <c r="N211" s="55" t="s">
        <v>308</v>
      </c>
      <c r="O211" s="56">
        <v>91952907.989999995</v>
      </c>
      <c r="P211" s="56">
        <v>5463617.9000000004</v>
      </c>
      <c r="Q211" s="56">
        <v>1681476.63</v>
      </c>
      <c r="R211" s="56">
        <v>91792307.879999995</v>
      </c>
      <c r="S211" s="57" t="s">
        <v>1590</v>
      </c>
      <c r="T211" s="56">
        <v>7305694.6399999997</v>
      </c>
      <c r="U211" s="58" t="s">
        <v>309</v>
      </c>
      <c r="V211" s="59" t="s">
        <v>1896</v>
      </c>
      <c r="W211" s="60">
        <f t="shared" si="6"/>
        <v>885</v>
      </c>
    </row>
    <row r="212" spans="1:25" s="9" customFormat="1" ht="139.5" customHeight="1">
      <c r="A212" s="49">
        <v>11</v>
      </c>
      <c r="B212" s="50" t="s">
        <v>986</v>
      </c>
      <c r="C212" s="51" t="s">
        <v>130</v>
      </c>
      <c r="D212" s="51" t="s">
        <v>259</v>
      </c>
      <c r="E212" s="52">
        <v>1</v>
      </c>
      <c r="F212" s="53" t="s">
        <v>560</v>
      </c>
      <c r="G212" s="54" t="s">
        <v>561</v>
      </c>
      <c r="H212" s="54" t="s">
        <v>561</v>
      </c>
      <c r="I212" s="86" t="s">
        <v>952</v>
      </c>
      <c r="J212" s="55" t="s">
        <v>620</v>
      </c>
      <c r="K212" s="55" t="s">
        <v>495</v>
      </c>
      <c r="L212" s="55" t="s">
        <v>306</v>
      </c>
      <c r="M212" s="55" t="s">
        <v>307</v>
      </c>
      <c r="N212" s="55" t="s">
        <v>308</v>
      </c>
      <c r="O212" s="56">
        <v>25703924.23</v>
      </c>
      <c r="P212" s="56">
        <v>3997988.39</v>
      </c>
      <c r="Q212" s="56">
        <v>2822140.1</v>
      </c>
      <c r="R212" s="56">
        <v>20423792.489999998</v>
      </c>
      <c r="S212" s="57" t="s">
        <v>1591</v>
      </c>
      <c r="T212" s="56">
        <v>12100260.23</v>
      </c>
      <c r="U212" s="58" t="s">
        <v>309</v>
      </c>
      <c r="V212" s="59" t="s">
        <v>1592</v>
      </c>
      <c r="W212" s="60">
        <f t="shared" si="6"/>
        <v>1219</v>
      </c>
    </row>
    <row r="213" spans="1:25" s="9" customFormat="1" ht="103.5" customHeight="1">
      <c r="A213" s="49">
        <v>11</v>
      </c>
      <c r="B213" s="50" t="s">
        <v>986</v>
      </c>
      <c r="C213" s="51" t="s">
        <v>130</v>
      </c>
      <c r="D213" s="51" t="s">
        <v>259</v>
      </c>
      <c r="E213" s="52">
        <v>1</v>
      </c>
      <c r="F213" s="53" t="s">
        <v>621</v>
      </c>
      <c r="G213" s="54" t="s">
        <v>622</v>
      </c>
      <c r="H213" s="54" t="s">
        <v>622</v>
      </c>
      <c r="I213" s="86" t="s">
        <v>623</v>
      </c>
      <c r="J213" s="55" t="s">
        <v>624</v>
      </c>
      <c r="K213" s="55" t="s">
        <v>625</v>
      </c>
      <c r="L213" s="55" t="s">
        <v>687</v>
      </c>
      <c r="M213" s="55" t="s">
        <v>626</v>
      </c>
      <c r="N213" s="55" t="s">
        <v>997</v>
      </c>
      <c r="O213" s="56">
        <v>4296896.1900000004</v>
      </c>
      <c r="P213" s="56">
        <v>0</v>
      </c>
      <c r="Q213" s="56">
        <v>71818.240000000005</v>
      </c>
      <c r="R213" s="56">
        <v>9936.5400000000009</v>
      </c>
      <c r="S213" s="57" t="s">
        <v>1593</v>
      </c>
      <c r="T213" s="56">
        <v>4358777.8899999997</v>
      </c>
      <c r="U213" s="58" t="s">
        <v>861</v>
      </c>
      <c r="V213" s="59" t="s">
        <v>1594</v>
      </c>
      <c r="W213" s="60">
        <f t="shared" si="6"/>
        <v>1365</v>
      </c>
    </row>
    <row r="214" spans="1:25" s="48" customFormat="1" ht="20.25" customHeight="1" outlineLevel="2">
      <c r="A214" s="68"/>
      <c r="B214" s="98" t="s">
        <v>372</v>
      </c>
      <c r="C214" s="99"/>
      <c r="D214" s="99"/>
      <c r="E214" s="69">
        <f>SUBTOTAL(9,E215:E227)</f>
        <v>13</v>
      </c>
      <c r="F214" s="70"/>
      <c r="G214" s="70"/>
      <c r="H214" s="70"/>
      <c r="I214" s="88"/>
      <c r="J214" s="70"/>
      <c r="K214" s="70"/>
      <c r="L214" s="70"/>
      <c r="M214" s="70"/>
      <c r="N214" s="70"/>
      <c r="O214" s="72"/>
      <c r="P214" s="72"/>
      <c r="Q214" s="72"/>
      <c r="R214" s="72"/>
      <c r="S214" s="70"/>
      <c r="T214" s="72"/>
      <c r="U214" s="70"/>
      <c r="V214" s="73"/>
      <c r="W214" s="71"/>
      <c r="Y214" s="9"/>
    </row>
    <row r="215" spans="1:25" s="9" customFormat="1" ht="108.75" customHeight="1">
      <c r="A215" s="49">
        <v>11</v>
      </c>
      <c r="B215" s="50" t="s">
        <v>986</v>
      </c>
      <c r="C215" s="51" t="s">
        <v>130</v>
      </c>
      <c r="D215" s="51" t="s">
        <v>685</v>
      </c>
      <c r="E215" s="52">
        <v>1</v>
      </c>
      <c r="F215" s="53" t="s">
        <v>734</v>
      </c>
      <c r="G215" s="54" t="s">
        <v>331</v>
      </c>
      <c r="H215" s="54" t="s">
        <v>716</v>
      </c>
      <c r="I215" s="86">
        <v>700006300136</v>
      </c>
      <c r="J215" s="55" t="s">
        <v>341</v>
      </c>
      <c r="K215" s="55" t="s">
        <v>496</v>
      </c>
      <c r="L215" s="55" t="s">
        <v>306</v>
      </c>
      <c r="M215" s="55" t="s">
        <v>307</v>
      </c>
      <c r="N215" s="55" t="s">
        <v>308</v>
      </c>
      <c r="O215" s="56">
        <v>324.18</v>
      </c>
      <c r="P215" s="56">
        <v>1000000</v>
      </c>
      <c r="Q215" s="56">
        <v>4452.22</v>
      </c>
      <c r="R215" s="56">
        <v>0</v>
      </c>
      <c r="S215" s="57" t="s">
        <v>1596</v>
      </c>
      <c r="T215" s="56">
        <v>1004776.4</v>
      </c>
      <c r="U215" s="58" t="s">
        <v>861</v>
      </c>
      <c r="V215" s="59" t="s">
        <v>1902</v>
      </c>
      <c r="W215" s="60">
        <f t="shared" ref="W215:W227" si="7">IF(OR(LEFT(I215)="7",LEFT(I215,1)="8"),VALUE(RIGHT(I215,3)),VALUE(RIGHT(I215,4)))</f>
        <v>136</v>
      </c>
    </row>
    <row r="216" spans="1:25" s="9" customFormat="1" ht="82.5" customHeight="1">
      <c r="A216" s="49">
        <v>11</v>
      </c>
      <c r="B216" s="50" t="s">
        <v>986</v>
      </c>
      <c r="C216" s="51" t="s">
        <v>130</v>
      </c>
      <c r="D216" s="51" t="s">
        <v>685</v>
      </c>
      <c r="E216" s="52">
        <v>1</v>
      </c>
      <c r="F216" s="53" t="s">
        <v>734</v>
      </c>
      <c r="G216" s="54" t="s">
        <v>331</v>
      </c>
      <c r="H216" s="54" t="s">
        <v>332</v>
      </c>
      <c r="I216" s="86" t="s">
        <v>333</v>
      </c>
      <c r="J216" s="55" t="s">
        <v>334</v>
      </c>
      <c r="K216" s="55" t="s">
        <v>335</v>
      </c>
      <c r="L216" s="55" t="s">
        <v>895</v>
      </c>
      <c r="M216" s="55" t="s">
        <v>817</v>
      </c>
      <c r="N216" s="55" t="s">
        <v>308</v>
      </c>
      <c r="O216" s="56">
        <v>23040.03</v>
      </c>
      <c r="P216" s="56">
        <v>0</v>
      </c>
      <c r="Q216" s="56">
        <v>258.79000000000002</v>
      </c>
      <c r="R216" s="56">
        <v>0</v>
      </c>
      <c r="S216" s="57" t="s">
        <v>1905</v>
      </c>
      <c r="T216" s="56">
        <v>23298.82</v>
      </c>
      <c r="U216" s="58" t="s">
        <v>861</v>
      </c>
      <c r="V216" s="59" t="s">
        <v>1595</v>
      </c>
      <c r="W216" s="60">
        <f t="shared" si="7"/>
        <v>1132</v>
      </c>
    </row>
    <row r="217" spans="1:25" s="9" customFormat="1" ht="139.5" customHeight="1">
      <c r="A217" s="49">
        <v>11</v>
      </c>
      <c r="B217" s="50" t="s">
        <v>986</v>
      </c>
      <c r="C217" s="51" t="s">
        <v>130</v>
      </c>
      <c r="D217" s="51" t="s">
        <v>685</v>
      </c>
      <c r="E217" s="52">
        <v>1</v>
      </c>
      <c r="F217" s="53" t="s">
        <v>833</v>
      </c>
      <c r="G217" s="54" t="s">
        <v>642</v>
      </c>
      <c r="H217" s="54" t="s">
        <v>1123</v>
      </c>
      <c r="I217" s="86" t="s">
        <v>1124</v>
      </c>
      <c r="J217" s="55" t="s">
        <v>1125</v>
      </c>
      <c r="K217" s="55" t="s">
        <v>882</v>
      </c>
      <c r="L217" s="55" t="s">
        <v>306</v>
      </c>
      <c r="M217" s="55" t="s">
        <v>883</v>
      </c>
      <c r="N217" s="55" t="s">
        <v>308</v>
      </c>
      <c r="O217" s="56">
        <v>1716</v>
      </c>
      <c r="P217" s="56">
        <v>6895000</v>
      </c>
      <c r="Q217" s="56">
        <v>56828.45</v>
      </c>
      <c r="R217" s="56">
        <v>6898432</v>
      </c>
      <c r="S217" s="57" t="s">
        <v>1898</v>
      </c>
      <c r="T217" s="56">
        <v>24891447.300000001</v>
      </c>
      <c r="U217" s="58" t="s">
        <v>861</v>
      </c>
      <c r="V217" s="59" t="s">
        <v>1597</v>
      </c>
      <c r="W217" s="60">
        <f t="shared" si="7"/>
        <v>1467</v>
      </c>
    </row>
    <row r="218" spans="1:25" s="9" customFormat="1" ht="187.5" customHeight="1">
      <c r="A218" s="49">
        <v>11</v>
      </c>
      <c r="B218" s="50" t="s">
        <v>986</v>
      </c>
      <c r="C218" s="51" t="s">
        <v>130</v>
      </c>
      <c r="D218" s="51" t="s">
        <v>685</v>
      </c>
      <c r="E218" s="52">
        <v>1</v>
      </c>
      <c r="F218" s="53" t="s">
        <v>594</v>
      </c>
      <c r="G218" s="54" t="s">
        <v>349</v>
      </c>
      <c r="H218" s="54" t="s">
        <v>96</v>
      </c>
      <c r="I218" s="86" t="s">
        <v>336</v>
      </c>
      <c r="J218" s="55" t="s">
        <v>884</v>
      </c>
      <c r="K218" s="55" t="s">
        <v>497</v>
      </c>
      <c r="L218" s="55" t="s">
        <v>895</v>
      </c>
      <c r="M218" s="55" t="s">
        <v>337</v>
      </c>
      <c r="N218" s="55" t="s">
        <v>848</v>
      </c>
      <c r="O218" s="56">
        <v>679622.83</v>
      </c>
      <c r="P218" s="56">
        <v>0</v>
      </c>
      <c r="Q218" s="56">
        <v>4002.05</v>
      </c>
      <c r="R218" s="56">
        <v>683624.88</v>
      </c>
      <c r="S218" s="57" t="s">
        <v>1900</v>
      </c>
      <c r="T218" s="56">
        <v>679622.83</v>
      </c>
      <c r="U218" s="58" t="s">
        <v>861</v>
      </c>
      <c r="V218" s="59" t="s">
        <v>1598</v>
      </c>
      <c r="W218" s="60">
        <f t="shared" si="7"/>
        <v>1394</v>
      </c>
    </row>
    <row r="219" spans="1:25" s="9" customFormat="1" ht="195.75" customHeight="1">
      <c r="A219" s="49">
        <v>11</v>
      </c>
      <c r="B219" s="50" t="s">
        <v>986</v>
      </c>
      <c r="C219" s="51" t="s">
        <v>130</v>
      </c>
      <c r="D219" s="51" t="s">
        <v>685</v>
      </c>
      <c r="E219" s="52">
        <v>1</v>
      </c>
      <c r="F219" s="53" t="s">
        <v>627</v>
      </c>
      <c r="G219" s="54" t="s">
        <v>628</v>
      </c>
      <c r="H219" s="54" t="s">
        <v>879</v>
      </c>
      <c r="I219" s="86" t="s">
        <v>1228</v>
      </c>
      <c r="J219" s="55" t="s">
        <v>1239</v>
      </c>
      <c r="K219" s="55" t="s">
        <v>1240</v>
      </c>
      <c r="L219" s="55" t="s">
        <v>895</v>
      </c>
      <c r="M219" s="55" t="s">
        <v>1010</v>
      </c>
      <c r="N219" s="55" t="s">
        <v>848</v>
      </c>
      <c r="O219" s="56">
        <v>26894.37</v>
      </c>
      <c r="P219" s="56">
        <v>21275.54</v>
      </c>
      <c r="Q219" s="56">
        <v>86.71</v>
      </c>
      <c r="R219" s="56">
        <v>48256.62</v>
      </c>
      <c r="S219" s="57" t="s">
        <v>1899</v>
      </c>
      <c r="T219" s="56">
        <v>0</v>
      </c>
      <c r="U219" s="58" t="s">
        <v>861</v>
      </c>
      <c r="V219" s="59" t="s">
        <v>1610</v>
      </c>
      <c r="W219" s="60">
        <f t="shared" si="7"/>
        <v>1529</v>
      </c>
    </row>
    <row r="220" spans="1:25" s="9" customFormat="1" ht="139.5" customHeight="1">
      <c r="A220" s="49">
        <v>11</v>
      </c>
      <c r="B220" s="50" t="s">
        <v>986</v>
      </c>
      <c r="C220" s="51" t="s">
        <v>130</v>
      </c>
      <c r="D220" s="51" t="s">
        <v>685</v>
      </c>
      <c r="E220" s="52">
        <v>1</v>
      </c>
      <c r="F220" s="53" t="s">
        <v>627</v>
      </c>
      <c r="G220" s="54" t="s">
        <v>628</v>
      </c>
      <c r="H220" s="54" t="s">
        <v>96</v>
      </c>
      <c r="I220" s="86" t="s">
        <v>1210</v>
      </c>
      <c r="J220" s="55" t="s">
        <v>1211</v>
      </c>
      <c r="K220" s="55" t="s">
        <v>1212</v>
      </c>
      <c r="L220" s="55" t="s">
        <v>895</v>
      </c>
      <c r="M220" s="55" t="s">
        <v>512</v>
      </c>
      <c r="N220" s="55" t="s">
        <v>848</v>
      </c>
      <c r="O220" s="56">
        <v>3448740.53</v>
      </c>
      <c r="P220" s="56">
        <v>0</v>
      </c>
      <c r="Q220" s="56">
        <v>45898.46</v>
      </c>
      <c r="R220" s="56">
        <v>2235111.58</v>
      </c>
      <c r="S220" s="57" t="s">
        <v>1604</v>
      </c>
      <c r="T220" s="56">
        <v>1259527.4099999999</v>
      </c>
      <c r="U220" s="58" t="s">
        <v>861</v>
      </c>
      <c r="V220" s="59" t="s">
        <v>1605</v>
      </c>
      <c r="W220" s="60">
        <f t="shared" si="7"/>
        <v>1526</v>
      </c>
    </row>
    <row r="221" spans="1:25" s="9" customFormat="1" ht="111.75" customHeight="1">
      <c r="A221" s="49">
        <v>11</v>
      </c>
      <c r="B221" s="50" t="s">
        <v>986</v>
      </c>
      <c r="C221" s="51" t="s">
        <v>130</v>
      </c>
      <c r="D221" s="51" t="s">
        <v>685</v>
      </c>
      <c r="E221" s="52">
        <v>1</v>
      </c>
      <c r="F221" s="53" t="s">
        <v>627</v>
      </c>
      <c r="G221" s="54" t="s">
        <v>628</v>
      </c>
      <c r="H221" s="54" t="s">
        <v>95</v>
      </c>
      <c r="I221" s="86" t="s">
        <v>1229</v>
      </c>
      <c r="J221" s="55" t="s">
        <v>1230</v>
      </c>
      <c r="K221" s="55" t="s">
        <v>1231</v>
      </c>
      <c r="L221" s="55" t="s">
        <v>895</v>
      </c>
      <c r="M221" s="55" t="s">
        <v>817</v>
      </c>
      <c r="N221" s="55" t="s">
        <v>853</v>
      </c>
      <c r="O221" s="56">
        <v>0</v>
      </c>
      <c r="P221" s="56">
        <v>0</v>
      </c>
      <c r="Q221" s="56">
        <v>0</v>
      </c>
      <c r="R221" s="56">
        <v>0</v>
      </c>
      <c r="S221" s="57" t="s">
        <v>1600</v>
      </c>
      <c r="T221" s="56">
        <v>0</v>
      </c>
      <c r="U221" s="58" t="s">
        <v>861</v>
      </c>
      <c r="V221" s="59" t="s">
        <v>1601</v>
      </c>
      <c r="W221" s="60">
        <f t="shared" si="7"/>
        <v>1532</v>
      </c>
    </row>
    <row r="222" spans="1:25" s="9" customFormat="1" ht="197.25" customHeight="1">
      <c r="A222" s="49">
        <v>11</v>
      </c>
      <c r="B222" s="50" t="s">
        <v>986</v>
      </c>
      <c r="C222" s="51" t="s">
        <v>130</v>
      </c>
      <c r="D222" s="51" t="s">
        <v>685</v>
      </c>
      <c r="E222" s="52">
        <v>1</v>
      </c>
      <c r="F222" s="53" t="s">
        <v>627</v>
      </c>
      <c r="G222" s="54" t="s">
        <v>628</v>
      </c>
      <c r="H222" s="54" t="s">
        <v>806</v>
      </c>
      <c r="I222" s="86" t="s">
        <v>1213</v>
      </c>
      <c r="J222" s="55" t="s">
        <v>1214</v>
      </c>
      <c r="K222" s="55" t="s">
        <v>1215</v>
      </c>
      <c r="L222" s="55" t="s">
        <v>895</v>
      </c>
      <c r="M222" s="55" t="s">
        <v>817</v>
      </c>
      <c r="N222" s="55" t="s">
        <v>848</v>
      </c>
      <c r="O222" s="56">
        <v>0</v>
      </c>
      <c r="P222" s="56">
        <v>0</v>
      </c>
      <c r="Q222" s="56">
        <v>0</v>
      </c>
      <c r="R222" s="56">
        <v>0</v>
      </c>
      <c r="S222" s="57" t="s">
        <v>1901</v>
      </c>
      <c r="T222" s="56">
        <v>0</v>
      </c>
      <c r="U222" s="58" t="s">
        <v>861</v>
      </c>
      <c r="V222" s="59" t="s">
        <v>1599</v>
      </c>
      <c r="W222" s="60">
        <f t="shared" si="7"/>
        <v>1527</v>
      </c>
    </row>
    <row r="223" spans="1:25" s="9" customFormat="1" ht="139.5" customHeight="1">
      <c r="A223" s="49">
        <v>11</v>
      </c>
      <c r="B223" s="50" t="s">
        <v>986</v>
      </c>
      <c r="C223" s="51" t="s">
        <v>130</v>
      </c>
      <c r="D223" s="51" t="s">
        <v>685</v>
      </c>
      <c r="E223" s="52">
        <v>1</v>
      </c>
      <c r="F223" s="53" t="s">
        <v>627</v>
      </c>
      <c r="G223" s="54" t="s">
        <v>628</v>
      </c>
      <c r="H223" s="54" t="s">
        <v>445</v>
      </c>
      <c r="I223" s="86" t="s">
        <v>1025</v>
      </c>
      <c r="J223" s="55" t="s">
        <v>1026</v>
      </c>
      <c r="K223" s="55" t="s">
        <v>1027</v>
      </c>
      <c r="L223" s="55" t="s">
        <v>895</v>
      </c>
      <c r="M223" s="55" t="s">
        <v>1010</v>
      </c>
      <c r="N223" s="55" t="s">
        <v>848</v>
      </c>
      <c r="O223" s="56">
        <v>31935611.469999999</v>
      </c>
      <c r="P223" s="56">
        <v>207189073.41</v>
      </c>
      <c r="Q223" s="56">
        <v>52191.65</v>
      </c>
      <c r="R223" s="56">
        <v>225828443.58000001</v>
      </c>
      <c r="S223" s="57" t="s">
        <v>1608</v>
      </c>
      <c r="T223" s="56">
        <v>0</v>
      </c>
      <c r="U223" s="58" t="s">
        <v>861</v>
      </c>
      <c r="V223" s="59" t="s">
        <v>1609</v>
      </c>
      <c r="W223" s="60">
        <f t="shared" si="7"/>
        <v>1515</v>
      </c>
    </row>
    <row r="224" spans="1:25" s="9" customFormat="1" ht="139.5" customHeight="1">
      <c r="A224" s="49">
        <v>11</v>
      </c>
      <c r="B224" s="50" t="s">
        <v>986</v>
      </c>
      <c r="C224" s="51" t="s">
        <v>130</v>
      </c>
      <c r="D224" s="51" t="s">
        <v>685</v>
      </c>
      <c r="E224" s="52">
        <v>1</v>
      </c>
      <c r="F224" s="53" t="s">
        <v>627</v>
      </c>
      <c r="G224" s="54" t="s">
        <v>628</v>
      </c>
      <c r="H224" s="54" t="s">
        <v>775</v>
      </c>
      <c r="I224" s="86" t="s">
        <v>1207</v>
      </c>
      <c r="J224" s="55" t="s">
        <v>1208</v>
      </c>
      <c r="K224" s="55" t="s">
        <v>1209</v>
      </c>
      <c r="L224" s="55" t="s">
        <v>895</v>
      </c>
      <c r="M224" s="55" t="s">
        <v>512</v>
      </c>
      <c r="N224" s="55" t="s">
        <v>848</v>
      </c>
      <c r="O224" s="56">
        <v>0</v>
      </c>
      <c r="P224" s="56">
        <v>0</v>
      </c>
      <c r="Q224" s="56">
        <v>0</v>
      </c>
      <c r="R224" s="56">
        <v>0</v>
      </c>
      <c r="S224" s="57" t="s">
        <v>1602</v>
      </c>
      <c r="T224" s="56">
        <v>0</v>
      </c>
      <c r="U224" s="58" t="s">
        <v>861</v>
      </c>
      <c r="V224" s="59" t="s">
        <v>1603</v>
      </c>
      <c r="W224" s="60">
        <f t="shared" si="7"/>
        <v>1525</v>
      </c>
    </row>
    <row r="225" spans="1:28" s="9" customFormat="1" ht="199.5" customHeight="1">
      <c r="A225" s="49">
        <v>11</v>
      </c>
      <c r="B225" s="50" t="s">
        <v>986</v>
      </c>
      <c r="C225" s="51" t="s">
        <v>130</v>
      </c>
      <c r="D225" s="51" t="s">
        <v>685</v>
      </c>
      <c r="E225" s="52">
        <v>1</v>
      </c>
      <c r="F225" s="53" t="s">
        <v>627</v>
      </c>
      <c r="G225" s="54" t="s">
        <v>628</v>
      </c>
      <c r="H225" s="54" t="s">
        <v>75</v>
      </c>
      <c r="I225" s="86" t="s">
        <v>1216</v>
      </c>
      <c r="J225" s="55" t="s">
        <v>1217</v>
      </c>
      <c r="K225" s="55" t="s">
        <v>1218</v>
      </c>
      <c r="L225" s="55" t="s">
        <v>895</v>
      </c>
      <c r="M225" s="55" t="s">
        <v>512</v>
      </c>
      <c r="N225" s="55" t="s">
        <v>848</v>
      </c>
      <c r="O225" s="56">
        <v>163715.79</v>
      </c>
      <c r="P225" s="56">
        <v>0</v>
      </c>
      <c r="Q225" s="56">
        <v>743.49</v>
      </c>
      <c r="R225" s="56">
        <v>30732.799999999999</v>
      </c>
      <c r="S225" s="57" t="s">
        <v>1606</v>
      </c>
      <c r="T225" s="56">
        <v>133726.48000000001</v>
      </c>
      <c r="U225" s="58" t="s">
        <v>861</v>
      </c>
      <c r="V225" s="59" t="s">
        <v>1607</v>
      </c>
      <c r="W225" s="60">
        <f t="shared" si="7"/>
        <v>1528</v>
      </c>
    </row>
    <row r="226" spans="1:28" s="9" customFormat="1" ht="197.25" customHeight="1">
      <c r="A226" s="49">
        <v>11</v>
      </c>
      <c r="B226" s="50" t="s">
        <v>986</v>
      </c>
      <c r="C226" s="51" t="s">
        <v>130</v>
      </c>
      <c r="D226" s="51" t="s">
        <v>685</v>
      </c>
      <c r="E226" s="52">
        <v>1</v>
      </c>
      <c r="F226" s="53" t="s">
        <v>627</v>
      </c>
      <c r="G226" s="54" t="s">
        <v>628</v>
      </c>
      <c r="H226" s="54" t="s">
        <v>363</v>
      </c>
      <c r="I226" s="86" t="s">
        <v>1241</v>
      </c>
      <c r="J226" s="55" t="s">
        <v>1217</v>
      </c>
      <c r="K226" s="55" t="s">
        <v>1242</v>
      </c>
      <c r="L226" s="55" t="s">
        <v>895</v>
      </c>
      <c r="M226" s="55" t="s">
        <v>1010</v>
      </c>
      <c r="N226" s="55" t="s">
        <v>848</v>
      </c>
      <c r="O226" s="56">
        <v>2580885.2400000002</v>
      </c>
      <c r="P226" s="56">
        <v>0</v>
      </c>
      <c r="Q226" s="56">
        <v>13918.36</v>
      </c>
      <c r="R226" s="56">
        <v>2456579.77</v>
      </c>
      <c r="S226" s="57" t="s">
        <v>1903</v>
      </c>
      <c r="T226" s="56">
        <v>138223.82999999999</v>
      </c>
      <c r="U226" s="58" t="s">
        <v>861</v>
      </c>
      <c r="V226" s="59" t="s">
        <v>1611</v>
      </c>
      <c r="W226" s="60">
        <f t="shared" si="7"/>
        <v>1539</v>
      </c>
    </row>
    <row r="227" spans="1:28" s="9" customFormat="1" ht="210" customHeight="1">
      <c r="A227" s="49">
        <v>11</v>
      </c>
      <c r="B227" s="50" t="s">
        <v>986</v>
      </c>
      <c r="C227" s="51" t="s">
        <v>130</v>
      </c>
      <c r="D227" s="51" t="s">
        <v>685</v>
      </c>
      <c r="E227" s="52">
        <v>1</v>
      </c>
      <c r="F227" s="53" t="s">
        <v>627</v>
      </c>
      <c r="G227" s="54" t="s">
        <v>628</v>
      </c>
      <c r="H227" s="54" t="s">
        <v>1243</v>
      </c>
      <c r="I227" s="86" t="s">
        <v>1244</v>
      </c>
      <c r="J227" s="55" t="s">
        <v>1245</v>
      </c>
      <c r="K227" s="55" t="s">
        <v>1246</v>
      </c>
      <c r="L227" s="55" t="s">
        <v>895</v>
      </c>
      <c r="M227" s="55" t="s">
        <v>815</v>
      </c>
      <c r="N227" s="55" t="s">
        <v>848</v>
      </c>
      <c r="O227" s="56">
        <v>445008195.49000001</v>
      </c>
      <c r="P227" s="56">
        <v>16367798.380000001</v>
      </c>
      <c r="Q227" s="56">
        <v>8168581.9699999997</v>
      </c>
      <c r="R227" s="56">
        <v>145975931.41</v>
      </c>
      <c r="S227" s="57" t="s">
        <v>1904</v>
      </c>
      <c r="T227" s="56">
        <v>323568644.43000001</v>
      </c>
      <c r="U227" s="58" t="s">
        <v>861</v>
      </c>
      <c r="V227" s="59" t="s">
        <v>1612</v>
      </c>
      <c r="W227" s="60">
        <f t="shared" si="7"/>
        <v>1540</v>
      </c>
    </row>
    <row r="228" spans="1:28" s="48" customFormat="1" ht="20.25" customHeight="1" outlineLevel="2">
      <c r="A228" s="68"/>
      <c r="B228" s="98" t="s">
        <v>374</v>
      </c>
      <c r="C228" s="99"/>
      <c r="D228" s="99"/>
      <c r="E228" s="69">
        <f>SUBTOTAL(9,E229:E232)</f>
        <v>4</v>
      </c>
      <c r="F228" s="70"/>
      <c r="G228" s="70"/>
      <c r="H228" s="70"/>
      <c r="I228" s="88"/>
      <c r="J228" s="70"/>
      <c r="K228" s="70"/>
      <c r="L228" s="70"/>
      <c r="M228" s="70"/>
      <c r="N228" s="70"/>
      <c r="O228" s="72"/>
      <c r="P228" s="72"/>
      <c r="Q228" s="72"/>
      <c r="R228" s="72"/>
      <c r="S228" s="70"/>
      <c r="T228" s="72"/>
      <c r="U228" s="70"/>
      <c r="V228" s="73"/>
      <c r="W228" s="71"/>
      <c r="X228" s="9"/>
      <c r="Y228" s="9"/>
      <c r="Z228" s="41"/>
      <c r="AA228" s="41"/>
      <c r="AB228" s="41"/>
    </row>
    <row r="229" spans="1:28" s="9" customFormat="1" ht="139.5" customHeight="1">
      <c r="A229" s="49">
        <v>11</v>
      </c>
      <c r="B229" s="50" t="s">
        <v>986</v>
      </c>
      <c r="C229" s="51" t="s">
        <v>130</v>
      </c>
      <c r="D229" s="51" t="s">
        <v>998</v>
      </c>
      <c r="E229" s="52">
        <v>1</v>
      </c>
      <c r="F229" s="53">
        <v>700</v>
      </c>
      <c r="G229" s="54" t="s">
        <v>854</v>
      </c>
      <c r="H229" s="54" t="s">
        <v>338</v>
      </c>
      <c r="I229" s="86">
        <v>20041170001377</v>
      </c>
      <c r="J229" s="55" t="s">
        <v>1101</v>
      </c>
      <c r="K229" s="55" t="s">
        <v>819</v>
      </c>
      <c r="L229" s="55" t="s">
        <v>895</v>
      </c>
      <c r="M229" s="55" t="s">
        <v>817</v>
      </c>
      <c r="N229" s="55" t="s">
        <v>853</v>
      </c>
      <c r="O229" s="56">
        <v>46908046.670000002</v>
      </c>
      <c r="P229" s="56">
        <v>0</v>
      </c>
      <c r="Q229" s="56">
        <v>1005278.17</v>
      </c>
      <c r="R229" s="56">
        <v>296615.93</v>
      </c>
      <c r="S229" s="57" t="s">
        <v>1613</v>
      </c>
      <c r="T229" s="56">
        <v>47211363.359999999</v>
      </c>
      <c r="U229" s="58" t="s">
        <v>861</v>
      </c>
      <c r="V229" s="59" t="s">
        <v>1614</v>
      </c>
      <c r="W229" s="60">
        <f>IF(OR(LEFT(I229)="7",LEFT(I229,1)="8"),VALUE(RIGHT(I229,3)),VALUE(RIGHT(I229,4)))</f>
        <v>1377</v>
      </c>
    </row>
    <row r="230" spans="1:28" s="9" customFormat="1" ht="91.5" customHeight="1">
      <c r="A230" s="49">
        <v>11</v>
      </c>
      <c r="B230" s="50" t="s">
        <v>986</v>
      </c>
      <c r="C230" s="51" t="s">
        <v>130</v>
      </c>
      <c r="D230" s="51" t="s">
        <v>998</v>
      </c>
      <c r="E230" s="52">
        <v>1</v>
      </c>
      <c r="F230" s="53" t="s">
        <v>734</v>
      </c>
      <c r="G230" s="54" t="s">
        <v>331</v>
      </c>
      <c r="H230" s="54" t="s">
        <v>820</v>
      </c>
      <c r="I230" s="86" t="s">
        <v>821</v>
      </c>
      <c r="J230" s="55" t="s">
        <v>822</v>
      </c>
      <c r="K230" s="55" t="s">
        <v>87</v>
      </c>
      <c r="L230" s="55" t="s">
        <v>895</v>
      </c>
      <c r="M230" s="55" t="s">
        <v>817</v>
      </c>
      <c r="N230" s="55" t="s">
        <v>308</v>
      </c>
      <c r="O230" s="56">
        <v>263862.59000000003</v>
      </c>
      <c r="P230" s="56">
        <v>0</v>
      </c>
      <c r="Q230" s="56">
        <v>4095.88</v>
      </c>
      <c r="R230" s="56">
        <v>59221.9</v>
      </c>
      <c r="S230" s="57" t="s">
        <v>1617</v>
      </c>
      <c r="T230" s="56">
        <v>208736.57</v>
      </c>
      <c r="U230" s="58" t="s">
        <v>861</v>
      </c>
      <c r="V230" s="59" t="s">
        <v>1618</v>
      </c>
      <c r="W230" s="60">
        <f>IF(OR(LEFT(I230)="7",LEFT(I230,1)="8"),VALUE(RIGHT(I230,3)),VALUE(RIGHT(I230,4)))</f>
        <v>1328</v>
      </c>
    </row>
    <row r="231" spans="1:28" s="9" customFormat="1" ht="97.5" customHeight="1">
      <c r="A231" s="49">
        <v>11</v>
      </c>
      <c r="B231" s="50" t="s">
        <v>986</v>
      </c>
      <c r="C231" s="51" t="s">
        <v>130</v>
      </c>
      <c r="D231" s="51" t="s">
        <v>998</v>
      </c>
      <c r="E231" s="52">
        <v>1</v>
      </c>
      <c r="F231" s="53" t="s">
        <v>734</v>
      </c>
      <c r="G231" s="54" t="s">
        <v>331</v>
      </c>
      <c r="H231" s="54" t="s">
        <v>88</v>
      </c>
      <c r="I231" s="86" t="s">
        <v>89</v>
      </c>
      <c r="J231" s="55" t="s">
        <v>671</v>
      </c>
      <c r="K231" s="55" t="s">
        <v>152</v>
      </c>
      <c r="L231" s="55" t="s">
        <v>895</v>
      </c>
      <c r="M231" s="55" t="s">
        <v>817</v>
      </c>
      <c r="N231" s="55" t="s">
        <v>308</v>
      </c>
      <c r="O231" s="56">
        <v>0</v>
      </c>
      <c r="P231" s="56">
        <v>0</v>
      </c>
      <c r="Q231" s="56">
        <v>0</v>
      </c>
      <c r="R231" s="56">
        <v>0</v>
      </c>
      <c r="S231" s="57" t="s">
        <v>1616</v>
      </c>
      <c r="T231" s="56">
        <v>0</v>
      </c>
      <c r="U231" s="58" t="s">
        <v>861</v>
      </c>
      <c r="V231" s="59" t="s">
        <v>1348</v>
      </c>
      <c r="W231" s="60">
        <f>IF(OR(LEFT(I231)="7",LEFT(I231,1)="8"),VALUE(RIGHT(I231,3)),VALUE(RIGHT(I231,4)))</f>
        <v>1072</v>
      </c>
    </row>
    <row r="232" spans="1:28" s="9" customFormat="1" ht="85.5" customHeight="1">
      <c r="A232" s="49">
        <v>11</v>
      </c>
      <c r="B232" s="50" t="s">
        <v>986</v>
      </c>
      <c r="C232" s="51" t="s">
        <v>130</v>
      </c>
      <c r="D232" s="51" t="s">
        <v>998</v>
      </c>
      <c r="E232" s="52">
        <v>1</v>
      </c>
      <c r="F232" s="53" t="s">
        <v>734</v>
      </c>
      <c r="G232" s="54" t="s">
        <v>331</v>
      </c>
      <c r="H232" s="54" t="s">
        <v>153</v>
      </c>
      <c r="I232" s="86" t="s">
        <v>154</v>
      </c>
      <c r="J232" s="55" t="s">
        <v>155</v>
      </c>
      <c r="K232" s="55" t="s">
        <v>948</v>
      </c>
      <c r="L232" s="55" t="s">
        <v>895</v>
      </c>
      <c r="M232" s="55" t="s">
        <v>817</v>
      </c>
      <c r="N232" s="55" t="s">
        <v>308</v>
      </c>
      <c r="O232" s="56">
        <v>0</v>
      </c>
      <c r="P232" s="56">
        <v>0</v>
      </c>
      <c r="Q232" s="56">
        <v>0</v>
      </c>
      <c r="R232" s="56">
        <v>0</v>
      </c>
      <c r="S232" s="57" t="s">
        <v>1615</v>
      </c>
      <c r="T232" s="56">
        <v>0</v>
      </c>
      <c r="U232" s="58" t="s">
        <v>861</v>
      </c>
      <c r="V232" s="59" t="s">
        <v>1349</v>
      </c>
      <c r="W232" s="60">
        <f>IF(OR(LEFT(I232)="7",LEFT(I232,1)="8"),VALUE(RIGHT(I232,3)),VALUE(RIGHT(I232,4)))</f>
        <v>339</v>
      </c>
    </row>
    <row r="233" spans="1:28" s="41" customFormat="1" ht="20.25" customHeight="1" outlineLevel="1">
      <c r="A233" s="74"/>
      <c r="B233" s="100" t="s">
        <v>373</v>
      </c>
      <c r="C233" s="101"/>
      <c r="D233" s="101"/>
      <c r="E233" s="75">
        <f>SUBTOTAL(9,E235:E237)</f>
        <v>3</v>
      </c>
      <c r="F233" s="76"/>
      <c r="G233" s="76"/>
      <c r="H233" s="76"/>
      <c r="I233" s="89"/>
      <c r="J233" s="76"/>
      <c r="K233" s="76"/>
      <c r="L233" s="76"/>
      <c r="M233" s="76"/>
      <c r="N233" s="76"/>
      <c r="O233" s="78"/>
      <c r="P233" s="78"/>
      <c r="Q233" s="78"/>
      <c r="R233" s="78"/>
      <c r="S233" s="76"/>
      <c r="T233" s="78"/>
      <c r="U233" s="76"/>
      <c r="V233" s="79"/>
      <c r="W233" s="77"/>
      <c r="X233" s="9"/>
      <c r="Y233" s="9"/>
      <c r="Z233" s="48"/>
      <c r="AA233" s="48"/>
      <c r="AB233" s="48"/>
    </row>
    <row r="234" spans="1:28" s="48" customFormat="1" ht="20.25" customHeight="1" outlineLevel="2">
      <c r="A234" s="42"/>
      <c r="B234" s="96" t="s">
        <v>371</v>
      </c>
      <c r="C234" s="97"/>
      <c r="D234" s="97"/>
      <c r="E234" s="43">
        <f>SUBTOTAL(9,E235:E237)</f>
        <v>3</v>
      </c>
      <c r="F234" s="44"/>
      <c r="G234" s="44"/>
      <c r="H234" s="44"/>
      <c r="I234" s="85"/>
      <c r="J234" s="44"/>
      <c r="K234" s="44"/>
      <c r="L234" s="44"/>
      <c r="M234" s="44"/>
      <c r="N234" s="44"/>
      <c r="O234" s="46"/>
      <c r="P234" s="46"/>
      <c r="Q234" s="46"/>
      <c r="R234" s="46"/>
      <c r="S234" s="44"/>
      <c r="T234" s="46"/>
      <c r="U234" s="44"/>
      <c r="V234" s="47"/>
      <c r="W234" s="45"/>
      <c r="X234" s="41"/>
      <c r="Y234" s="9"/>
      <c r="Z234" s="9"/>
      <c r="AA234" s="9"/>
      <c r="AB234" s="9"/>
    </row>
    <row r="235" spans="1:28" s="9" customFormat="1" ht="106.5" customHeight="1">
      <c r="A235" s="49">
        <v>11</v>
      </c>
      <c r="B235" s="50" t="s">
        <v>986</v>
      </c>
      <c r="C235" s="51" t="s">
        <v>86</v>
      </c>
      <c r="D235" s="51" t="s">
        <v>259</v>
      </c>
      <c r="E235" s="52">
        <v>1</v>
      </c>
      <c r="F235" s="53">
        <v>711</v>
      </c>
      <c r="G235" s="54" t="s">
        <v>1008</v>
      </c>
      <c r="H235" s="54" t="s">
        <v>854</v>
      </c>
      <c r="I235" s="86">
        <v>20101171101533</v>
      </c>
      <c r="J235" s="55" t="s">
        <v>1219</v>
      </c>
      <c r="K235" s="55" t="s">
        <v>1220</v>
      </c>
      <c r="L235" s="55" t="s">
        <v>895</v>
      </c>
      <c r="M235" s="55" t="s">
        <v>817</v>
      </c>
      <c r="N235" s="55" t="s">
        <v>997</v>
      </c>
      <c r="O235" s="56">
        <v>45342125.840000004</v>
      </c>
      <c r="P235" s="56">
        <v>0</v>
      </c>
      <c r="Q235" s="56">
        <v>882368.34</v>
      </c>
      <c r="R235" s="56">
        <v>8151001.1699999999</v>
      </c>
      <c r="S235" s="57" t="s">
        <v>1910</v>
      </c>
      <c r="T235" s="56">
        <v>38073493.009999998</v>
      </c>
      <c r="U235" s="58" t="s">
        <v>861</v>
      </c>
      <c r="V235" s="59" t="s">
        <v>1350</v>
      </c>
      <c r="W235" s="60">
        <f>IF(OR(LEFT(I235)="7",LEFT(I235,1)="8"),VALUE(RIGHT(I235,3)),VALUE(RIGHT(I235,4)))</f>
        <v>1533</v>
      </c>
    </row>
    <row r="236" spans="1:28" s="9" customFormat="1" ht="139.5" customHeight="1">
      <c r="A236" s="49">
        <v>11</v>
      </c>
      <c r="B236" s="50" t="s">
        <v>986</v>
      </c>
      <c r="C236" s="51" t="s">
        <v>86</v>
      </c>
      <c r="D236" s="51" t="s">
        <v>259</v>
      </c>
      <c r="E236" s="52">
        <v>1</v>
      </c>
      <c r="F236" s="53" t="s">
        <v>833</v>
      </c>
      <c r="G236" s="54" t="s">
        <v>642</v>
      </c>
      <c r="H236" s="54" t="s">
        <v>642</v>
      </c>
      <c r="I236" s="86" t="s">
        <v>162</v>
      </c>
      <c r="J236" s="55" t="s">
        <v>163</v>
      </c>
      <c r="K236" s="55" t="s">
        <v>950</v>
      </c>
      <c r="L236" s="55" t="s">
        <v>895</v>
      </c>
      <c r="M236" s="55" t="s">
        <v>817</v>
      </c>
      <c r="N236" s="55" t="s">
        <v>308</v>
      </c>
      <c r="O236" s="56">
        <v>624658003.92999995</v>
      </c>
      <c r="P236" s="56">
        <v>291736218.56999999</v>
      </c>
      <c r="Q236" s="56">
        <v>12123404.199999999</v>
      </c>
      <c r="R236" s="56">
        <v>284223787.24000001</v>
      </c>
      <c r="S236" s="57" t="s">
        <v>1908</v>
      </c>
      <c r="T236" s="56">
        <v>823098986.98000002</v>
      </c>
      <c r="U236" s="58" t="s">
        <v>861</v>
      </c>
      <c r="V236" s="59" t="s">
        <v>1909</v>
      </c>
      <c r="W236" s="60">
        <f>IF(OR(LEFT(I236)="7",LEFT(I236,1)="8"),VALUE(RIGHT(I236,3)),VALUE(RIGHT(I236,4)))</f>
        <v>92</v>
      </c>
    </row>
    <row r="237" spans="1:28" s="9" customFormat="1" ht="139.5" customHeight="1">
      <c r="A237" s="49">
        <v>11</v>
      </c>
      <c r="B237" s="50" t="s">
        <v>986</v>
      </c>
      <c r="C237" s="51" t="s">
        <v>86</v>
      </c>
      <c r="D237" s="51" t="s">
        <v>259</v>
      </c>
      <c r="E237" s="52">
        <v>1</v>
      </c>
      <c r="F237" s="53" t="s">
        <v>833</v>
      </c>
      <c r="G237" s="54" t="s">
        <v>642</v>
      </c>
      <c r="H237" s="54" t="s">
        <v>642</v>
      </c>
      <c r="I237" s="86" t="s">
        <v>156</v>
      </c>
      <c r="J237" s="55" t="s">
        <v>157</v>
      </c>
      <c r="K237" s="55" t="s">
        <v>949</v>
      </c>
      <c r="L237" s="55" t="s">
        <v>306</v>
      </c>
      <c r="M237" s="55" t="s">
        <v>307</v>
      </c>
      <c r="N237" s="55" t="s">
        <v>308</v>
      </c>
      <c r="O237" s="56">
        <v>657357</v>
      </c>
      <c r="P237" s="56">
        <v>15819133</v>
      </c>
      <c r="Q237" s="56">
        <v>16132</v>
      </c>
      <c r="R237" s="56">
        <v>16572993</v>
      </c>
      <c r="S237" s="57" t="s">
        <v>1906</v>
      </c>
      <c r="T237" s="56">
        <v>-80371</v>
      </c>
      <c r="U237" s="58" t="s">
        <v>309</v>
      </c>
      <c r="V237" s="59" t="s">
        <v>1907</v>
      </c>
      <c r="W237" s="60">
        <f>IF(OR(LEFT(I237)="7",LEFT(I237,1)="8"),VALUE(RIGHT(I237,3)),VALUE(RIGHT(I237,4)))</f>
        <v>76</v>
      </c>
    </row>
    <row r="238" spans="1:28" s="48" customFormat="1" ht="20.25" customHeight="1" outlineLevel="2">
      <c r="A238" s="68"/>
      <c r="B238" s="98" t="s">
        <v>374</v>
      </c>
      <c r="C238" s="99"/>
      <c r="D238" s="99"/>
      <c r="E238" s="69">
        <f>SUBTOTAL(9,E239)</f>
        <v>1</v>
      </c>
      <c r="F238" s="70"/>
      <c r="G238" s="70"/>
      <c r="H238" s="70"/>
      <c r="I238" s="88"/>
      <c r="J238" s="70"/>
      <c r="K238" s="70"/>
      <c r="L238" s="70"/>
      <c r="M238" s="70"/>
      <c r="N238" s="70"/>
      <c r="O238" s="72"/>
      <c r="P238" s="72"/>
      <c r="Q238" s="72"/>
      <c r="R238" s="72"/>
      <c r="S238" s="70"/>
      <c r="T238" s="72"/>
      <c r="U238" s="70"/>
      <c r="V238" s="73"/>
      <c r="W238" s="71"/>
      <c r="X238" s="9"/>
      <c r="Y238" s="9"/>
      <c r="Z238" s="9"/>
      <c r="AA238" s="9"/>
      <c r="AB238" s="9"/>
    </row>
    <row r="239" spans="1:28" s="9" customFormat="1" ht="139.5" customHeight="1">
      <c r="A239" s="49">
        <v>11</v>
      </c>
      <c r="B239" s="50" t="s">
        <v>986</v>
      </c>
      <c r="C239" s="51" t="s">
        <v>86</v>
      </c>
      <c r="D239" s="51" t="s">
        <v>998</v>
      </c>
      <c r="E239" s="52">
        <v>1</v>
      </c>
      <c r="F239" s="53" t="s">
        <v>833</v>
      </c>
      <c r="G239" s="54" t="s">
        <v>642</v>
      </c>
      <c r="H239" s="54" t="s">
        <v>164</v>
      </c>
      <c r="I239" s="86">
        <v>700011200227</v>
      </c>
      <c r="J239" s="55" t="s">
        <v>165</v>
      </c>
      <c r="K239" s="55" t="s">
        <v>166</v>
      </c>
      <c r="L239" s="55" t="s">
        <v>895</v>
      </c>
      <c r="M239" s="55" t="s">
        <v>541</v>
      </c>
      <c r="N239" s="55" t="s">
        <v>308</v>
      </c>
      <c r="O239" s="56">
        <v>0</v>
      </c>
      <c r="P239" s="56">
        <v>0</v>
      </c>
      <c r="Q239" s="56">
        <v>0</v>
      </c>
      <c r="R239" s="56">
        <v>0</v>
      </c>
      <c r="S239" s="57" t="s">
        <v>1911</v>
      </c>
      <c r="T239" s="56">
        <v>0</v>
      </c>
      <c r="U239" s="58" t="s">
        <v>861</v>
      </c>
      <c r="V239" s="59" t="s">
        <v>1351</v>
      </c>
      <c r="W239" s="60">
        <f>IF(OR(LEFT(I239)="7",LEFT(I239,1)="8"),VALUE(RIGHT(I239,3)),VALUE(RIGHT(I239,4)))</f>
        <v>227</v>
      </c>
    </row>
    <row r="240" spans="1:28" s="41" customFormat="1" ht="20.25" customHeight="1" outlineLevel="1">
      <c r="A240" s="74"/>
      <c r="B240" s="100" t="s">
        <v>375</v>
      </c>
      <c r="C240" s="101"/>
      <c r="D240" s="101"/>
      <c r="E240" s="75">
        <f>SUBTOTAL(9,E241:E243)</f>
        <v>2</v>
      </c>
      <c r="F240" s="76"/>
      <c r="G240" s="76"/>
      <c r="H240" s="76"/>
      <c r="I240" s="89"/>
      <c r="J240" s="76"/>
      <c r="K240" s="76"/>
      <c r="L240" s="76"/>
      <c r="M240" s="76"/>
      <c r="N240" s="76"/>
      <c r="O240" s="78"/>
      <c r="P240" s="78"/>
      <c r="Q240" s="78"/>
      <c r="R240" s="78"/>
      <c r="S240" s="76"/>
      <c r="T240" s="78"/>
      <c r="U240" s="76"/>
      <c r="V240" s="79"/>
      <c r="W240" s="77"/>
      <c r="X240" s="9"/>
      <c r="Y240" s="9"/>
      <c r="Z240" s="34"/>
      <c r="AA240" s="34"/>
      <c r="AB240" s="34"/>
    </row>
    <row r="241" spans="1:28" s="48" customFormat="1" ht="20.25" customHeight="1" outlineLevel="2">
      <c r="A241" s="42"/>
      <c r="B241" s="96" t="s">
        <v>371</v>
      </c>
      <c r="C241" s="97"/>
      <c r="D241" s="97"/>
      <c r="E241" s="43">
        <f>SUBTOTAL(9,E242:E243)</f>
        <v>2</v>
      </c>
      <c r="F241" s="44"/>
      <c r="G241" s="44"/>
      <c r="H241" s="44"/>
      <c r="I241" s="85"/>
      <c r="J241" s="44"/>
      <c r="K241" s="44"/>
      <c r="L241" s="44"/>
      <c r="M241" s="44"/>
      <c r="N241" s="44"/>
      <c r="O241" s="46"/>
      <c r="P241" s="46"/>
      <c r="Q241" s="46"/>
      <c r="R241" s="46"/>
      <c r="S241" s="44"/>
      <c r="T241" s="46"/>
      <c r="U241" s="44"/>
      <c r="V241" s="47"/>
      <c r="W241" s="45"/>
      <c r="X241" s="41"/>
      <c r="Y241" s="9"/>
      <c r="Z241" s="41"/>
      <c r="AA241" s="41"/>
      <c r="AB241" s="41"/>
    </row>
    <row r="242" spans="1:28" s="9" customFormat="1" ht="141.75" customHeight="1">
      <c r="A242" s="49">
        <v>11</v>
      </c>
      <c r="B242" s="50" t="s">
        <v>986</v>
      </c>
      <c r="C242" s="51" t="s">
        <v>210</v>
      </c>
      <c r="D242" s="51" t="s">
        <v>259</v>
      </c>
      <c r="E242" s="52">
        <v>1</v>
      </c>
      <c r="F242" s="53">
        <v>315</v>
      </c>
      <c r="G242" s="54" t="s">
        <v>1052</v>
      </c>
      <c r="H242" s="54" t="s">
        <v>1052</v>
      </c>
      <c r="I242" s="86">
        <v>20001111301060</v>
      </c>
      <c r="J242" s="55" t="s">
        <v>1053</v>
      </c>
      <c r="K242" s="55" t="s">
        <v>1054</v>
      </c>
      <c r="L242" s="55" t="s">
        <v>687</v>
      </c>
      <c r="M242" s="55" t="s">
        <v>1051</v>
      </c>
      <c r="N242" s="55" t="s">
        <v>308</v>
      </c>
      <c r="O242" s="56">
        <v>0</v>
      </c>
      <c r="P242" s="56">
        <v>0</v>
      </c>
      <c r="Q242" s="56">
        <v>0</v>
      </c>
      <c r="R242" s="56">
        <v>0</v>
      </c>
      <c r="S242" s="57" t="s">
        <v>1619</v>
      </c>
      <c r="T242" s="56">
        <v>0</v>
      </c>
      <c r="U242" s="58" t="s">
        <v>309</v>
      </c>
      <c r="V242" s="59" t="s">
        <v>1352</v>
      </c>
      <c r="W242" s="60">
        <f>IF(OR(LEFT(I242)="7",LEFT(I242,1)="8"),VALUE(RIGHT(I242,3)),VALUE(RIGHT(I242,4)))</f>
        <v>1060</v>
      </c>
    </row>
    <row r="243" spans="1:28" s="9" customFormat="1" ht="137.25" customHeight="1">
      <c r="A243" s="49">
        <v>11</v>
      </c>
      <c r="B243" s="50" t="s">
        <v>986</v>
      </c>
      <c r="C243" s="51" t="s">
        <v>210</v>
      </c>
      <c r="D243" s="51" t="s">
        <v>259</v>
      </c>
      <c r="E243" s="52">
        <v>1</v>
      </c>
      <c r="F243" s="53">
        <v>315</v>
      </c>
      <c r="G243" s="54" t="s">
        <v>1052</v>
      </c>
      <c r="H243" s="54" t="s">
        <v>1052</v>
      </c>
      <c r="I243" s="86">
        <v>20021111201289</v>
      </c>
      <c r="J243" s="55" t="s">
        <v>1055</v>
      </c>
      <c r="K243" s="55" t="s">
        <v>1056</v>
      </c>
      <c r="L243" s="55" t="s">
        <v>687</v>
      </c>
      <c r="M243" s="55" t="s">
        <v>1051</v>
      </c>
      <c r="N243" s="55" t="s">
        <v>848</v>
      </c>
      <c r="O243" s="56">
        <v>0</v>
      </c>
      <c r="P243" s="56">
        <v>0</v>
      </c>
      <c r="Q243" s="56">
        <v>0</v>
      </c>
      <c r="R243" s="56">
        <v>0</v>
      </c>
      <c r="S243" s="57" t="s">
        <v>1620</v>
      </c>
      <c r="T243" s="56">
        <v>0</v>
      </c>
      <c r="U243" s="58" t="s">
        <v>309</v>
      </c>
      <c r="V243" s="59" t="s">
        <v>1353</v>
      </c>
      <c r="W243" s="60">
        <f>IF(OR(LEFT(I243)="7",LEFT(I243,1)="8"),VALUE(RIGHT(I243,3)),VALUE(RIGHT(I243,4)))</f>
        <v>1289</v>
      </c>
    </row>
    <row r="244" spans="1:28" s="34" customFormat="1" ht="20.25" customHeight="1" outlineLevel="3">
      <c r="A244" s="61"/>
      <c r="B244" s="94" t="s">
        <v>1057</v>
      </c>
      <c r="C244" s="95"/>
      <c r="D244" s="95"/>
      <c r="E244" s="62">
        <f>SUBTOTAL(9,E245:E251)</f>
        <v>5</v>
      </c>
      <c r="F244" s="63"/>
      <c r="G244" s="63"/>
      <c r="H244" s="63"/>
      <c r="I244" s="87"/>
      <c r="J244" s="63"/>
      <c r="K244" s="63"/>
      <c r="L244" s="63"/>
      <c r="M244" s="63"/>
      <c r="N244" s="63"/>
      <c r="O244" s="64"/>
      <c r="P244" s="65"/>
      <c r="Q244" s="65"/>
      <c r="R244" s="65"/>
      <c r="S244" s="63"/>
      <c r="T244" s="65"/>
      <c r="U244" s="63"/>
      <c r="V244" s="66"/>
      <c r="W244" s="67"/>
      <c r="X244" s="9"/>
      <c r="Y244" s="9"/>
      <c r="Z244" s="9"/>
      <c r="AA244" s="9"/>
      <c r="AB244" s="9"/>
    </row>
    <row r="245" spans="1:28" s="41" customFormat="1" ht="20.25" customHeight="1" outlineLevel="1">
      <c r="A245" s="35"/>
      <c r="B245" s="92" t="s">
        <v>867</v>
      </c>
      <c r="C245" s="93" t="s">
        <v>865</v>
      </c>
      <c r="D245" s="93"/>
      <c r="E245" s="36">
        <f>SUBTOTAL(9,E246:E251)</f>
        <v>5</v>
      </c>
      <c r="F245" s="37"/>
      <c r="G245" s="37"/>
      <c r="H245" s="37"/>
      <c r="I245" s="84"/>
      <c r="J245" s="37"/>
      <c r="K245" s="37"/>
      <c r="L245" s="37"/>
      <c r="M245" s="37"/>
      <c r="N245" s="37"/>
      <c r="O245" s="39"/>
      <c r="P245" s="39"/>
      <c r="Q245" s="39"/>
      <c r="R245" s="39"/>
      <c r="S245" s="37"/>
      <c r="T245" s="39"/>
      <c r="U245" s="37"/>
      <c r="V245" s="40"/>
      <c r="W245" s="38"/>
      <c r="X245" s="34"/>
      <c r="Y245" s="9"/>
      <c r="Z245" s="9"/>
      <c r="AA245" s="9"/>
      <c r="AB245" s="9"/>
    </row>
    <row r="246" spans="1:28" s="48" customFormat="1" ht="20.25" customHeight="1" outlineLevel="2">
      <c r="A246" s="42"/>
      <c r="B246" s="96" t="s">
        <v>371</v>
      </c>
      <c r="C246" s="97"/>
      <c r="D246" s="97"/>
      <c r="E246" s="43">
        <f>SUBTOTAL(9,E247:E251)</f>
        <v>5</v>
      </c>
      <c r="F246" s="44"/>
      <c r="G246" s="44"/>
      <c r="H246" s="44"/>
      <c r="I246" s="85"/>
      <c r="J246" s="44"/>
      <c r="K246" s="44"/>
      <c r="L246" s="44"/>
      <c r="M246" s="44"/>
      <c r="N246" s="44"/>
      <c r="O246" s="46"/>
      <c r="P246" s="46"/>
      <c r="Q246" s="46"/>
      <c r="R246" s="46"/>
      <c r="S246" s="44"/>
      <c r="T246" s="46"/>
      <c r="U246" s="44"/>
      <c r="V246" s="47"/>
      <c r="W246" s="45"/>
      <c r="X246" s="41"/>
      <c r="Y246" s="9"/>
      <c r="Z246" s="9"/>
      <c r="AA246" s="9"/>
      <c r="AB246" s="9"/>
    </row>
    <row r="247" spans="1:28" s="9" customFormat="1" ht="102" customHeight="1">
      <c r="A247" s="49">
        <v>12</v>
      </c>
      <c r="B247" s="50" t="s">
        <v>1057</v>
      </c>
      <c r="C247" s="51" t="s">
        <v>130</v>
      </c>
      <c r="D247" s="51" t="s">
        <v>259</v>
      </c>
      <c r="E247" s="52">
        <v>1</v>
      </c>
      <c r="F247" s="53" t="s">
        <v>357</v>
      </c>
      <c r="G247" s="54" t="s">
        <v>358</v>
      </c>
      <c r="H247" s="54" t="s">
        <v>358</v>
      </c>
      <c r="I247" s="86" t="s">
        <v>606</v>
      </c>
      <c r="J247" s="55" t="s">
        <v>607</v>
      </c>
      <c r="K247" s="55" t="s">
        <v>608</v>
      </c>
      <c r="L247" s="55" t="s">
        <v>895</v>
      </c>
      <c r="M247" s="55" t="s">
        <v>817</v>
      </c>
      <c r="N247" s="55" t="s">
        <v>848</v>
      </c>
      <c r="O247" s="56">
        <v>52.76</v>
      </c>
      <c r="P247" s="56">
        <v>0</v>
      </c>
      <c r="Q247" s="56">
        <v>0</v>
      </c>
      <c r="R247" s="56">
        <v>0</v>
      </c>
      <c r="S247" s="57" t="s">
        <v>1621</v>
      </c>
      <c r="T247" s="56">
        <v>52.76</v>
      </c>
      <c r="U247" s="58" t="s">
        <v>309</v>
      </c>
      <c r="V247" s="59" t="s">
        <v>1355</v>
      </c>
      <c r="W247" s="60">
        <f>IF(OR(LEFT(I247)="7",LEFT(I247,1)="8"),VALUE(RIGHT(I247,3)),VALUE(RIGHT(I247,4)))</f>
        <v>1507</v>
      </c>
    </row>
    <row r="248" spans="1:28" s="9" customFormat="1" ht="97.5" customHeight="1">
      <c r="A248" s="49">
        <v>12</v>
      </c>
      <c r="B248" s="50" t="s">
        <v>1057</v>
      </c>
      <c r="C248" s="51" t="s">
        <v>130</v>
      </c>
      <c r="D248" s="51" t="s">
        <v>259</v>
      </c>
      <c r="E248" s="52">
        <v>1</v>
      </c>
      <c r="F248" s="53" t="s">
        <v>357</v>
      </c>
      <c r="G248" s="54" t="s">
        <v>358</v>
      </c>
      <c r="H248" s="54" t="s">
        <v>358</v>
      </c>
      <c r="I248" s="86" t="s">
        <v>359</v>
      </c>
      <c r="J248" s="55" t="s">
        <v>110</v>
      </c>
      <c r="K248" s="55" t="s">
        <v>499</v>
      </c>
      <c r="L248" s="55" t="s">
        <v>687</v>
      </c>
      <c r="M248" s="55" t="s">
        <v>860</v>
      </c>
      <c r="N248" s="55" t="s">
        <v>848</v>
      </c>
      <c r="O248" s="56">
        <v>0</v>
      </c>
      <c r="P248" s="56">
        <v>0</v>
      </c>
      <c r="Q248" s="56">
        <v>0</v>
      </c>
      <c r="R248" s="56">
        <v>0</v>
      </c>
      <c r="S248" s="57" t="s">
        <v>1622</v>
      </c>
      <c r="T248" s="56">
        <v>0</v>
      </c>
      <c r="U248" s="58" t="s">
        <v>309</v>
      </c>
      <c r="V248" s="59" t="s">
        <v>1354</v>
      </c>
      <c r="W248" s="60">
        <f>IF(OR(LEFT(I248)="7",LEFT(I248,1)="8"),VALUE(RIGHT(I248,3)),VALUE(RIGHT(I248,4)))</f>
        <v>1442</v>
      </c>
    </row>
    <row r="249" spans="1:28" s="9" customFormat="1" ht="90" customHeight="1">
      <c r="A249" s="49">
        <v>12</v>
      </c>
      <c r="B249" s="50" t="s">
        <v>1057</v>
      </c>
      <c r="C249" s="51" t="s">
        <v>130</v>
      </c>
      <c r="D249" s="51" t="s">
        <v>259</v>
      </c>
      <c r="E249" s="52">
        <v>1</v>
      </c>
      <c r="F249" s="53" t="s">
        <v>391</v>
      </c>
      <c r="G249" s="54" t="s">
        <v>392</v>
      </c>
      <c r="H249" s="54" t="s">
        <v>392</v>
      </c>
      <c r="I249" s="86" t="s">
        <v>393</v>
      </c>
      <c r="J249" s="55" t="s">
        <v>394</v>
      </c>
      <c r="K249" s="55" t="s">
        <v>518</v>
      </c>
      <c r="L249" s="55" t="s">
        <v>306</v>
      </c>
      <c r="M249" s="55" t="s">
        <v>307</v>
      </c>
      <c r="N249" s="55" t="s">
        <v>308</v>
      </c>
      <c r="O249" s="56">
        <v>21912100.989999998</v>
      </c>
      <c r="P249" s="56">
        <v>6500</v>
      </c>
      <c r="Q249" s="56">
        <v>495219.91</v>
      </c>
      <c r="R249" s="56">
        <v>127980.2</v>
      </c>
      <c r="S249" s="57" t="s">
        <v>1913</v>
      </c>
      <c r="T249" s="56">
        <v>22285840.699999999</v>
      </c>
      <c r="U249" s="58" t="s">
        <v>309</v>
      </c>
      <c r="V249" s="59" t="s">
        <v>1356</v>
      </c>
      <c r="W249" s="60">
        <f>IF(OR(LEFT(I249)="7",LEFT(I249,1)="8"),VALUE(RIGHT(I249,3)),VALUE(RIGHT(I249,4)))</f>
        <v>345</v>
      </c>
    </row>
    <row r="250" spans="1:28" s="9" customFormat="1" ht="96" customHeight="1">
      <c r="A250" s="49">
        <v>12</v>
      </c>
      <c r="B250" s="50" t="s">
        <v>1057</v>
      </c>
      <c r="C250" s="51" t="s">
        <v>130</v>
      </c>
      <c r="D250" s="51" t="s">
        <v>259</v>
      </c>
      <c r="E250" s="52">
        <v>1</v>
      </c>
      <c r="F250" s="53" t="s">
        <v>395</v>
      </c>
      <c r="G250" s="54" t="s">
        <v>396</v>
      </c>
      <c r="H250" s="54" t="s">
        <v>388</v>
      </c>
      <c r="I250" s="86" t="s">
        <v>397</v>
      </c>
      <c r="J250" s="55" t="s">
        <v>398</v>
      </c>
      <c r="K250" s="55" t="s">
        <v>399</v>
      </c>
      <c r="L250" s="55" t="s">
        <v>895</v>
      </c>
      <c r="M250" s="55" t="s">
        <v>1010</v>
      </c>
      <c r="N250" s="55" t="s">
        <v>853</v>
      </c>
      <c r="O250" s="56">
        <v>28362.69</v>
      </c>
      <c r="P250" s="56">
        <v>0</v>
      </c>
      <c r="Q250" s="56">
        <v>494.77</v>
      </c>
      <c r="R250" s="56">
        <v>0</v>
      </c>
      <c r="S250" s="57" t="s">
        <v>1623</v>
      </c>
      <c r="T250" s="56">
        <v>28857.46</v>
      </c>
      <c r="U250" s="58" t="s">
        <v>309</v>
      </c>
      <c r="V250" s="59" t="s">
        <v>1357</v>
      </c>
      <c r="W250" s="60">
        <f>IF(OR(LEFT(I250)="7",LEFT(I250,1)="8"),VALUE(RIGHT(I250,3)),VALUE(RIGHT(I250,4)))</f>
        <v>69</v>
      </c>
    </row>
    <row r="251" spans="1:28" s="9" customFormat="1" ht="111.75" customHeight="1">
      <c r="A251" s="49">
        <v>12</v>
      </c>
      <c r="B251" s="50" t="s">
        <v>1057</v>
      </c>
      <c r="C251" s="51" t="s">
        <v>130</v>
      </c>
      <c r="D251" s="51" t="s">
        <v>259</v>
      </c>
      <c r="E251" s="52">
        <v>1</v>
      </c>
      <c r="F251" s="53" t="s">
        <v>400</v>
      </c>
      <c r="G251" s="54" t="s">
        <v>401</v>
      </c>
      <c r="H251" s="54" t="s">
        <v>672</v>
      </c>
      <c r="I251" s="86">
        <v>20041251001386</v>
      </c>
      <c r="J251" s="55" t="s">
        <v>707</v>
      </c>
      <c r="K251" s="55" t="s">
        <v>519</v>
      </c>
      <c r="L251" s="55" t="s">
        <v>306</v>
      </c>
      <c r="M251" s="55" t="s">
        <v>860</v>
      </c>
      <c r="N251" s="55" t="s">
        <v>308</v>
      </c>
      <c r="O251" s="56">
        <v>31692435539.849998</v>
      </c>
      <c r="P251" s="56">
        <v>9574043271.4699993</v>
      </c>
      <c r="Q251" s="56">
        <v>780976741.24000001</v>
      </c>
      <c r="R251" s="56">
        <v>3749065426.0999999</v>
      </c>
      <c r="S251" s="57" t="s">
        <v>1912</v>
      </c>
      <c r="T251" s="56">
        <v>38298390126.459999</v>
      </c>
      <c r="U251" s="58" t="s">
        <v>309</v>
      </c>
      <c r="V251" s="59" t="s">
        <v>1358</v>
      </c>
      <c r="W251" s="60">
        <f>IF(OR(LEFT(I251)="7",LEFT(I251,1)="8"),VALUE(RIGHT(I251,3)),VALUE(RIGHT(I251,4)))</f>
        <v>1386</v>
      </c>
    </row>
    <row r="252" spans="1:28" s="34" customFormat="1" ht="20.25" customHeight="1" outlineLevel="3">
      <c r="A252" s="61"/>
      <c r="B252" s="94" t="s">
        <v>402</v>
      </c>
      <c r="C252" s="95"/>
      <c r="D252" s="95"/>
      <c r="E252" s="62">
        <f>SUBTOTAL(9,E253:E256)</f>
        <v>2</v>
      </c>
      <c r="F252" s="63"/>
      <c r="G252" s="63"/>
      <c r="H252" s="63"/>
      <c r="I252" s="87"/>
      <c r="J252" s="63"/>
      <c r="K252" s="63"/>
      <c r="L252" s="63"/>
      <c r="M252" s="63"/>
      <c r="N252" s="63"/>
      <c r="O252" s="64"/>
      <c r="P252" s="65"/>
      <c r="Q252" s="65"/>
      <c r="R252" s="65"/>
      <c r="S252" s="63"/>
      <c r="T252" s="65"/>
      <c r="U252" s="63"/>
      <c r="V252" s="66"/>
      <c r="W252" s="67"/>
      <c r="X252" s="9"/>
      <c r="Y252" s="9"/>
    </row>
    <row r="253" spans="1:28" s="41" customFormat="1" ht="20.25" customHeight="1" outlineLevel="1">
      <c r="A253" s="35"/>
      <c r="B253" s="92" t="s">
        <v>867</v>
      </c>
      <c r="C253" s="93" t="s">
        <v>865</v>
      </c>
      <c r="D253" s="93"/>
      <c r="E253" s="36">
        <f>SUBTOTAL(9,E254:E256)</f>
        <v>2</v>
      </c>
      <c r="F253" s="37"/>
      <c r="G253" s="37"/>
      <c r="H253" s="37"/>
      <c r="I253" s="84"/>
      <c r="J253" s="37"/>
      <c r="K253" s="37"/>
      <c r="L253" s="37"/>
      <c r="M253" s="37"/>
      <c r="N253" s="37"/>
      <c r="O253" s="39"/>
      <c r="P253" s="39"/>
      <c r="Q253" s="39"/>
      <c r="R253" s="39"/>
      <c r="S253" s="37"/>
      <c r="T253" s="39"/>
      <c r="U253" s="37"/>
      <c r="V253" s="40"/>
      <c r="W253" s="38"/>
      <c r="X253" s="34"/>
      <c r="Y253" s="9"/>
    </row>
    <row r="254" spans="1:28" s="48" customFormat="1" ht="20.25" customHeight="1" outlineLevel="2">
      <c r="A254" s="42"/>
      <c r="B254" s="96" t="s">
        <v>371</v>
      </c>
      <c r="C254" s="97"/>
      <c r="D254" s="97"/>
      <c r="E254" s="43">
        <f>SUBTOTAL(9,E255:E256)</f>
        <v>2</v>
      </c>
      <c r="F254" s="44"/>
      <c r="G254" s="44"/>
      <c r="H254" s="44"/>
      <c r="I254" s="85"/>
      <c r="J254" s="44"/>
      <c r="K254" s="44"/>
      <c r="L254" s="44"/>
      <c r="M254" s="44"/>
      <c r="N254" s="44"/>
      <c r="O254" s="46"/>
      <c r="P254" s="46"/>
      <c r="Q254" s="46"/>
      <c r="R254" s="46"/>
      <c r="S254" s="44"/>
      <c r="T254" s="46"/>
      <c r="U254" s="44"/>
      <c r="V254" s="47"/>
      <c r="W254" s="45"/>
      <c r="X254" s="41"/>
      <c r="Y254" s="9"/>
    </row>
    <row r="255" spans="1:28" s="9" customFormat="1" ht="123.75" customHeight="1">
      <c r="A255" s="49">
        <v>14</v>
      </c>
      <c r="B255" s="50" t="s">
        <v>402</v>
      </c>
      <c r="C255" s="51" t="s">
        <v>130</v>
      </c>
      <c r="D255" s="51" t="s">
        <v>259</v>
      </c>
      <c r="E255" s="52">
        <v>1</v>
      </c>
      <c r="F255" s="53" t="s">
        <v>389</v>
      </c>
      <c r="G255" s="54" t="s">
        <v>390</v>
      </c>
      <c r="H255" s="54" t="s">
        <v>390</v>
      </c>
      <c r="I255" s="86" t="s">
        <v>405</v>
      </c>
      <c r="J255" s="55" t="s">
        <v>406</v>
      </c>
      <c r="K255" s="55" t="s">
        <v>521</v>
      </c>
      <c r="L255" s="55" t="s">
        <v>895</v>
      </c>
      <c r="M255" s="55" t="s">
        <v>512</v>
      </c>
      <c r="N255" s="55" t="s">
        <v>454</v>
      </c>
      <c r="O255" s="56">
        <v>123127231.48999999</v>
      </c>
      <c r="P255" s="56">
        <v>0</v>
      </c>
      <c r="Q255" s="56">
        <v>2768830.59</v>
      </c>
      <c r="R255" s="56">
        <v>2901053.55</v>
      </c>
      <c r="S255" s="57" t="s">
        <v>1624</v>
      </c>
      <c r="T255" s="56">
        <v>122995008.53</v>
      </c>
      <c r="U255" s="58" t="s">
        <v>861</v>
      </c>
      <c r="V255" s="59" t="s">
        <v>1914</v>
      </c>
      <c r="W255" s="60">
        <f>IF(OR(LEFT(I255)="7",LEFT(I255,1)="8"),VALUE(RIGHT(I255,3)),VALUE(RIGHT(I255,4)))</f>
        <v>99</v>
      </c>
    </row>
    <row r="256" spans="1:28" s="9" customFormat="1" ht="129" customHeight="1">
      <c r="A256" s="49">
        <v>14</v>
      </c>
      <c r="B256" s="50" t="s">
        <v>402</v>
      </c>
      <c r="C256" s="51" t="s">
        <v>130</v>
      </c>
      <c r="D256" s="51" t="s">
        <v>259</v>
      </c>
      <c r="E256" s="52">
        <v>1</v>
      </c>
      <c r="F256" s="53" t="s">
        <v>389</v>
      </c>
      <c r="G256" s="54" t="s">
        <v>390</v>
      </c>
      <c r="H256" s="54" t="s">
        <v>390</v>
      </c>
      <c r="I256" s="86" t="s">
        <v>403</v>
      </c>
      <c r="J256" s="55" t="s">
        <v>404</v>
      </c>
      <c r="K256" s="55" t="s">
        <v>520</v>
      </c>
      <c r="L256" s="55" t="s">
        <v>895</v>
      </c>
      <c r="M256" s="55" t="s">
        <v>512</v>
      </c>
      <c r="N256" s="55" t="s">
        <v>997</v>
      </c>
      <c r="O256" s="56">
        <v>9817000.6500000004</v>
      </c>
      <c r="P256" s="56">
        <v>0</v>
      </c>
      <c r="Q256" s="56">
        <v>219819.49</v>
      </c>
      <c r="R256" s="56">
        <v>252176.87</v>
      </c>
      <c r="S256" s="57" t="s">
        <v>1625</v>
      </c>
      <c r="T256" s="56">
        <v>9784643.2699999996</v>
      </c>
      <c r="U256" s="58" t="s">
        <v>861</v>
      </c>
      <c r="V256" s="59" t="s">
        <v>1915</v>
      </c>
      <c r="W256" s="60">
        <f>IF(OR(LEFT(I256)="7",LEFT(I256,1)="8"),VALUE(RIGHT(I256,3)),VALUE(RIGHT(I256,4)))</f>
        <v>84</v>
      </c>
    </row>
    <row r="257" spans="1:28" s="34" customFormat="1" ht="20.25" customHeight="1" outlineLevel="3">
      <c r="A257" s="61"/>
      <c r="B257" s="94" t="s">
        <v>407</v>
      </c>
      <c r="C257" s="95"/>
      <c r="D257" s="95"/>
      <c r="E257" s="62">
        <f>SUBTOTAL(9,E260:E272)</f>
        <v>9</v>
      </c>
      <c r="F257" s="63"/>
      <c r="G257" s="63"/>
      <c r="H257" s="63"/>
      <c r="I257" s="87"/>
      <c r="J257" s="63"/>
      <c r="K257" s="63"/>
      <c r="L257" s="63"/>
      <c r="M257" s="63"/>
      <c r="N257" s="63"/>
      <c r="O257" s="64"/>
      <c r="P257" s="65"/>
      <c r="Q257" s="65"/>
      <c r="R257" s="65"/>
      <c r="S257" s="63"/>
      <c r="T257" s="65"/>
      <c r="U257" s="63"/>
      <c r="V257" s="66"/>
      <c r="W257" s="67"/>
      <c r="X257" s="9"/>
      <c r="Y257" s="9"/>
      <c r="Z257" s="9"/>
      <c r="AA257" s="9"/>
      <c r="AB257" s="9"/>
    </row>
    <row r="258" spans="1:28" s="41" customFormat="1" ht="20.25" customHeight="1" outlineLevel="1">
      <c r="A258" s="35"/>
      <c r="B258" s="92" t="s">
        <v>867</v>
      </c>
      <c r="C258" s="93" t="s">
        <v>865</v>
      </c>
      <c r="D258" s="93"/>
      <c r="E258" s="36">
        <f>SUBTOTAL(9,E259:E265)</f>
        <v>6</v>
      </c>
      <c r="F258" s="37"/>
      <c r="G258" s="37"/>
      <c r="H258" s="37"/>
      <c r="I258" s="84"/>
      <c r="J258" s="37"/>
      <c r="K258" s="37"/>
      <c r="L258" s="37"/>
      <c r="M258" s="37"/>
      <c r="N258" s="37"/>
      <c r="O258" s="39"/>
      <c r="P258" s="39"/>
      <c r="Q258" s="39"/>
      <c r="R258" s="39"/>
      <c r="S258" s="37"/>
      <c r="T258" s="39"/>
      <c r="U258" s="37"/>
      <c r="V258" s="40"/>
      <c r="W258" s="38"/>
      <c r="X258" s="34"/>
      <c r="Y258" s="9"/>
      <c r="Z258" s="9"/>
      <c r="AA258" s="9"/>
      <c r="AB258" s="9"/>
    </row>
    <row r="259" spans="1:28" s="48" customFormat="1" ht="20.25" customHeight="1" outlineLevel="2">
      <c r="A259" s="42"/>
      <c r="B259" s="96" t="s">
        <v>371</v>
      </c>
      <c r="C259" s="97"/>
      <c r="D259" s="97"/>
      <c r="E259" s="43">
        <f>SUBTOTAL(9,E260:E265)</f>
        <v>6</v>
      </c>
      <c r="F259" s="44"/>
      <c r="G259" s="44"/>
      <c r="H259" s="44"/>
      <c r="I259" s="85"/>
      <c r="J259" s="44"/>
      <c r="K259" s="44"/>
      <c r="L259" s="44"/>
      <c r="M259" s="44"/>
      <c r="N259" s="44"/>
      <c r="O259" s="46"/>
      <c r="P259" s="46"/>
      <c r="Q259" s="46"/>
      <c r="R259" s="46"/>
      <c r="S259" s="44"/>
      <c r="T259" s="46"/>
      <c r="U259" s="44"/>
      <c r="V259" s="47"/>
      <c r="W259" s="45"/>
      <c r="X259" s="41"/>
      <c r="Y259" s="9"/>
      <c r="Z259" s="9"/>
      <c r="AA259" s="9"/>
      <c r="AB259" s="9"/>
    </row>
    <row r="260" spans="1:28" s="9" customFormat="1" ht="105.75" customHeight="1">
      <c r="A260" s="49">
        <v>15</v>
      </c>
      <c r="B260" s="50" t="s">
        <v>407</v>
      </c>
      <c r="C260" s="51" t="s">
        <v>130</v>
      </c>
      <c r="D260" s="51" t="s">
        <v>259</v>
      </c>
      <c r="E260" s="52">
        <v>1</v>
      </c>
      <c r="F260" s="53">
        <v>172</v>
      </c>
      <c r="G260" s="54" t="s">
        <v>408</v>
      </c>
      <c r="H260" s="54" t="s">
        <v>672</v>
      </c>
      <c r="I260" s="86" t="s">
        <v>412</v>
      </c>
      <c r="J260" s="55" t="s">
        <v>413</v>
      </c>
      <c r="K260" s="55" t="s">
        <v>76</v>
      </c>
      <c r="L260" s="55" t="s">
        <v>306</v>
      </c>
      <c r="M260" s="55" t="s">
        <v>180</v>
      </c>
      <c r="N260" s="55" t="s">
        <v>308</v>
      </c>
      <c r="O260" s="56">
        <v>34258805.700000003</v>
      </c>
      <c r="P260" s="56">
        <v>0</v>
      </c>
      <c r="Q260" s="56">
        <v>786570.84</v>
      </c>
      <c r="R260" s="56">
        <v>185315.21</v>
      </c>
      <c r="S260" s="57" t="s">
        <v>1626</v>
      </c>
      <c r="T260" s="56">
        <v>957770634</v>
      </c>
      <c r="U260" s="58" t="s">
        <v>861</v>
      </c>
      <c r="V260" s="59" t="s">
        <v>1916</v>
      </c>
      <c r="W260" s="60">
        <f t="shared" ref="W260:W265" si="8">IF(OR(LEFT(I260)="7",LEFT(I260,1)="8"),VALUE(RIGHT(I260,3)),VALUE(RIGHT(I260,4)))</f>
        <v>162</v>
      </c>
    </row>
    <row r="261" spans="1:28" s="9" customFormat="1" ht="139.5" customHeight="1">
      <c r="A261" s="49">
        <v>15</v>
      </c>
      <c r="B261" s="50" t="s">
        <v>407</v>
      </c>
      <c r="C261" s="51" t="s">
        <v>130</v>
      </c>
      <c r="D261" s="51" t="s">
        <v>259</v>
      </c>
      <c r="E261" s="52">
        <v>1</v>
      </c>
      <c r="F261" s="53">
        <v>172</v>
      </c>
      <c r="G261" s="54" t="s">
        <v>408</v>
      </c>
      <c r="H261" s="54" t="s">
        <v>672</v>
      </c>
      <c r="I261" s="86" t="s">
        <v>77</v>
      </c>
      <c r="J261" s="55" t="s">
        <v>78</v>
      </c>
      <c r="K261" s="55" t="s">
        <v>789</v>
      </c>
      <c r="L261" s="55" t="s">
        <v>306</v>
      </c>
      <c r="M261" s="55" t="s">
        <v>180</v>
      </c>
      <c r="N261" s="55" t="s">
        <v>308</v>
      </c>
      <c r="O261" s="56">
        <v>0</v>
      </c>
      <c r="P261" s="56">
        <v>0</v>
      </c>
      <c r="Q261" s="56">
        <v>0</v>
      </c>
      <c r="R261" s="56">
        <v>0</v>
      </c>
      <c r="S261" s="57" t="s">
        <v>1627</v>
      </c>
      <c r="T261" s="56">
        <v>0</v>
      </c>
      <c r="U261" s="58" t="s">
        <v>309</v>
      </c>
      <c r="V261" s="59" t="s">
        <v>1917</v>
      </c>
      <c r="W261" s="60">
        <f t="shared" si="8"/>
        <v>163</v>
      </c>
    </row>
    <row r="262" spans="1:28" s="9" customFormat="1" ht="139.5" customHeight="1">
      <c r="A262" s="49">
        <v>15</v>
      </c>
      <c r="B262" s="50" t="s">
        <v>407</v>
      </c>
      <c r="C262" s="51" t="s">
        <v>130</v>
      </c>
      <c r="D262" s="51" t="s">
        <v>259</v>
      </c>
      <c r="E262" s="52">
        <v>1</v>
      </c>
      <c r="F262" s="53">
        <v>172</v>
      </c>
      <c r="G262" s="54" t="s">
        <v>408</v>
      </c>
      <c r="H262" s="54" t="s">
        <v>672</v>
      </c>
      <c r="I262" s="86" t="s">
        <v>409</v>
      </c>
      <c r="J262" s="55" t="s">
        <v>410</v>
      </c>
      <c r="K262" s="55" t="s">
        <v>411</v>
      </c>
      <c r="L262" s="55" t="s">
        <v>306</v>
      </c>
      <c r="M262" s="55" t="s">
        <v>180</v>
      </c>
      <c r="N262" s="55" t="s">
        <v>853</v>
      </c>
      <c r="O262" s="56">
        <v>16963516.550000001</v>
      </c>
      <c r="P262" s="56">
        <v>0</v>
      </c>
      <c r="Q262" s="56">
        <v>298167.13</v>
      </c>
      <c r="R262" s="56">
        <v>1315.21</v>
      </c>
      <c r="S262" s="57" t="s">
        <v>1628</v>
      </c>
      <c r="T262" s="56">
        <v>17260368.469999999</v>
      </c>
      <c r="U262" s="58" t="s">
        <v>309</v>
      </c>
      <c r="V262" s="59" t="s">
        <v>1918</v>
      </c>
      <c r="W262" s="60">
        <f t="shared" si="8"/>
        <v>161</v>
      </c>
    </row>
    <row r="263" spans="1:28" s="9" customFormat="1" ht="139.5" customHeight="1">
      <c r="A263" s="49">
        <v>15</v>
      </c>
      <c r="B263" s="50" t="s">
        <v>407</v>
      </c>
      <c r="C263" s="51" t="s">
        <v>130</v>
      </c>
      <c r="D263" s="51" t="s">
        <v>259</v>
      </c>
      <c r="E263" s="52">
        <v>1</v>
      </c>
      <c r="F263" s="53">
        <v>410</v>
      </c>
      <c r="G263" s="54" t="s">
        <v>790</v>
      </c>
      <c r="H263" s="54" t="s">
        <v>672</v>
      </c>
      <c r="I263" s="86">
        <v>20021530001264</v>
      </c>
      <c r="J263" s="55" t="s">
        <v>791</v>
      </c>
      <c r="K263" s="55" t="s">
        <v>792</v>
      </c>
      <c r="L263" s="55" t="s">
        <v>306</v>
      </c>
      <c r="M263" s="55" t="s">
        <v>180</v>
      </c>
      <c r="N263" s="55" t="s">
        <v>308</v>
      </c>
      <c r="O263" s="56">
        <v>0</v>
      </c>
      <c r="P263" s="56">
        <v>0</v>
      </c>
      <c r="Q263" s="56">
        <v>0</v>
      </c>
      <c r="R263" s="56">
        <v>0</v>
      </c>
      <c r="S263" s="57" t="s">
        <v>1629</v>
      </c>
      <c r="T263" s="56">
        <v>0</v>
      </c>
      <c r="U263" s="58" t="s">
        <v>861</v>
      </c>
      <c r="V263" s="59" t="s">
        <v>1359</v>
      </c>
      <c r="W263" s="60">
        <f t="shared" si="8"/>
        <v>1264</v>
      </c>
    </row>
    <row r="264" spans="1:28" s="9" customFormat="1" ht="116.25" customHeight="1">
      <c r="A264" s="49">
        <v>15</v>
      </c>
      <c r="B264" s="50" t="s">
        <v>407</v>
      </c>
      <c r="C264" s="51" t="s">
        <v>130</v>
      </c>
      <c r="D264" s="51" t="s">
        <v>259</v>
      </c>
      <c r="E264" s="52">
        <v>1</v>
      </c>
      <c r="F264" s="53">
        <v>410</v>
      </c>
      <c r="G264" s="54" t="s">
        <v>790</v>
      </c>
      <c r="H264" s="54" t="s">
        <v>672</v>
      </c>
      <c r="I264" s="86">
        <v>20021541001263</v>
      </c>
      <c r="J264" s="55" t="s">
        <v>793</v>
      </c>
      <c r="K264" s="55" t="s">
        <v>794</v>
      </c>
      <c r="L264" s="55" t="s">
        <v>306</v>
      </c>
      <c r="M264" s="55" t="s">
        <v>307</v>
      </c>
      <c r="N264" s="55" t="s">
        <v>308</v>
      </c>
      <c r="O264" s="56">
        <v>0</v>
      </c>
      <c r="P264" s="56">
        <v>0</v>
      </c>
      <c r="Q264" s="56">
        <v>0</v>
      </c>
      <c r="R264" s="56">
        <v>0</v>
      </c>
      <c r="S264" s="57" t="s">
        <v>1630</v>
      </c>
      <c r="T264" s="56">
        <v>0</v>
      </c>
      <c r="U264" s="58" t="s">
        <v>861</v>
      </c>
      <c r="V264" s="59" t="s">
        <v>1360</v>
      </c>
      <c r="W264" s="60">
        <f t="shared" si="8"/>
        <v>1263</v>
      </c>
    </row>
    <row r="265" spans="1:28" s="9" customFormat="1" ht="139.5" customHeight="1">
      <c r="A265" s="49">
        <v>15</v>
      </c>
      <c r="B265" s="50" t="s">
        <v>407</v>
      </c>
      <c r="C265" s="51" t="s">
        <v>130</v>
      </c>
      <c r="D265" s="51" t="s">
        <v>259</v>
      </c>
      <c r="E265" s="52">
        <v>1</v>
      </c>
      <c r="F265" s="53" t="s">
        <v>795</v>
      </c>
      <c r="G265" s="54" t="s">
        <v>796</v>
      </c>
      <c r="H265" s="54" t="s">
        <v>876</v>
      </c>
      <c r="I265" s="86" t="s">
        <v>797</v>
      </c>
      <c r="J265" s="55" t="s">
        <v>798</v>
      </c>
      <c r="K265" s="55" t="s">
        <v>799</v>
      </c>
      <c r="L265" s="55" t="s">
        <v>895</v>
      </c>
      <c r="M265" s="55" t="s">
        <v>800</v>
      </c>
      <c r="N265" s="55" t="s">
        <v>848</v>
      </c>
      <c r="O265" s="56">
        <v>100468578.48</v>
      </c>
      <c r="P265" s="56">
        <v>0</v>
      </c>
      <c r="Q265" s="56">
        <v>0</v>
      </c>
      <c r="R265" s="56">
        <v>0</v>
      </c>
      <c r="S265" s="57" t="s">
        <v>1919</v>
      </c>
      <c r="T265" s="56">
        <v>100468578.48</v>
      </c>
      <c r="U265" s="58" t="s">
        <v>861</v>
      </c>
      <c r="V265" s="59" t="s">
        <v>1920</v>
      </c>
      <c r="W265" s="60">
        <f t="shared" si="8"/>
        <v>755</v>
      </c>
    </row>
    <row r="266" spans="1:28" s="41" customFormat="1" ht="20.25" customHeight="1" outlineLevel="1">
      <c r="A266" s="74"/>
      <c r="B266" s="100" t="s">
        <v>373</v>
      </c>
      <c r="C266" s="101"/>
      <c r="D266" s="101"/>
      <c r="E266" s="75">
        <f>SUBTOTAL(9,E267:E269)</f>
        <v>2</v>
      </c>
      <c r="F266" s="76"/>
      <c r="G266" s="76"/>
      <c r="H266" s="76"/>
      <c r="I266" s="89"/>
      <c r="J266" s="76"/>
      <c r="K266" s="76"/>
      <c r="L266" s="76"/>
      <c r="M266" s="76"/>
      <c r="N266" s="76"/>
      <c r="O266" s="78"/>
      <c r="P266" s="78"/>
      <c r="Q266" s="78"/>
      <c r="R266" s="78"/>
      <c r="S266" s="76"/>
      <c r="T266" s="78"/>
      <c r="U266" s="76"/>
      <c r="V266" s="79"/>
      <c r="W266" s="77"/>
      <c r="X266" s="9"/>
      <c r="Y266" s="9"/>
      <c r="Z266" s="9"/>
      <c r="AA266" s="9"/>
      <c r="AB266" s="9"/>
    </row>
    <row r="267" spans="1:28" s="48" customFormat="1" ht="20.25" customHeight="1" outlineLevel="2">
      <c r="A267" s="42"/>
      <c r="B267" s="96" t="s">
        <v>371</v>
      </c>
      <c r="C267" s="97"/>
      <c r="D267" s="97"/>
      <c r="E267" s="43">
        <f>SUBTOTAL(9,E268:E269)</f>
        <v>2</v>
      </c>
      <c r="F267" s="44"/>
      <c r="G267" s="44"/>
      <c r="H267" s="44"/>
      <c r="I267" s="85"/>
      <c r="J267" s="44"/>
      <c r="K267" s="44"/>
      <c r="L267" s="44"/>
      <c r="M267" s="44"/>
      <c r="N267" s="44"/>
      <c r="O267" s="46"/>
      <c r="P267" s="46"/>
      <c r="Q267" s="46"/>
      <c r="R267" s="46"/>
      <c r="S267" s="44"/>
      <c r="T267" s="46"/>
      <c r="U267" s="44"/>
      <c r="V267" s="47"/>
      <c r="W267" s="45"/>
      <c r="X267" s="41"/>
      <c r="Y267" s="9"/>
      <c r="Z267" s="34"/>
      <c r="AA267" s="34"/>
      <c r="AB267" s="34"/>
    </row>
    <row r="268" spans="1:28" s="9" customFormat="1" ht="139.5" customHeight="1">
      <c r="A268" s="49">
        <v>15</v>
      </c>
      <c r="B268" s="50" t="s">
        <v>407</v>
      </c>
      <c r="C268" s="51" t="s">
        <v>86</v>
      </c>
      <c r="D268" s="51" t="s">
        <v>259</v>
      </c>
      <c r="E268" s="52">
        <v>1</v>
      </c>
      <c r="F268" s="53">
        <v>311</v>
      </c>
      <c r="G268" s="54" t="s">
        <v>1256</v>
      </c>
      <c r="H268" s="54" t="s">
        <v>1184</v>
      </c>
      <c r="I268" s="86">
        <v>20101531101541</v>
      </c>
      <c r="J268" s="55" t="s">
        <v>1257</v>
      </c>
      <c r="K268" s="55" t="s">
        <v>1258</v>
      </c>
      <c r="L268" s="55" t="s">
        <v>687</v>
      </c>
      <c r="M268" s="55" t="s">
        <v>508</v>
      </c>
      <c r="N268" s="55" t="s">
        <v>308</v>
      </c>
      <c r="O268" s="56">
        <v>120408982.70999999</v>
      </c>
      <c r="P268" s="56">
        <v>409034.9</v>
      </c>
      <c r="Q268" s="56">
        <v>2173147.8199999998</v>
      </c>
      <c r="R268" s="56">
        <v>2032487.51</v>
      </c>
      <c r="S268" s="57" t="s">
        <v>1923</v>
      </c>
      <c r="T268" s="56">
        <v>43734523.340000004</v>
      </c>
      <c r="U268" s="58" t="s">
        <v>861</v>
      </c>
      <c r="V268" s="59" t="s">
        <v>1361</v>
      </c>
      <c r="W268" s="60">
        <f>IF(OR(LEFT(I268)="7",LEFT(I268,1)="8"),VALUE(RIGHT(I268,3)),VALUE(RIGHT(I268,4)))</f>
        <v>1541</v>
      </c>
    </row>
    <row r="269" spans="1:28" s="9" customFormat="1" ht="105" customHeight="1">
      <c r="A269" s="49">
        <v>15</v>
      </c>
      <c r="B269" s="50" t="s">
        <v>407</v>
      </c>
      <c r="C269" s="51" t="s">
        <v>86</v>
      </c>
      <c r="D269" s="51" t="s">
        <v>259</v>
      </c>
      <c r="E269" s="52">
        <v>1</v>
      </c>
      <c r="F269" s="53" t="s">
        <v>795</v>
      </c>
      <c r="G269" s="54" t="s">
        <v>796</v>
      </c>
      <c r="H269" s="54" t="s">
        <v>796</v>
      </c>
      <c r="I269" s="86" t="s">
        <v>801</v>
      </c>
      <c r="J269" s="55" t="s">
        <v>802</v>
      </c>
      <c r="K269" s="55" t="s">
        <v>803</v>
      </c>
      <c r="L269" s="55" t="s">
        <v>687</v>
      </c>
      <c r="M269" s="55" t="s">
        <v>796</v>
      </c>
      <c r="N269" s="55" t="s">
        <v>848</v>
      </c>
      <c r="O269" s="56">
        <v>4360700</v>
      </c>
      <c r="P269" s="56">
        <v>0</v>
      </c>
      <c r="Q269" s="56">
        <v>0</v>
      </c>
      <c r="R269" s="56">
        <v>0</v>
      </c>
      <c r="S269" s="57" t="s">
        <v>1921</v>
      </c>
      <c r="T269" s="56">
        <v>4360700</v>
      </c>
      <c r="U269" s="58" t="s">
        <v>861</v>
      </c>
      <c r="V269" s="59" t="s">
        <v>1922</v>
      </c>
      <c r="W269" s="60">
        <f>IF(OR(LEFT(I269)="7",LEFT(I269,1)="8"),VALUE(RIGHT(I269,3)),VALUE(RIGHT(I269,4)))</f>
        <v>32</v>
      </c>
    </row>
    <row r="270" spans="1:28" s="41" customFormat="1" ht="20.25" customHeight="1" outlineLevel="1">
      <c r="A270" s="74"/>
      <c r="B270" s="100" t="s">
        <v>375</v>
      </c>
      <c r="C270" s="101"/>
      <c r="D270" s="101"/>
      <c r="E270" s="75">
        <f>SUBTOTAL(9,E271:E272)</f>
        <v>1</v>
      </c>
      <c r="F270" s="76"/>
      <c r="G270" s="76"/>
      <c r="H270" s="76"/>
      <c r="I270" s="89"/>
      <c r="J270" s="76"/>
      <c r="K270" s="76"/>
      <c r="L270" s="76"/>
      <c r="M270" s="76"/>
      <c r="N270" s="76"/>
      <c r="O270" s="78"/>
      <c r="P270" s="78"/>
      <c r="Q270" s="78"/>
      <c r="R270" s="78"/>
      <c r="S270" s="76"/>
      <c r="T270" s="78"/>
      <c r="U270" s="76"/>
      <c r="V270" s="79"/>
      <c r="W270" s="77"/>
      <c r="X270" s="9"/>
      <c r="Y270" s="9"/>
      <c r="Z270" s="48"/>
      <c r="AA270" s="48"/>
      <c r="AB270" s="48"/>
    </row>
    <row r="271" spans="1:28" s="48" customFormat="1" ht="20.25" customHeight="1" outlineLevel="2">
      <c r="A271" s="42"/>
      <c r="B271" s="96" t="s">
        <v>371</v>
      </c>
      <c r="C271" s="97"/>
      <c r="D271" s="97"/>
      <c r="E271" s="43">
        <f>SUBTOTAL(9,E272)</f>
        <v>1</v>
      </c>
      <c r="F271" s="44"/>
      <c r="G271" s="44"/>
      <c r="H271" s="44"/>
      <c r="I271" s="85"/>
      <c r="J271" s="44"/>
      <c r="K271" s="44"/>
      <c r="L271" s="44"/>
      <c r="M271" s="44"/>
      <c r="N271" s="44"/>
      <c r="O271" s="46"/>
      <c r="P271" s="46"/>
      <c r="Q271" s="46"/>
      <c r="R271" s="46"/>
      <c r="S271" s="44"/>
      <c r="T271" s="46"/>
      <c r="U271" s="44"/>
      <c r="V271" s="47"/>
      <c r="W271" s="45"/>
      <c r="X271" s="41"/>
      <c r="Y271" s="9"/>
      <c r="Z271" s="9"/>
      <c r="AA271" s="9"/>
      <c r="AB271" s="9"/>
    </row>
    <row r="272" spans="1:28" s="9" customFormat="1" ht="87" customHeight="1">
      <c r="A272" s="49">
        <v>15</v>
      </c>
      <c r="B272" s="50" t="s">
        <v>407</v>
      </c>
      <c r="C272" s="51" t="s">
        <v>210</v>
      </c>
      <c r="D272" s="51" t="s">
        <v>259</v>
      </c>
      <c r="E272" s="52">
        <v>1</v>
      </c>
      <c r="F272" s="53">
        <v>410</v>
      </c>
      <c r="G272" s="54" t="s">
        <v>790</v>
      </c>
      <c r="H272" s="54" t="s">
        <v>790</v>
      </c>
      <c r="I272" s="86">
        <v>700015400038</v>
      </c>
      <c r="J272" s="55" t="s">
        <v>804</v>
      </c>
      <c r="K272" s="55" t="s">
        <v>609</v>
      </c>
      <c r="L272" s="55" t="s">
        <v>895</v>
      </c>
      <c r="M272" s="55" t="s">
        <v>541</v>
      </c>
      <c r="N272" s="55" t="s">
        <v>308</v>
      </c>
      <c r="O272" s="56">
        <v>86732572.709999993</v>
      </c>
      <c r="P272" s="56">
        <v>32256759.079999998</v>
      </c>
      <c r="Q272" s="56">
        <v>1694662.66</v>
      </c>
      <c r="R272" s="56">
        <v>34990440.140000001</v>
      </c>
      <c r="S272" s="57" t="s">
        <v>1924</v>
      </c>
      <c r="T272" s="56">
        <v>85693554.310000002</v>
      </c>
      <c r="U272" s="58" t="s">
        <v>309</v>
      </c>
      <c r="V272" s="59" t="s">
        <v>1925</v>
      </c>
      <c r="W272" s="60">
        <f>IF(OR(LEFT(I272)="7",LEFT(I272,1)="8"),VALUE(RIGHT(I272,3)),VALUE(RIGHT(I272,4)))</f>
        <v>38</v>
      </c>
    </row>
    <row r="273" spans="1:28" s="34" customFormat="1" ht="28.5" customHeight="1" outlineLevel="3">
      <c r="A273" s="61"/>
      <c r="B273" s="94" t="s">
        <v>805</v>
      </c>
      <c r="C273" s="95"/>
      <c r="D273" s="95"/>
      <c r="E273" s="62">
        <f>SUBTOTAL(9,E277:E289)</f>
        <v>7</v>
      </c>
      <c r="F273" s="63"/>
      <c r="G273" s="63"/>
      <c r="H273" s="63"/>
      <c r="I273" s="87"/>
      <c r="J273" s="63"/>
      <c r="K273" s="63"/>
      <c r="L273" s="63"/>
      <c r="M273" s="63"/>
      <c r="N273" s="63"/>
      <c r="O273" s="64"/>
      <c r="P273" s="65"/>
      <c r="Q273" s="65"/>
      <c r="R273" s="65"/>
      <c r="S273" s="63"/>
      <c r="T273" s="65"/>
      <c r="U273" s="63"/>
      <c r="V273" s="66"/>
      <c r="W273" s="67"/>
      <c r="X273" s="9"/>
      <c r="Y273" s="9"/>
      <c r="Z273" s="9"/>
      <c r="AA273" s="9"/>
      <c r="AB273" s="9"/>
    </row>
    <row r="274" spans="1:28" s="41" customFormat="1" ht="20.25" customHeight="1" outlineLevel="1">
      <c r="A274" s="35"/>
      <c r="B274" s="92" t="s">
        <v>867</v>
      </c>
      <c r="C274" s="93" t="s">
        <v>865</v>
      </c>
      <c r="D274" s="93"/>
      <c r="E274" s="36">
        <f>SUBTOTAL(9,E277:E281)</f>
        <v>3</v>
      </c>
      <c r="F274" s="37"/>
      <c r="G274" s="37"/>
      <c r="H274" s="37"/>
      <c r="I274" s="84"/>
      <c r="J274" s="37"/>
      <c r="K274" s="37"/>
      <c r="L274" s="37"/>
      <c r="M274" s="37"/>
      <c r="N274" s="37"/>
      <c r="O274" s="39"/>
      <c r="P274" s="39"/>
      <c r="Q274" s="39"/>
      <c r="R274" s="39"/>
      <c r="S274" s="37"/>
      <c r="T274" s="39"/>
      <c r="U274" s="37"/>
      <c r="V274" s="40"/>
      <c r="W274" s="38"/>
      <c r="X274" s="34"/>
      <c r="Y274" s="9"/>
      <c r="Z274" s="48"/>
      <c r="AA274" s="48"/>
      <c r="AB274" s="48"/>
    </row>
    <row r="275" spans="1:28" s="48" customFormat="1" ht="20.25" customHeight="1" outlineLevel="2">
      <c r="A275" s="68"/>
      <c r="B275" s="98" t="s">
        <v>1144</v>
      </c>
      <c r="C275" s="99"/>
      <c r="D275" s="99"/>
      <c r="E275" s="69">
        <f>SUBTOTAL(9,E276)</f>
        <v>1</v>
      </c>
      <c r="F275" s="70"/>
      <c r="G275" s="70"/>
      <c r="H275" s="70"/>
      <c r="I275" s="88"/>
      <c r="J275" s="70"/>
      <c r="K275" s="70"/>
      <c r="L275" s="70"/>
      <c r="M275" s="70"/>
      <c r="N275" s="70"/>
      <c r="O275" s="72"/>
      <c r="P275" s="72"/>
      <c r="Q275" s="72"/>
      <c r="R275" s="72"/>
      <c r="S275" s="70"/>
      <c r="T275" s="72"/>
      <c r="U275" s="70"/>
      <c r="V275" s="73"/>
      <c r="W275" s="71"/>
      <c r="X275" s="9"/>
      <c r="Y275" s="9"/>
      <c r="Z275" s="9"/>
      <c r="AA275" s="9"/>
      <c r="AB275" s="9"/>
    </row>
    <row r="276" spans="1:28" s="9" customFormat="1" ht="227.25" customHeight="1">
      <c r="A276" s="49">
        <v>16</v>
      </c>
      <c r="B276" s="50" t="s">
        <v>805</v>
      </c>
      <c r="C276" s="51" t="s">
        <v>130</v>
      </c>
      <c r="D276" s="51" t="s">
        <v>259</v>
      </c>
      <c r="E276" s="52">
        <v>1</v>
      </c>
      <c r="F276" s="53" t="s">
        <v>1926</v>
      </c>
      <c r="G276" s="54" t="s">
        <v>1927</v>
      </c>
      <c r="H276" s="54" t="s">
        <v>1927</v>
      </c>
      <c r="I276" s="86" t="s">
        <v>1928</v>
      </c>
      <c r="J276" s="55" t="s">
        <v>1929</v>
      </c>
      <c r="K276" s="55" t="s">
        <v>1930</v>
      </c>
      <c r="L276" s="55" t="s">
        <v>895</v>
      </c>
      <c r="M276" s="55" t="s">
        <v>337</v>
      </c>
      <c r="N276" s="55" t="s">
        <v>308</v>
      </c>
      <c r="O276" s="56"/>
      <c r="P276" s="56">
        <v>0</v>
      </c>
      <c r="Q276" s="56">
        <v>0</v>
      </c>
      <c r="R276" s="56">
        <v>0</v>
      </c>
      <c r="S276" s="57" t="s">
        <v>1931</v>
      </c>
      <c r="T276" s="56">
        <v>0</v>
      </c>
      <c r="U276" s="58" t="s">
        <v>309</v>
      </c>
      <c r="V276" s="59" t="s">
        <v>1932</v>
      </c>
      <c r="W276" s="60">
        <f>IF(OR(LEFT(I276)="7",LEFT(I276,1)="8"),VALUE(RIGHT(I276,3)),VALUE(RIGHT(I276,4)))</f>
        <v>1554</v>
      </c>
    </row>
    <row r="277" spans="1:28" s="48" customFormat="1" ht="20.25" customHeight="1" outlineLevel="2">
      <c r="A277" s="68"/>
      <c r="B277" s="98" t="s">
        <v>372</v>
      </c>
      <c r="C277" s="99"/>
      <c r="D277" s="99"/>
      <c r="E277" s="69">
        <f>SUBTOTAL(9,E278)</f>
        <v>1</v>
      </c>
      <c r="F277" s="70"/>
      <c r="G277" s="70"/>
      <c r="H277" s="70"/>
      <c r="I277" s="88"/>
      <c r="J277" s="70"/>
      <c r="K277" s="70"/>
      <c r="L277" s="70"/>
      <c r="M277" s="70"/>
      <c r="N277" s="70"/>
      <c r="O277" s="72"/>
      <c r="P277" s="72"/>
      <c r="Q277" s="72"/>
      <c r="R277" s="72"/>
      <c r="S277" s="70"/>
      <c r="T277" s="72"/>
      <c r="U277" s="70"/>
      <c r="V277" s="73"/>
      <c r="W277" s="71"/>
      <c r="X277" s="9"/>
      <c r="Y277" s="9"/>
      <c r="Z277" s="9"/>
      <c r="AA277" s="9"/>
      <c r="AB277" s="9"/>
    </row>
    <row r="278" spans="1:28" s="9" customFormat="1" ht="189" customHeight="1">
      <c r="A278" s="49">
        <v>16</v>
      </c>
      <c r="B278" s="50" t="s">
        <v>805</v>
      </c>
      <c r="C278" s="51" t="s">
        <v>130</v>
      </c>
      <c r="D278" s="51" t="s">
        <v>685</v>
      </c>
      <c r="E278" s="52">
        <v>1</v>
      </c>
      <c r="F278" s="53" t="s">
        <v>545</v>
      </c>
      <c r="G278" s="54" t="s">
        <v>693</v>
      </c>
      <c r="H278" s="54" t="s">
        <v>1000</v>
      </c>
      <c r="I278" s="86" t="s">
        <v>1001</v>
      </c>
      <c r="J278" s="55" t="s">
        <v>1131</v>
      </c>
      <c r="K278" s="55" t="s">
        <v>1132</v>
      </c>
      <c r="L278" s="55" t="s">
        <v>306</v>
      </c>
      <c r="M278" s="55" t="s">
        <v>860</v>
      </c>
      <c r="N278" s="55" t="s">
        <v>848</v>
      </c>
      <c r="O278" s="56">
        <v>4367928252.5600004</v>
      </c>
      <c r="P278" s="56">
        <v>527443540.70999998</v>
      </c>
      <c r="Q278" s="56">
        <v>83556131.219999999</v>
      </c>
      <c r="R278" s="56">
        <v>1307255190.1700001</v>
      </c>
      <c r="S278" s="57" t="s">
        <v>1631</v>
      </c>
      <c r="T278" s="56">
        <v>3671672734.3200002</v>
      </c>
      <c r="U278" s="58" t="s">
        <v>309</v>
      </c>
      <c r="V278" s="59" t="s">
        <v>1933</v>
      </c>
      <c r="W278" s="60">
        <f>IF(OR(LEFT(I278)="7",LEFT(I278,1)="8"),VALUE(RIGHT(I278,3)),VALUE(RIGHT(I278,4)))</f>
        <v>68</v>
      </c>
    </row>
    <row r="279" spans="1:28" s="48" customFormat="1" ht="20.25" customHeight="1" outlineLevel="2">
      <c r="A279" s="68"/>
      <c r="B279" s="98" t="s">
        <v>374</v>
      </c>
      <c r="C279" s="99"/>
      <c r="D279" s="99"/>
      <c r="E279" s="69">
        <f>SUBTOTAL(9,E280:E281)</f>
        <v>2</v>
      </c>
      <c r="F279" s="70"/>
      <c r="G279" s="70"/>
      <c r="H279" s="70"/>
      <c r="I279" s="88"/>
      <c r="J279" s="70"/>
      <c r="K279" s="70"/>
      <c r="L279" s="70"/>
      <c r="M279" s="70"/>
      <c r="N279" s="70"/>
      <c r="O279" s="72"/>
      <c r="P279" s="72"/>
      <c r="Q279" s="72"/>
      <c r="R279" s="72"/>
      <c r="S279" s="70"/>
      <c r="T279" s="72"/>
      <c r="U279" s="70"/>
      <c r="V279" s="73"/>
      <c r="W279" s="71"/>
      <c r="X279" s="9"/>
      <c r="Y279" s="9"/>
    </row>
    <row r="280" spans="1:28" s="9" customFormat="1" ht="150" customHeight="1">
      <c r="A280" s="49">
        <v>16</v>
      </c>
      <c r="B280" s="50" t="s">
        <v>805</v>
      </c>
      <c r="C280" s="51" t="s">
        <v>130</v>
      </c>
      <c r="D280" s="51" t="s">
        <v>998</v>
      </c>
      <c r="E280" s="52">
        <v>1</v>
      </c>
      <c r="F280" s="53">
        <v>100</v>
      </c>
      <c r="G280" s="54" t="s">
        <v>1184</v>
      </c>
      <c r="H280" s="54" t="s">
        <v>1221</v>
      </c>
      <c r="I280" s="86" t="s">
        <v>1006</v>
      </c>
      <c r="J280" s="55" t="s">
        <v>1007</v>
      </c>
      <c r="K280" s="55" t="s">
        <v>635</v>
      </c>
      <c r="L280" s="55" t="s">
        <v>306</v>
      </c>
      <c r="M280" s="55" t="s">
        <v>307</v>
      </c>
      <c r="N280" s="55" t="s">
        <v>308</v>
      </c>
      <c r="O280" s="56">
        <v>5015455</v>
      </c>
      <c r="P280" s="56">
        <v>185214957</v>
      </c>
      <c r="Q280" s="56">
        <v>350087</v>
      </c>
      <c r="R280" s="56">
        <v>164565772</v>
      </c>
      <c r="S280" s="57" t="s">
        <v>1632</v>
      </c>
      <c r="T280" s="56">
        <v>26014727</v>
      </c>
      <c r="U280" s="58" t="s">
        <v>309</v>
      </c>
      <c r="V280" s="59" t="s">
        <v>1934</v>
      </c>
      <c r="W280" s="60">
        <f>IF(OR(LEFT(I280)="7",LEFT(I280,1)="8"),VALUE(RIGHT(I280,3)),VALUE(RIGHT(I280,4)))</f>
        <v>144</v>
      </c>
    </row>
    <row r="281" spans="1:28" s="9" customFormat="1" ht="163.5" customHeight="1">
      <c r="A281" s="49">
        <v>16</v>
      </c>
      <c r="B281" s="50" t="s">
        <v>805</v>
      </c>
      <c r="C281" s="51" t="s">
        <v>130</v>
      </c>
      <c r="D281" s="51" t="s">
        <v>998</v>
      </c>
      <c r="E281" s="52">
        <v>1</v>
      </c>
      <c r="F281" s="53" t="s">
        <v>1185</v>
      </c>
      <c r="G281" s="54" t="s">
        <v>1186</v>
      </c>
      <c r="H281" s="54" t="s">
        <v>764</v>
      </c>
      <c r="I281" s="86">
        <v>20061651101444</v>
      </c>
      <c r="J281" s="55" t="s">
        <v>489</v>
      </c>
      <c r="K281" s="55" t="s">
        <v>1283</v>
      </c>
      <c r="L281" s="55" t="s">
        <v>687</v>
      </c>
      <c r="M281" s="55" t="s">
        <v>1284</v>
      </c>
      <c r="N281" s="55" t="s">
        <v>853</v>
      </c>
      <c r="O281" s="56">
        <v>1990935.62</v>
      </c>
      <c r="P281" s="56">
        <v>0</v>
      </c>
      <c r="Q281" s="56">
        <v>43342.01</v>
      </c>
      <c r="R281" s="56">
        <v>0</v>
      </c>
      <c r="S281" s="57" t="s">
        <v>1935</v>
      </c>
      <c r="T281" s="56">
        <v>2034277.63</v>
      </c>
      <c r="U281" s="58" t="s">
        <v>309</v>
      </c>
      <c r="V281" s="59" t="s">
        <v>1633</v>
      </c>
      <c r="W281" s="60">
        <f>IF(OR(LEFT(I281)="7",LEFT(I281,1)="8"),VALUE(RIGHT(I281,3)),VALUE(RIGHT(I281,4)))</f>
        <v>1444</v>
      </c>
    </row>
    <row r="282" spans="1:28" s="41" customFormat="1" ht="20.25" customHeight="1" outlineLevel="1">
      <c r="A282" s="74"/>
      <c r="B282" s="100" t="s">
        <v>373</v>
      </c>
      <c r="C282" s="101"/>
      <c r="D282" s="101"/>
      <c r="E282" s="75">
        <f>SUBTOTAL(9,E284:E286)</f>
        <v>3</v>
      </c>
      <c r="F282" s="76"/>
      <c r="G282" s="76"/>
      <c r="H282" s="76"/>
      <c r="I282" s="89"/>
      <c r="J282" s="76"/>
      <c r="K282" s="76"/>
      <c r="L282" s="76"/>
      <c r="M282" s="76"/>
      <c r="N282" s="76"/>
      <c r="O282" s="78"/>
      <c r="P282" s="78"/>
      <c r="Q282" s="78"/>
      <c r="R282" s="78"/>
      <c r="S282" s="76"/>
      <c r="T282" s="78"/>
      <c r="U282" s="76"/>
      <c r="V282" s="79"/>
      <c r="W282" s="77"/>
      <c r="X282" s="9"/>
      <c r="Y282" s="9"/>
    </row>
    <row r="283" spans="1:28" s="48" customFormat="1" ht="20.25" customHeight="1" outlineLevel="2">
      <c r="A283" s="42"/>
      <c r="B283" s="96" t="s">
        <v>371</v>
      </c>
      <c r="C283" s="97"/>
      <c r="D283" s="97"/>
      <c r="E283" s="43">
        <f>SUBTOTAL(9,E284:E286)</f>
        <v>3</v>
      </c>
      <c r="F283" s="44"/>
      <c r="G283" s="44"/>
      <c r="H283" s="44"/>
      <c r="I283" s="85"/>
      <c r="J283" s="44"/>
      <c r="K283" s="44"/>
      <c r="L283" s="44"/>
      <c r="M283" s="44"/>
      <c r="N283" s="44"/>
      <c r="O283" s="46"/>
      <c r="P283" s="46"/>
      <c r="Q283" s="46"/>
      <c r="R283" s="46"/>
      <c r="S283" s="44"/>
      <c r="T283" s="46"/>
      <c r="U283" s="44"/>
      <c r="V283" s="47"/>
      <c r="W283" s="45"/>
      <c r="X283" s="41"/>
      <c r="Y283" s="9"/>
    </row>
    <row r="284" spans="1:28" s="9" customFormat="1" ht="180" customHeight="1">
      <c r="A284" s="49">
        <v>16</v>
      </c>
      <c r="B284" s="50" t="s">
        <v>805</v>
      </c>
      <c r="C284" s="51" t="s">
        <v>86</v>
      </c>
      <c r="D284" s="51" t="s">
        <v>259</v>
      </c>
      <c r="E284" s="52">
        <v>1</v>
      </c>
      <c r="F284" s="53" t="s">
        <v>545</v>
      </c>
      <c r="G284" s="54" t="s">
        <v>693</v>
      </c>
      <c r="H284" s="54" t="s">
        <v>693</v>
      </c>
      <c r="I284" s="86" t="s">
        <v>694</v>
      </c>
      <c r="J284" s="55" t="s">
        <v>695</v>
      </c>
      <c r="K284" s="55" t="s">
        <v>699</v>
      </c>
      <c r="L284" s="55" t="s">
        <v>306</v>
      </c>
      <c r="M284" s="55" t="s">
        <v>503</v>
      </c>
      <c r="N284" s="55" t="s">
        <v>848</v>
      </c>
      <c r="O284" s="56">
        <v>1231366670</v>
      </c>
      <c r="P284" s="56">
        <v>842031653</v>
      </c>
      <c r="Q284" s="56">
        <v>8658713</v>
      </c>
      <c r="R284" s="56">
        <v>1476396057</v>
      </c>
      <c r="S284" s="57" t="s">
        <v>1635</v>
      </c>
      <c r="T284" s="56">
        <v>605660979</v>
      </c>
      <c r="U284" s="58" t="s">
        <v>309</v>
      </c>
      <c r="V284" s="59" t="s">
        <v>1415</v>
      </c>
      <c r="W284" s="60">
        <f>IF(OR(LEFT(I284)="7",LEFT(I284,1)="8"),VALUE(RIGHT(I284,3)),VALUE(RIGHT(I284,4)))</f>
        <v>1512</v>
      </c>
    </row>
    <row r="285" spans="1:28" s="9" customFormat="1" ht="132" customHeight="1">
      <c r="A285" s="49">
        <v>16</v>
      </c>
      <c r="B285" s="50" t="s">
        <v>805</v>
      </c>
      <c r="C285" s="51" t="s">
        <v>86</v>
      </c>
      <c r="D285" s="51" t="s">
        <v>259</v>
      </c>
      <c r="E285" s="52">
        <v>1</v>
      </c>
      <c r="F285" s="53">
        <v>512</v>
      </c>
      <c r="G285" s="54" t="s">
        <v>601</v>
      </c>
      <c r="H285" s="54" t="s">
        <v>854</v>
      </c>
      <c r="I285" s="86">
        <v>20091651201510</v>
      </c>
      <c r="J285" s="55" t="s">
        <v>602</v>
      </c>
      <c r="K285" s="55" t="s">
        <v>603</v>
      </c>
      <c r="L285" s="55" t="s">
        <v>306</v>
      </c>
      <c r="M285" s="55" t="s">
        <v>860</v>
      </c>
      <c r="N285" s="55" t="s">
        <v>848</v>
      </c>
      <c r="O285" s="56">
        <v>703196917.03999996</v>
      </c>
      <c r="P285" s="56">
        <v>0</v>
      </c>
      <c r="Q285" s="56">
        <v>15555485.449999999</v>
      </c>
      <c r="R285" s="56">
        <v>52067622.030000001</v>
      </c>
      <c r="S285" s="57" t="s">
        <v>1936</v>
      </c>
      <c r="T285" s="56">
        <v>666684780.46000004</v>
      </c>
      <c r="U285" s="58" t="s">
        <v>309</v>
      </c>
      <c r="V285" s="59" t="s">
        <v>1634</v>
      </c>
      <c r="W285" s="60">
        <f>IF(OR(LEFT(I285)="7",LEFT(I285,1)="8"),VALUE(RIGHT(I285,3)),VALUE(RIGHT(I285,4)))</f>
        <v>1510</v>
      </c>
    </row>
    <row r="286" spans="1:28" s="9" customFormat="1" ht="156.75" customHeight="1">
      <c r="A286" s="49">
        <v>16</v>
      </c>
      <c r="B286" s="50" t="s">
        <v>805</v>
      </c>
      <c r="C286" s="51" t="s">
        <v>86</v>
      </c>
      <c r="D286" s="51" t="s">
        <v>259</v>
      </c>
      <c r="E286" s="52">
        <v>1</v>
      </c>
      <c r="F286" s="53">
        <v>710</v>
      </c>
      <c r="G286" s="54" t="s">
        <v>1141</v>
      </c>
      <c r="H286" s="54" t="s">
        <v>1133</v>
      </c>
      <c r="I286" s="86" t="s">
        <v>1142</v>
      </c>
      <c r="J286" s="55" t="s">
        <v>367</v>
      </c>
      <c r="K286" s="55" t="s">
        <v>705</v>
      </c>
      <c r="L286" s="55" t="s">
        <v>306</v>
      </c>
      <c r="M286" s="55" t="s">
        <v>503</v>
      </c>
      <c r="N286" s="55" t="s">
        <v>308</v>
      </c>
      <c r="O286" s="56">
        <v>141655278.22</v>
      </c>
      <c r="P286" s="56">
        <v>0</v>
      </c>
      <c r="Q286" s="56">
        <v>2399452.4900000002</v>
      </c>
      <c r="R286" s="56">
        <v>2649030.31</v>
      </c>
      <c r="S286" s="57" t="s">
        <v>1937</v>
      </c>
      <c r="T286" s="56">
        <v>141405700.40000001</v>
      </c>
      <c r="U286" s="58" t="s">
        <v>309</v>
      </c>
      <c r="V286" s="59" t="s">
        <v>1362</v>
      </c>
      <c r="W286" s="60">
        <f>IF(OR(LEFT(I286)="7",LEFT(I286,1)="8"),VALUE(RIGHT(I286,3)),VALUE(RIGHT(I286,4)))</f>
        <v>358</v>
      </c>
    </row>
    <row r="287" spans="1:28" s="41" customFormat="1" ht="20.25" customHeight="1" outlineLevel="1">
      <c r="A287" s="74"/>
      <c r="B287" s="100" t="s">
        <v>90</v>
      </c>
      <c r="C287" s="101"/>
      <c r="D287" s="101"/>
      <c r="E287" s="75">
        <f>SUBTOTAL(9,E289)</f>
        <v>1</v>
      </c>
      <c r="F287" s="76"/>
      <c r="G287" s="76"/>
      <c r="H287" s="76"/>
      <c r="I287" s="89"/>
      <c r="J287" s="76"/>
      <c r="K287" s="76"/>
      <c r="L287" s="76"/>
      <c r="M287" s="76"/>
      <c r="N287" s="76"/>
      <c r="O287" s="78"/>
      <c r="P287" s="78"/>
      <c r="Q287" s="78"/>
      <c r="R287" s="78"/>
      <c r="S287" s="76"/>
      <c r="T287" s="78"/>
      <c r="U287" s="76"/>
      <c r="V287" s="79"/>
      <c r="W287" s="77"/>
      <c r="X287" s="9"/>
      <c r="Y287" s="9"/>
      <c r="Z287" s="48"/>
      <c r="AA287" s="48"/>
      <c r="AB287" s="48"/>
    </row>
    <row r="288" spans="1:28" s="48" customFormat="1" ht="20.25" customHeight="1" outlineLevel="2">
      <c r="A288" s="42"/>
      <c r="B288" s="96" t="s">
        <v>26</v>
      </c>
      <c r="C288" s="97"/>
      <c r="D288" s="97"/>
      <c r="E288" s="43">
        <f>SUBTOTAL(9,E289)</f>
        <v>1</v>
      </c>
      <c r="F288" s="44"/>
      <c r="G288" s="44"/>
      <c r="H288" s="44"/>
      <c r="I288" s="85"/>
      <c r="J288" s="44"/>
      <c r="K288" s="44"/>
      <c r="L288" s="44"/>
      <c r="M288" s="44"/>
      <c r="N288" s="44"/>
      <c r="O288" s="46"/>
      <c r="P288" s="46"/>
      <c r="Q288" s="46"/>
      <c r="R288" s="46"/>
      <c r="S288" s="44"/>
      <c r="T288" s="46"/>
      <c r="U288" s="44"/>
      <c r="V288" s="47"/>
      <c r="W288" s="45"/>
      <c r="X288" s="41"/>
      <c r="Y288" s="9"/>
      <c r="Z288" s="9"/>
      <c r="AA288" s="9"/>
      <c r="AB288" s="9"/>
    </row>
    <row r="289" spans="1:28" s="9" customFormat="1" ht="159.75" customHeight="1">
      <c r="A289" s="49">
        <v>16</v>
      </c>
      <c r="B289" s="50" t="s">
        <v>805</v>
      </c>
      <c r="C289" s="51" t="s">
        <v>210</v>
      </c>
      <c r="D289" s="51" t="s">
        <v>998</v>
      </c>
      <c r="E289" s="52">
        <v>1</v>
      </c>
      <c r="F289" s="53">
        <v>100</v>
      </c>
      <c r="G289" s="54" t="s">
        <v>1184</v>
      </c>
      <c r="H289" s="54" t="s">
        <v>636</v>
      </c>
      <c r="I289" s="86" t="s">
        <v>982</v>
      </c>
      <c r="J289" s="55" t="s">
        <v>1140</v>
      </c>
      <c r="K289" s="55" t="s">
        <v>19</v>
      </c>
      <c r="L289" s="55" t="s">
        <v>687</v>
      </c>
      <c r="M289" s="55" t="s">
        <v>289</v>
      </c>
      <c r="N289" s="55" t="s">
        <v>853</v>
      </c>
      <c r="O289" s="56">
        <v>1246265</v>
      </c>
      <c r="P289" s="56">
        <v>0</v>
      </c>
      <c r="Q289" s="56">
        <v>2020356</v>
      </c>
      <c r="R289" s="56">
        <v>2176633</v>
      </c>
      <c r="S289" s="57" t="s">
        <v>1938</v>
      </c>
      <c r="T289" s="56">
        <v>1089988</v>
      </c>
      <c r="U289" s="58" t="s">
        <v>309</v>
      </c>
      <c r="V289" s="59" t="s">
        <v>1939</v>
      </c>
      <c r="W289" s="60">
        <f>IF(OR(LEFT(I289)="7",LEFT(I289,1)="8"),VALUE(RIGHT(I289,3)),VALUE(RIGHT(I289,4)))</f>
        <v>105</v>
      </c>
    </row>
    <row r="290" spans="1:28" s="34" customFormat="1" ht="28.5" customHeight="1" outlineLevel="3">
      <c r="A290" s="61"/>
      <c r="B290" s="94" t="s">
        <v>368</v>
      </c>
      <c r="C290" s="95"/>
      <c r="D290" s="95"/>
      <c r="E290" s="62">
        <f>SUBTOTAL(9,E291:E296)</f>
        <v>4</v>
      </c>
      <c r="F290" s="63"/>
      <c r="G290" s="63"/>
      <c r="H290" s="63"/>
      <c r="I290" s="87"/>
      <c r="J290" s="63"/>
      <c r="K290" s="63"/>
      <c r="L290" s="63"/>
      <c r="M290" s="63"/>
      <c r="N290" s="63"/>
      <c r="O290" s="64"/>
      <c r="P290" s="65"/>
      <c r="Q290" s="65"/>
      <c r="R290" s="65"/>
      <c r="S290" s="63"/>
      <c r="T290" s="65"/>
      <c r="U290" s="63"/>
      <c r="V290" s="66"/>
      <c r="W290" s="67"/>
      <c r="X290" s="9"/>
      <c r="Y290" s="9"/>
      <c r="Z290" s="9"/>
      <c r="AA290" s="9"/>
      <c r="AB290" s="9"/>
    </row>
    <row r="291" spans="1:28" s="41" customFormat="1" ht="20.25" customHeight="1" outlineLevel="1">
      <c r="A291" s="35"/>
      <c r="B291" s="92" t="s">
        <v>373</v>
      </c>
      <c r="C291" s="93"/>
      <c r="D291" s="93"/>
      <c r="E291" s="36">
        <f>SUBTOTAL(9,E293:F296)</f>
        <v>2224</v>
      </c>
      <c r="F291" s="37"/>
      <c r="G291" s="37"/>
      <c r="H291" s="37"/>
      <c r="I291" s="84"/>
      <c r="J291" s="37"/>
      <c r="K291" s="37"/>
      <c r="L291" s="37"/>
      <c r="M291" s="37"/>
      <c r="N291" s="37"/>
      <c r="O291" s="39"/>
      <c r="P291" s="39"/>
      <c r="Q291" s="39"/>
      <c r="R291" s="39"/>
      <c r="S291" s="37"/>
      <c r="T291" s="39"/>
      <c r="U291" s="37"/>
      <c r="V291" s="40"/>
      <c r="W291" s="38"/>
      <c r="X291" s="34"/>
      <c r="Y291" s="9"/>
      <c r="Z291" s="9"/>
      <c r="AA291" s="9"/>
      <c r="AB291" s="9"/>
    </row>
    <row r="292" spans="1:28" s="48" customFormat="1" ht="20.25" customHeight="1" outlineLevel="2">
      <c r="A292" s="42"/>
      <c r="B292" s="96" t="s">
        <v>371</v>
      </c>
      <c r="C292" s="97"/>
      <c r="D292" s="97"/>
      <c r="E292" s="43">
        <f>SUBTOTAL(9,E293:E296)</f>
        <v>4</v>
      </c>
      <c r="F292" s="44"/>
      <c r="G292" s="44"/>
      <c r="H292" s="44"/>
      <c r="I292" s="85"/>
      <c r="J292" s="44"/>
      <c r="K292" s="44"/>
      <c r="L292" s="44"/>
      <c r="M292" s="44"/>
      <c r="N292" s="44"/>
      <c r="O292" s="46"/>
      <c r="P292" s="46"/>
      <c r="Q292" s="46"/>
      <c r="R292" s="46"/>
      <c r="S292" s="44"/>
      <c r="T292" s="46"/>
      <c r="U292" s="44"/>
      <c r="V292" s="47"/>
      <c r="W292" s="45"/>
      <c r="X292" s="41"/>
      <c r="Y292" s="9"/>
      <c r="Z292" s="34"/>
      <c r="AA292" s="34"/>
      <c r="AB292" s="34"/>
    </row>
    <row r="293" spans="1:28" s="9" customFormat="1" ht="139.5" customHeight="1">
      <c r="A293" s="49">
        <v>17</v>
      </c>
      <c r="B293" s="50" t="s">
        <v>368</v>
      </c>
      <c r="C293" s="51" t="s">
        <v>86</v>
      </c>
      <c r="D293" s="51" t="s">
        <v>259</v>
      </c>
      <c r="E293" s="52">
        <v>1</v>
      </c>
      <c r="F293" s="53">
        <v>810</v>
      </c>
      <c r="G293" s="54" t="s">
        <v>151</v>
      </c>
      <c r="H293" s="54" t="s">
        <v>368</v>
      </c>
      <c r="I293" s="86">
        <v>20081781001481</v>
      </c>
      <c r="J293" s="55" t="s">
        <v>361</v>
      </c>
      <c r="K293" s="55" t="s">
        <v>313</v>
      </c>
      <c r="L293" s="55" t="s">
        <v>306</v>
      </c>
      <c r="M293" s="55" t="s">
        <v>307</v>
      </c>
      <c r="N293" s="55" t="s">
        <v>308</v>
      </c>
      <c r="O293" s="56">
        <v>97185654.989999995</v>
      </c>
      <c r="P293" s="56">
        <v>0</v>
      </c>
      <c r="Q293" s="56">
        <v>2066405.48</v>
      </c>
      <c r="R293" s="56">
        <v>5353939.4000000004</v>
      </c>
      <c r="S293" s="57" t="s">
        <v>1637</v>
      </c>
      <c r="T293" s="56">
        <v>93898121.069999993</v>
      </c>
      <c r="U293" s="58" t="s">
        <v>861</v>
      </c>
      <c r="V293" s="59" t="s">
        <v>1364</v>
      </c>
      <c r="W293" s="60">
        <f>IF(OR(LEFT(I293)="7",LEFT(I293,1)="8"),VALUE(RIGHT(I293,3)),VALUE(RIGHT(I293,4)))</f>
        <v>1481</v>
      </c>
    </row>
    <row r="294" spans="1:28" s="9" customFormat="1" ht="139.5" customHeight="1">
      <c r="A294" s="49">
        <v>17</v>
      </c>
      <c r="B294" s="50" t="s">
        <v>368</v>
      </c>
      <c r="C294" s="51" t="s">
        <v>86</v>
      </c>
      <c r="D294" s="51" t="s">
        <v>259</v>
      </c>
      <c r="E294" s="52">
        <v>1</v>
      </c>
      <c r="F294" s="53">
        <v>810</v>
      </c>
      <c r="G294" s="54" t="s">
        <v>151</v>
      </c>
      <c r="H294" s="54" t="s">
        <v>368</v>
      </c>
      <c r="I294" s="86">
        <v>20091781001514</v>
      </c>
      <c r="J294" s="55" t="s">
        <v>1170</v>
      </c>
      <c r="K294" s="55" t="s">
        <v>1285</v>
      </c>
      <c r="L294" s="55" t="s">
        <v>306</v>
      </c>
      <c r="M294" s="55" t="s">
        <v>307</v>
      </c>
      <c r="N294" s="55" t="s">
        <v>308</v>
      </c>
      <c r="O294" s="56">
        <v>383313905.05000001</v>
      </c>
      <c r="P294" s="56">
        <v>0</v>
      </c>
      <c r="Q294" s="56">
        <v>8224165.2199999997</v>
      </c>
      <c r="R294" s="56">
        <v>11522369.689999999</v>
      </c>
      <c r="S294" s="57" t="s">
        <v>1638</v>
      </c>
      <c r="T294" s="56">
        <v>380015700.57999998</v>
      </c>
      <c r="U294" s="58" t="s">
        <v>861</v>
      </c>
      <c r="V294" s="59" t="s">
        <v>1365</v>
      </c>
      <c r="W294" s="60">
        <f>IF(OR(LEFT(I294)="7",LEFT(I294,1)="8"),VALUE(RIGHT(I294,3)),VALUE(RIGHT(I294,4)))</f>
        <v>1514</v>
      </c>
    </row>
    <row r="295" spans="1:28" s="9" customFormat="1" ht="129.75" customHeight="1">
      <c r="A295" s="49">
        <v>17</v>
      </c>
      <c r="B295" s="50" t="s">
        <v>368</v>
      </c>
      <c r="C295" s="51" t="s">
        <v>86</v>
      </c>
      <c r="D295" s="51" t="s">
        <v>259</v>
      </c>
      <c r="E295" s="52">
        <v>1</v>
      </c>
      <c r="F295" s="53">
        <v>600</v>
      </c>
      <c r="G295" s="54" t="s">
        <v>369</v>
      </c>
      <c r="H295" s="54" t="s">
        <v>368</v>
      </c>
      <c r="I295" s="86">
        <v>20051781001392</v>
      </c>
      <c r="J295" s="55" t="s">
        <v>283</v>
      </c>
      <c r="K295" s="55" t="s">
        <v>1028</v>
      </c>
      <c r="L295" s="55" t="s">
        <v>895</v>
      </c>
      <c r="M295" s="55" t="s">
        <v>1010</v>
      </c>
      <c r="N295" s="55" t="s">
        <v>853</v>
      </c>
      <c r="O295" s="56">
        <v>5408310.4400000004</v>
      </c>
      <c r="P295" s="56">
        <v>0</v>
      </c>
      <c r="Q295" s="56">
        <v>123725.78</v>
      </c>
      <c r="R295" s="56">
        <v>0</v>
      </c>
      <c r="S295" s="57" t="s">
        <v>1636</v>
      </c>
      <c r="T295" s="56">
        <v>5532036.2199999997</v>
      </c>
      <c r="U295" s="58" t="s">
        <v>861</v>
      </c>
      <c r="V295" s="59" t="s">
        <v>1363</v>
      </c>
      <c r="W295" s="60">
        <f>IF(OR(LEFT(I295)="7",LEFT(I295,1)="8"),VALUE(RIGHT(I295,3)),VALUE(RIGHT(I295,4)))</f>
        <v>1392</v>
      </c>
    </row>
    <row r="296" spans="1:28" s="9" customFormat="1" ht="139.5" customHeight="1">
      <c r="A296" s="49">
        <v>17</v>
      </c>
      <c r="B296" s="50" t="s">
        <v>368</v>
      </c>
      <c r="C296" s="51" t="s">
        <v>86</v>
      </c>
      <c r="D296" s="51" t="s">
        <v>259</v>
      </c>
      <c r="E296" s="52">
        <v>1</v>
      </c>
      <c r="F296" s="53" t="s">
        <v>370</v>
      </c>
      <c r="G296" s="54" t="s">
        <v>376</v>
      </c>
      <c r="H296" s="54" t="s">
        <v>376</v>
      </c>
      <c r="I296" s="86" t="s">
        <v>377</v>
      </c>
      <c r="J296" s="55" t="s">
        <v>378</v>
      </c>
      <c r="K296" s="55" t="s">
        <v>314</v>
      </c>
      <c r="L296" s="55" t="s">
        <v>895</v>
      </c>
      <c r="M296" s="55" t="s">
        <v>686</v>
      </c>
      <c r="N296" s="55" t="s">
        <v>997</v>
      </c>
      <c r="O296" s="56">
        <v>414448.49</v>
      </c>
      <c r="P296" s="56">
        <v>468454.12</v>
      </c>
      <c r="Q296" s="56">
        <v>1732.08</v>
      </c>
      <c r="R296" s="56">
        <v>1715.07</v>
      </c>
      <c r="S296" s="57" t="s">
        <v>1940</v>
      </c>
      <c r="T296" s="56">
        <v>882919.62</v>
      </c>
      <c r="U296" s="58" t="s">
        <v>309</v>
      </c>
      <c r="V296" s="59" t="s">
        <v>1639</v>
      </c>
      <c r="W296" s="60">
        <f>IF(OR(LEFT(I296)="7",LEFT(I296,1)="8"),VALUE(RIGHT(I296,3)),VALUE(RIGHT(I296,4)))</f>
        <v>1298</v>
      </c>
    </row>
    <row r="297" spans="1:28" s="34" customFormat="1" ht="20.25" customHeight="1" outlineLevel="3">
      <c r="A297" s="61"/>
      <c r="B297" s="94" t="s">
        <v>379</v>
      </c>
      <c r="C297" s="95"/>
      <c r="D297" s="95"/>
      <c r="E297" s="62">
        <f>SUBTOTAL(9,E300:E324)</f>
        <v>22</v>
      </c>
      <c r="F297" s="63"/>
      <c r="G297" s="63"/>
      <c r="H297" s="63"/>
      <c r="I297" s="87"/>
      <c r="J297" s="63"/>
      <c r="K297" s="63"/>
      <c r="L297" s="63"/>
      <c r="M297" s="63"/>
      <c r="N297" s="63"/>
      <c r="O297" s="64"/>
      <c r="P297" s="65"/>
      <c r="Q297" s="65"/>
      <c r="R297" s="65"/>
      <c r="S297" s="63"/>
      <c r="T297" s="65"/>
      <c r="U297" s="63"/>
      <c r="V297" s="66"/>
      <c r="W297" s="67"/>
      <c r="X297" s="9"/>
      <c r="Y297" s="9"/>
      <c r="Z297" s="9"/>
      <c r="AA297" s="9"/>
      <c r="AB297" s="9"/>
    </row>
    <row r="298" spans="1:28" s="41" customFormat="1" ht="20.25" customHeight="1" outlineLevel="1">
      <c r="A298" s="35"/>
      <c r="B298" s="92" t="s">
        <v>867</v>
      </c>
      <c r="C298" s="93" t="s">
        <v>865</v>
      </c>
      <c r="D298" s="93"/>
      <c r="E298" s="36">
        <f>SUBTOTAL(9,E300:E320)</f>
        <v>20</v>
      </c>
      <c r="F298" s="37"/>
      <c r="G298" s="37"/>
      <c r="H298" s="37"/>
      <c r="I298" s="84"/>
      <c r="J298" s="37"/>
      <c r="K298" s="37"/>
      <c r="L298" s="37"/>
      <c r="M298" s="37"/>
      <c r="N298" s="37"/>
      <c r="O298" s="39"/>
      <c r="P298" s="39"/>
      <c r="Q298" s="39"/>
      <c r="R298" s="39"/>
      <c r="S298" s="37"/>
      <c r="T298" s="39"/>
      <c r="U298" s="37"/>
      <c r="V298" s="40"/>
      <c r="W298" s="38"/>
      <c r="X298" s="34"/>
      <c r="Y298" s="9"/>
      <c r="Z298" s="9"/>
      <c r="AA298" s="9"/>
      <c r="AB298" s="9"/>
    </row>
    <row r="299" spans="1:28" s="48" customFormat="1" ht="20.25" customHeight="1" outlineLevel="2">
      <c r="A299" s="42"/>
      <c r="B299" s="96" t="s">
        <v>371</v>
      </c>
      <c r="C299" s="97"/>
      <c r="D299" s="97"/>
      <c r="E299" s="43">
        <f>SUBTOTAL(9,E300:E315)</f>
        <v>16</v>
      </c>
      <c r="F299" s="44"/>
      <c r="G299" s="44"/>
      <c r="H299" s="44"/>
      <c r="I299" s="85"/>
      <c r="J299" s="44"/>
      <c r="K299" s="44"/>
      <c r="L299" s="44"/>
      <c r="M299" s="44"/>
      <c r="N299" s="44"/>
      <c r="O299" s="46"/>
      <c r="P299" s="46"/>
      <c r="Q299" s="46"/>
      <c r="R299" s="46"/>
      <c r="S299" s="44"/>
      <c r="T299" s="46"/>
      <c r="U299" s="44"/>
      <c r="V299" s="47"/>
      <c r="W299" s="45"/>
      <c r="X299" s="41"/>
      <c r="Y299" s="9"/>
      <c r="Z299" s="9"/>
      <c r="AA299" s="9"/>
      <c r="AB299" s="9"/>
    </row>
    <row r="300" spans="1:28" s="9" customFormat="1" ht="108" customHeight="1">
      <c r="A300" s="49">
        <v>18</v>
      </c>
      <c r="B300" s="50" t="s">
        <v>379</v>
      </c>
      <c r="C300" s="51" t="s">
        <v>130</v>
      </c>
      <c r="D300" s="51" t="s">
        <v>259</v>
      </c>
      <c r="E300" s="52">
        <v>1</v>
      </c>
      <c r="F300" s="53" t="s">
        <v>664</v>
      </c>
      <c r="G300" s="54" t="s">
        <v>665</v>
      </c>
      <c r="H300" s="54" t="s">
        <v>665</v>
      </c>
      <c r="I300" s="86" t="s">
        <v>463</v>
      </c>
      <c r="J300" s="55" t="s">
        <v>464</v>
      </c>
      <c r="K300" s="55" t="s">
        <v>1288</v>
      </c>
      <c r="L300" s="55" t="s">
        <v>306</v>
      </c>
      <c r="M300" s="55" t="s">
        <v>747</v>
      </c>
      <c r="N300" s="55" t="s">
        <v>848</v>
      </c>
      <c r="O300" s="56">
        <v>545220449.89999998</v>
      </c>
      <c r="P300" s="56">
        <v>2959592606.8699999</v>
      </c>
      <c r="Q300" s="56">
        <v>65181542.859999999</v>
      </c>
      <c r="R300" s="56">
        <v>502763157.04000002</v>
      </c>
      <c r="S300" s="57" t="s">
        <v>1651</v>
      </c>
      <c r="T300" s="56">
        <v>3067231442.5900002</v>
      </c>
      <c r="U300" s="58" t="s">
        <v>309</v>
      </c>
      <c r="V300" s="59" t="s">
        <v>1374</v>
      </c>
      <c r="W300" s="60">
        <f t="shared" ref="W300:W315" si="9">IF(OR(LEFT(I300)="7",LEFT(I300,1)="8"),VALUE(RIGHT(I300,3)),VALUE(RIGHT(I300,4)))</f>
        <v>1345</v>
      </c>
    </row>
    <row r="301" spans="1:28" s="9" customFormat="1" ht="130.5" customHeight="1">
      <c r="A301" s="49">
        <v>18</v>
      </c>
      <c r="B301" s="50" t="s">
        <v>379</v>
      </c>
      <c r="C301" s="51" t="s">
        <v>130</v>
      </c>
      <c r="D301" s="51" t="s">
        <v>259</v>
      </c>
      <c r="E301" s="52">
        <v>1</v>
      </c>
      <c r="F301" s="53" t="s">
        <v>664</v>
      </c>
      <c r="G301" s="54" t="s">
        <v>665</v>
      </c>
      <c r="H301" s="54" t="s">
        <v>665</v>
      </c>
      <c r="I301" s="86" t="s">
        <v>465</v>
      </c>
      <c r="J301" s="55" t="s">
        <v>631</v>
      </c>
      <c r="K301" s="55" t="s">
        <v>632</v>
      </c>
      <c r="L301" s="55" t="s">
        <v>306</v>
      </c>
      <c r="M301" s="55" t="s">
        <v>860</v>
      </c>
      <c r="N301" s="55" t="s">
        <v>308</v>
      </c>
      <c r="O301" s="56">
        <v>454030650.27999997</v>
      </c>
      <c r="P301" s="56">
        <v>170822374.72999999</v>
      </c>
      <c r="Q301" s="56">
        <v>10035862.119999999</v>
      </c>
      <c r="R301" s="56">
        <v>181743856.40000001</v>
      </c>
      <c r="S301" s="57" t="s">
        <v>1941</v>
      </c>
      <c r="T301" s="56">
        <v>453145030.73000002</v>
      </c>
      <c r="U301" s="58" t="s">
        <v>309</v>
      </c>
      <c r="V301" s="59" t="s">
        <v>1942</v>
      </c>
      <c r="W301" s="60">
        <f t="shared" si="9"/>
        <v>58</v>
      </c>
    </row>
    <row r="302" spans="1:28" s="9" customFormat="1" ht="101.25" customHeight="1">
      <c r="A302" s="49">
        <v>18</v>
      </c>
      <c r="B302" s="50" t="s">
        <v>379</v>
      </c>
      <c r="C302" s="51" t="s">
        <v>130</v>
      </c>
      <c r="D302" s="51" t="s">
        <v>259</v>
      </c>
      <c r="E302" s="52">
        <v>1</v>
      </c>
      <c r="F302" s="53" t="s">
        <v>664</v>
      </c>
      <c r="G302" s="54" t="s">
        <v>665</v>
      </c>
      <c r="H302" s="54" t="s">
        <v>665</v>
      </c>
      <c r="I302" s="86" t="s">
        <v>666</v>
      </c>
      <c r="J302" s="55" t="s">
        <v>667</v>
      </c>
      <c r="K302" s="55" t="s">
        <v>462</v>
      </c>
      <c r="L302" s="55" t="s">
        <v>306</v>
      </c>
      <c r="M302" s="55" t="s">
        <v>860</v>
      </c>
      <c r="N302" s="55" t="s">
        <v>848</v>
      </c>
      <c r="O302" s="56">
        <v>315130372.31999999</v>
      </c>
      <c r="P302" s="56">
        <v>7568786.5</v>
      </c>
      <c r="Q302" s="56">
        <v>8873633.0099999998</v>
      </c>
      <c r="R302" s="56">
        <v>99397359.030000001</v>
      </c>
      <c r="S302" s="57" t="s">
        <v>1652</v>
      </c>
      <c r="T302" s="56">
        <v>232175432.80000001</v>
      </c>
      <c r="U302" s="58" t="s">
        <v>309</v>
      </c>
      <c r="V302" s="59" t="s">
        <v>1373</v>
      </c>
      <c r="W302" s="60">
        <f t="shared" si="9"/>
        <v>1050</v>
      </c>
    </row>
    <row r="303" spans="1:28" s="9" customFormat="1" ht="212.25" customHeight="1">
      <c r="A303" s="49">
        <v>18</v>
      </c>
      <c r="B303" s="50" t="s">
        <v>379</v>
      </c>
      <c r="C303" s="51" t="s">
        <v>130</v>
      </c>
      <c r="D303" s="51" t="s">
        <v>259</v>
      </c>
      <c r="E303" s="52">
        <v>1</v>
      </c>
      <c r="F303" s="53">
        <v>211</v>
      </c>
      <c r="G303" s="54" t="s">
        <v>1171</v>
      </c>
      <c r="H303" s="54" t="s">
        <v>672</v>
      </c>
      <c r="I303" s="86">
        <v>20101821101520</v>
      </c>
      <c r="J303" s="55" t="s">
        <v>1172</v>
      </c>
      <c r="K303" s="55" t="s">
        <v>1168</v>
      </c>
      <c r="L303" s="55" t="s">
        <v>306</v>
      </c>
      <c r="M303" s="55" t="s">
        <v>860</v>
      </c>
      <c r="N303" s="55" t="s">
        <v>308</v>
      </c>
      <c r="O303" s="56">
        <v>2236818848.1399999</v>
      </c>
      <c r="P303" s="56">
        <v>0</v>
      </c>
      <c r="Q303" s="56">
        <v>26643546.359999999</v>
      </c>
      <c r="R303" s="56">
        <v>406483835.31</v>
      </c>
      <c r="S303" s="57" t="s">
        <v>1943</v>
      </c>
      <c r="T303" s="56">
        <v>1856978559.1900001</v>
      </c>
      <c r="U303" s="58" t="s">
        <v>861</v>
      </c>
      <c r="V303" s="59" t="s">
        <v>1640</v>
      </c>
      <c r="W303" s="60">
        <f t="shared" si="9"/>
        <v>1520</v>
      </c>
    </row>
    <row r="304" spans="1:28" s="9" customFormat="1" ht="107.25" customHeight="1">
      <c r="A304" s="49">
        <v>18</v>
      </c>
      <c r="B304" s="50" t="s">
        <v>379</v>
      </c>
      <c r="C304" s="51" t="s">
        <v>130</v>
      </c>
      <c r="D304" s="51" t="s">
        <v>259</v>
      </c>
      <c r="E304" s="52">
        <v>1</v>
      </c>
      <c r="F304" s="53" t="s">
        <v>380</v>
      </c>
      <c r="G304" s="54" t="s">
        <v>381</v>
      </c>
      <c r="H304" s="54" t="s">
        <v>381</v>
      </c>
      <c r="I304" s="86" t="s">
        <v>207</v>
      </c>
      <c r="J304" s="55" t="s">
        <v>710</v>
      </c>
      <c r="K304" s="55" t="s">
        <v>206</v>
      </c>
      <c r="L304" s="55" t="s">
        <v>895</v>
      </c>
      <c r="M304" s="55" t="s">
        <v>205</v>
      </c>
      <c r="N304" s="55" t="s">
        <v>454</v>
      </c>
      <c r="O304" s="56">
        <v>58928779.75</v>
      </c>
      <c r="P304" s="56">
        <v>0</v>
      </c>
      <c r="Q304" s="56">
        <v>1260731.31</v>
      </c>
      <c r="R304" s="56">
        <v>7969256.6900000004</v>
      </c>
      <c r="S304" s="57" t="s">
        <v>1944</v>
      </c>
      <c r="T304" s="56">
        <v>52220254.369999997</v>
      </c>
      <c r="U304" s="58" t="s">
        <v>861</v>
      </c>
      <c r="V304" s="59" t="s">
        <v>1367</v>
      </c>
      <c r="W304" s="60">
        <f t="shared" si="9"/>
        <v>1453</v>
      </c>
    </row>
    <row r="305" spans="1:28" s="9" customFormat="1" ht="139.5" customHeight="1">
      <c r="A305" s="49">
        <v>18</v>
      </c>
      <c r="B305" s="50" t="s">
        <v>379</v>
      </c>
      <c r="C305" s="51" t="s">
        <v>130</v>
      </c>
      <c r="D305" s="51" t="s">
        <v>259</v>
      </c>
      <c r="E305" s="52">
        <v>1</v>
      </c>
      <c r="F305" s="53" t="s">
        <v>380</v>
      </c>
      <c r="G305" s="54" t="s">
        <v>381</v>
      </c>
      <c r="H305" s="54" t="s">
        <v>381</v>
      </c>
      <c r="I305" s="86" t="s">
        <v>382</v>
      </c>
      <c r="J305" s="55" t="s">
        <v>284</v>
      </c>
      <c r="K305" s="55" t="s">
        <v>315</v>
      </c>
      <c r="L305" s="55" t="s">
        <v>687</v>
      </c>
      <c r="M305" s="55" t="s">
        <v>383</v>
      </c>
      <c r="N305" s="55" t="s">
        <v>308</v>
      </c>
      <c r="O305" s="56">
        <v>8815774.9600000009</v>
      </c>
      <c r="P305" s="56">
        <v>0</v>
      </c>
      <c r="Q305" s="56">
        <v>172003.02</v>
      </c>
      <c r="R305" s="56">
        <v>537569.21</v>
      </c>
      <c r="S305" s="57" t="s">
        <v>1641</v>
      </c>
      <c r="T305" s="56">
        <v>8450208.7699999996</v>
      </c>
      <c r="U305" s="58" t="s">
        <v>861</v>
      </c>
      <c r="V305" s="59" t="s">
        <v>1366</v>
      </c>
      <c r="W305" s="60">
        <f t="shared" si="9"/>
        <v>1236</v>
      </c>
    </row>
    <row r="306" spans="1:28" s="9" customFormat="1" ht="86.25" customHeight="1">
      <c r="A306" s="49">
        <v>18</v>
      </c>
      <c r="B306" s="50" t="s">
        <v>379</v>
      </c>
      <c r="C306" s="51" t="s">
        <v>130</v>
      </c>
      <c r="D306" s="51" t="s">
        <v>259</v>
      </c>
      <c r="E306" s="52">
        <v>1</v>
      </c>
      <c r="F306" s="53" t="s">
        <v>384</v>
      </c>
      <c r="G306" s="54" t="s">
        <v>385</v>
      </c>
      <c r="H306" s="54" t="s">
        <v>385</v>
      </c>
      <c r="I306" s="86" t="s">
        <v>386</v>
      </c>
      <c r="J306" s="55" t="s">
        <v>714</v>
      </c>
      <c r="K306" s="55" t="s">
        <v>1032</v>
      </c>
      <c r="L306" s="55" t="s">
        <v>895</v>
      </c>
      <c r="M306" s="55" t="s">
        <v>512</v>
      </c>
      <c r="N306" s="55" t="s">
        <v>848</v>
      </c>
      <c r="O306" s="56">
        <v>1486298426.05</v>
      </c>
      <c r="P306" s="56">
        <v>155970000</v>
      </c>
      <c r="Q306" s="56">
        <v>35065911.700000003</v>
      </c>
      <c r="R306" s="56">
        <v>192728223.62</v>
      </c>
      <c r="S306" s="57" t="s">
        <v>2028</v>
      </c>
      <c r="T306" s="56">
        <v>1484606114.1300001</v>
      </c>
      <c r="U306" s="58" t="s">
        <v>309</v>
      </c>
      <c r="V306" s="59" t="s">
        <v>1642</v>
      </c>
      <c r="W306" s="60">
        <f t="shared" si="9"/>
        <v>1096</v>
      </c>
    </row>
    <row r="307" spans="1:28" s="9" customFormat="1" ht="102" customHeight="1">
      <c r="A307" s="49">
        <v>18</v>
      </c>
      <c r="B307" s="50" t="s">
        <v>379</v>
      </c>
      <c r="C307" s="51" t="s">
        <v>130</v>
      </c>
      <c r="D307" s="51" t="s">
        <v>259</v>
      </c>
      <c r="E307" s="52">
        <v>1</v>
      </c>
      <c r="F307" s="53" t="s">
        <v>384</v>
      </c>
      <c r="G307" s="54" t="s">
        <v>385</v>
      </c>
      <c r="H307" s="54" t="s">
        <v>385</v>
      </c>
      <c r="I307" s="86" t="s">
        <v>421</v>
      </c>
      <c r="J307" s="55" t="s">
        <v>422</v>
      </c>
      <c r="K307" s="55" t="s">
        <v>423</v>
      </c>
      <c r="L307" s="55" t="s">
        <v>895</v>
      </c>
      <c r="M307" s="55" t="s">
        <v>541</v>
      </c>
      <c r="N307" s="55" t="s">
        <v>997</v>
      </c>
      <c r="O307" s="56">
        <v>15197526.58</v>
      </c>
      <c r="P307" s="56">
        <v>65382032</v>
      </c>
      <c r="Q307" s="56">
        <v>1138535.22</v>
      </c>
      <c r="R307" s="56">
        <v>163188.24</v>
      </c>
      <c r="S307" s="57" t="s">
        <v>1643</v>
      </c>
      <c r="T307" s="56">
        <v>81554905.560000002</v>
      </c>
      <c r="U307" s="58" t="s">
        <v>309</v>
      </c>
      <c r="V307" s="59" t="s">
        <v>1370</v>
      </c>
      <c r="W307" s="60">
        <f t="shared" si="9"/>
        <v>1451</v>
      </c>
    </row>
    <row r="308" spans="1:28" s="9" customFormat="1" ht="102" customHeight="1">
      <c r="A308" s="49">
        <v>18</v>
      </c>
      <c r="B308" s="50" t="s">
        <v>379</v>
      </c>
      <c r="C308" s="51" t="s">
        <v>130</v>
      </c>
      <c r="D308" s="51" t="s">
        <v>259</v>
      </c>
      <c r="E308" s="52">
        <v>1</v>
      </c>
      <c r="F308" s="53" t="s">
        <v>384</v>
      </c>
      <c r="G308" s="54" t="s">
        <v>385</v>
      </c>
      <c r="H308" s="54" t="s">
        <v>385</v>
      </c>
      <c r="I308" s="86" t="s">
        <v>387</v>
      </c>
      <c r="J308" s="55" t="s">
        <v>99</v>
      </c>
      <c r="K308" s="55" t="s">
        <v>417</v>
      </c>
      <c r="L308" s="55" t="s">
        <v>687</v>
      </c>
      <c r="M308" s="55" t="s">
        <v>626</v>
      </c>
      <c r="N308" s="55" t="s">
        <v>454</v>
      </c>
      <c r="O308" s="56">
        <v>731864867.87</v>
      </c>
      <c r="P308" s="56">
        <v>0</v>
      </c>
      <c r="Q308" s="56">
        <v>20304916.960000001</v>
      </c>
      <c r="R308" s="56">
        <v>2385351.9700000002</v>
      </c>
      <c r="S308" s="57" t="s">
        <v>1785</v>
      </c>
      <c r="T308" s="56">
        <v>749784432.86000001</v>
      </c>
      <c r="U308" s="58" t="s">
        <v>309</v>
      </c>
      <c r="V308" s="59" t="s">
        <v>1368</v>
      </c>
      <c r="W308" s="60">
        <f t="shared" si="9"/>
        <v>1101</v>
      </c>
    </row>
    <row r="309" spans="1:28" s="9" customFormat="1" ht="102" customHeight="1">
      <c r="A309" s="49">
        <v>18</v>
      </c>
      <c r="B309" s="50" t="s">
        <v>379</v>
      </c>
      <c r="C309" s="51" t="s">
        <v>130</v>
      </c>
      <c r="D309" s="51" t="s">
        <v>259</v>
      </c>
      <c r="E309" s="52">
        <v>1</v>
      </c>
      <c r="F309" s="53" t="s">
        <v>384</v>
      </c>
      <c r="G309" s="54" t="s">
        <v>385</v>
      </c>
      <c r="H309" s="54" t="s">
        <v>385</v>
      </c>
      <c r="I309" s="86" t="s">
        <v>418</v>
      </c>
      <c r="J309" s="55" t="s">
        <v>419</v>
      </c>
      <c r="K309" s="55" t="s">
        <v>420</v>
      </c>
      <c r="L309" s="55" t="s">
        <v>687</v>
      </c>
      <c r="M309" s="55" t="s">
        <v>626</v>
      </c>
      <c r="N309" s="55" t="s">
        <v>454</v>
      </c>
      <c r="O309" s="56">
        <v>10024567.52</v>
      </c>
      <c r="P309" s="56">
        <v>0</v>
      </c>
      <c r="Q309" s="56">
        <v>257895.72</v>
      </c>
      <c r="R309" s="56">
        <v>645904.61</v>
      </c>
      <c r="S309" s="57" t="s">
        <v>1786</v>
      </c>
      <c r="T309" s="56">
        <v>9636558.6300000008</v>
      </c>
      <c r="U309" s="58" t="s">
        <v>309</v>
      </c>
      <c r="V309" s="59" t="s">
        <v>1369</v>
      </c>
      <c r="W309" s="60">
        <f t="shared" si="9"/>
        <v>1102</v>
      </c>
    </row>
    <row r="310" spans="1:28" s="9" customFormat="1" ht="258" customHeight="1">
      <c r="A310" s="49">
        <v>18</v>
      </c>
      <c r="B310" s="50" t="s">
        <v>379</v>
      </c>
      <c r="C310" s="51" t="s">
        <v>130</v>
      </c>
      <c r="D310" s="51" t="s">
        <v>259</v>
      </c>
      <c r="E310" s="52">
        <v>1</v>
      </c>
      <c r="F310" s="53" t="s">
        <v>1122</v>
      </c>
      <c r="G310" s="54" t="s">
        <v>661</v>
      </c>
      <c r="H310" s="54" t="s">
        <v>661</v>
      </c>
      <c r="I310" s="86" t="s">
        <v>662</v>
      </c>
      <c r="J310" s="55" t="s">
        <v>663</v>
      </c>
      <c r="K310" s="55" t="s">
        <v>1034</v>
      </c>
      <c r="L310" s="55" t="s">
        <v>895</v>
      </c>
      <c r="M310" s="55" t="s">
        <v>817</v>
      </c>
      <c r="N310" s="55" t="s">
        <v>997</v>
      </c>
      <c r="O310" s="56">
        <v>1332858528.5799999</v>
      </c>
      <c r="P310" s="56">
        <v>75396018</v>
      </c>
      <c r="Q310" s="56">
        <v>54268480</v>
      </c>
      <c r="R310" s="56">
        <v>10794731.369999999</v>
      </c>
      <c r="S310" s="57" t="s">
        <v>1649</v>
      </c>
      <c r="T310" s="56">
        <v>1451728295.21</v>
      </c>
      <c r="U310" s="58" t="s">
        <v>309</v>
      </c>
      <c r="V310" s="59" t="s">
        <v>1650</v>
      </c>
      <c r="W310" s="60">
        <f t="shared" si="9"/>
        <v>1354</v>
      </c>
    </row>
    <row r="311" spans="1:28" s="9" customFormat="1" ht="154.5" customHeight="1">
      <c r="A311" s="49">
        <v>18</v>
      </c>
      <c r="B311" s="50" t="s">
        <v>379</v>
      </c>
      <c r="C311" s="51" t="s">
        <v>130</v>
      </c>
      <c r="D311" s="51" t="s">
        <v>259</v>
      </c>
      <c r="E311" s="52">
        <v>1</v>
      </c>
      <c r="F311" s="53" t="s">
        <v>440</v>
      </c>
      <c r="G311" s="54" t="s">
        <v>441</v>
      </c>
      <c r="H311" s="54" t="s">
        <v>441</v>
      </c>
      <c r="I311" s="86" t="s">
        <v>823</v>
      </c>
      <c r="J311" s="55" t="s">
        <v>824</v>
      </c>
      <c r="K311" s="55" t="s">
        <v>1121</v>
      </c>
      <c r="L311" s="55" t="s">
        <v>306</v>
      </c>
      <c r="M311" s="55" t="s">
        <v>860</v>
      </c>
      <c r="N311" s="55" t="s">
        <v>848</v>
      </c>
      <c r="O311" s="56">
        <v>37389171.030000001</v>
      </c>
      <c r="P311" s="56">
        <v>17410313.210000001</v>
      </c>
      <c r="Q311" s="56">
        <v>622426.51</v>
      </c>
      <c r="R311" s="56">
        <v>33072397.449999999</v>
      </c>
      <c r="S311" s="57" t="s">
        <v>1945</v>
      </c>
      <c r="T311" s="56">
        <v>22349513.300000001</v>
      </c>
      <c r="U311" s="58" t="s">
        <v>309</v>
      </c>
      <c r="V311" s="59" t="s">
        <v>1372</v>
      </c>
      <c r="W311" s="60">
        <f t="shared" si="9"/>
        <v>1115</v>
      </c>
    </row>
    <row r="312" spans="1:28" s="9" customFormat="1" ht="93.75" customHeight="1">
      <c r="A312" s="49">
        <v>18</v>
      </c>
      <c r="B312" s="50" t="s">
        <v>379</v>
      </c>
      <c r="C312" s="51" t="s">
        <v>130</v>
      </c>
      <c r="D312" s="51" t="s">
        <v>259</v>
      </c>
      <c r="E312" s="52">
        <v>1</v>
      </c>
      <c r="F312" s="53" t="s">
        <v>424</v>
      </c>
      <c r="G312" s="54" t="s">
        <v>425</v>
      </c>
      <c r="H312" s="54" t="s">
        <v>425</v>
      </c>
      <c r="I312" s="86" t="s">
        <v>438</v>
      </c>
      <c r="J312" s="55" t="s">
        <v>439</v>
      </c>
      <c r="K312" s="55" t="s">
        <v>1033</v>
      </c>
      <c r="L312" s="55" t="s">
        <v>306</v>
      </c>
      <c r="M312" s="55" t="s">
        <v>860</v>
      </c>
      <c r="N312" s="55" t="s">
        <v>308</v>
      </c>
      <c r="O312" s="56">
        <v>59299.64</v>
      </c>
      <c r="P312" s="56">
        <v>51040</v>
      </c>
      <c r="Q312" s="56">
        <v>1177.42</v>
      </c>
      <c r="R312" s="56">
        <v>11757.2</v>
      </c>
      <c r="S312" s="57" t="s">
        <v>1644</v>
      </c>
      <c r="T312" s="56">
        <v>99759.86</v>
      </c>
      <c r="U312" s="58" t="s">
        <v>309</v>
      </c>
      <c r="V312" s="59" t="s">
        <v>1946</v>
      </c>
      <c r="W312" s="60">
        <f t="shared" si="9"/>
        <v>194</v>
      </c>
    </row>
    <row r="313" spans="1:28" s="9" customFormat="1" ht="177" customHeight="1">
      <c r="A313" s="49">
        <v>18</v>
      </c>
      <c r="B313" s="50" t="s">
        <v>379</v>
      </c>
      <c r="C313" s="51" t="s">
        <v>130</v>
      </c>
      <c r="D313" s="51" t="s">
        <v>259</v>
      </c>
      <c r="E313" s="52">
        <v>1</v>
      </c>
      <c r="F313" s="53" t="s">
        <v>424</v>
      </c>
      <c r="G313" s="54" t="s">
        <v>425</v>
      </c>
      <c r="H313" s="54" t="s">
        <v>425</v>
      </c>
      <c r="I313" s="86" t="s">
        <v>426</v>
      </c>
      <c r="J313" s="55" t="s">
        <v>427</v>
      </c>
      <c r="K313" s="55" t="s">
        <v>233</v>
      </c>
      <c r="L313" s="55" t="s">
        <v>895</v>
      </c>
      <c r="M313" s="55" t="s">
        <v>541</v>
      </c>
      <c r="N313" s="55" t="s">
        <v>308</v>
      </c>
      <c r="O313" s="56">
        <v>62465174.170000002</v>
      </c>
      <c r="P313" s="56">
        <v>785955.51</v>
      </c>
      <c r="Q313" s="56">
        <v>2008554.46</v>
      </c>
      <c r="R313" s="56">
        <v>2108498.2000000002</v>
      </c>
      <c r="S313" s="57" t="s">
        <v>1645</v>
      </c>
      <c r="T313" s="56">
        <v>63151185.939999998</v>
      </c>
      <c r="U313" s="58" t="s">
        <v>309</v>
      </c>
      <c r="V313" s="59" t="s">
        <v>1947</v>
      </c>
      <c r="W313" s="60">
        <f t="shared" si="9"/>
        <v>110</v>
      </c>
    </row>
    <row r="314" spans="1:28" s="9" customFormat="1" ht="104.25" customHeight="1">
      <c r="A314" s="49">
        <v>18</v>
      </c>
      <c r="B314" s="50" t="s">
        <v>379</v>
      </c>
      <c r="C314" s="51" t="s">
        <v>130</v>
      </c>
      <c r="D314" s="51" t="s">
        <v>259</v>
      </c>
      <c r="E314" s="52">
        <v>1</v>
      </c>
      <c r="F314" s="53" t="s">
        <v>424</v>
      </c>
      <c r="G314" s="54" t="s">
        <v>425</v>
      </c>
      <c r="H314" s="54" t="s">
        <v>425</v>
      </c>
      <c r="I314" s="86" t="s">
        <v>234</v>
      </c>
      <c r="J314" s="55" t="s">
        <v>436</v>
      </c>
      <c r="K314" s="55" t="s">
        <v>437</v>
      </c>
      <c r="L314" s="55" t="s">
        <v>895</v>
      </c>
      <c r="M314" s="55" t="s">
        <v>541</v>
      </c>
      <c r="N314" s="55" t="s">
        <v>454</v>
      </c>
      <c r="O314" s="56">
        <v>3580415018.5799999</v>
      </c>
      <c r="P314" s="56">
        <v>20000000000</v>
      </c>
      <c r="Q314" s="56">
        <v>357427179.73000002</v>
      </c>
      <c r="R314" s="56">
        <v>14132127784.75</v>
      </c>
      <c r="S314" s="57" t="s">
        <v>1646</v>
      </c>
      <c r="T314" s="56">
        <v>9805714413.5599995</v>
      </c>
      <c r="U314" s="58" t="s">
        <v>309</v>
      </c>
      <c r="V314" s="59" t="s">
        <v>1371</v>
      </c>
      <c r="W314" s="60">
        <f t="shared" si="9"/>
        <v>889</v>
      </c>
    </row>
    <row r="315" spans="1:28" s="9" customFormat="1" ht="131.25" customHeight="1">
      <c r="A315" s="49">
        <v>18</v>
      </c>
      <c r="B315" s="50" t="s">
        <v>379</v>
      </c>
      <c r="C315" s="51" t="s">
        <v>130</v>
      </c>
      <c r="D315" s="51" t="s">
        <v>259</v>
      </c>
      <c r="E315" s="52">
        <v>1</v>
      </c>
      <c r="F315" s="53" t="s">
        <v>424</v>
      </c>
      <c r="G315" s="54" t="s">
        <v>425</v>
      </c>
      <c r="H315" s="54" t="s">
        <v>425</v>
      </c>
      <c r="I315" s="86" t="s">
        <v>216</v>
      </c>
      <c r="J315" s="55" t="s">
        <v>217</v>
      </c>
      <c r="K315" s="55" t="s">
        <v>218</v>
      </c>
      <c r="L315" s="55" t="s">
        <v>895</v>
      </c>
      <c r="M315" s="55" t="s">
        <v>1069</v>
      </c>
      <c r="N315" s="55" t="s">
        <v>211</v>
      </c>
      <c r="O315" s="56">
        <v>1312887678.3</v>
      </c>
      <c r="P315" s="56">
        <v>0</v>
      </c>
      <c r="Q315" s="56">
        <v>22507044.359999999</v>
      </c>
      <c r="R315" s="56">
        <v>122478.04</v>
      </c>
      <c r="S315" s="57" t="s">
        <v>1647</v>
      </c>
      <c r="T315" s="56">
        <v>1335272244.6199999</v>
      </c>
      <c r="U315" s="58" t="s">
        <v>309</v>
      </c>
      <c r="V315" s="59" t="s">
        <v>1648</v>
      </c>
      <c r="W315" s="60">
        <f t="shared" si="9"/>
        <v>1492</v>
      </c>
    </row>
    <row r="316" spans="1:28" s="48" customFormat="1" ht="20.25" customHeight="1" outlineLevel="2">
      <c r="A316" s="68"/>
      <c r="B316" s="98" t="s">
        <v>374</v>
      </c>
      <c r="C316" s="99"/>
      <c r="D316" s="99"/>
      <c r="E316" s="69">
        <f>SUBTOTAL(9,E317:E320)</f>
        <v>4</v>
      </c>
      <c r="F316" s="70"/>
      <c r="G316" s="70"/>
      <c r="H316" s="70"/>
      <c r="I316" s="88"/>
      <c r="J316" s="70"/>
      <c r="K316" s="70"/>
      <c r="L316" s="70"/>
      <c r="M316" s="70"/>
      <c r="N316" s="70"/>
      <c r="O316" s="72"/>
      <c r="P316" s="72"/>
      <c r="Q316" s="72"/>
      <c r="R316" s="72"/>
      <c r="S316" s="70"/>
      <c r="T316" s="72"/>
      <c r="U316" s="70"/>
      <c r="V316" s="73"/>
      <c r="W316" s="71"/>
      <c r="X316" s="9"/>
      <c r="Y316" s="9"/>
      <c r="Z316" s="9"/>
      <c r="AA316" s="9"/>
      <c r="AB316" s="9"/>
    </row>
    <row r="317" spans="1:28" s="9" customFormat="1" ht="139.5" customHeight="1">
      <c r="A317" s="49">
        <v>18</v>
      </c>
      <c r="B317" s="50" t="s">
        <v>379</v>
      </c>
      <c r="C317" s="51" t="s">
        <v>130</v>
      </c>
      <c r="D317" s="51" t="s">
        <v>998</v>
      </c>
      <c r="E317" s="52">
        <v>1</v>
      </c>
      <c r="F317" s="53" t="s">
        <v>664</v>
      </c>
      <c r="G317" s="54" t="s">
        <v>665</v>
      </c>
      <c r="H317" s="54" t="s">
        <v>364</v>
      </c>
      <c r="I317" s="86" t="s">
        <v>807</v>
      </c>
      <c r="J317" s="55" t="s">
        <v>213</v>
      </c>
      <c r="K317" s="55" t="s">
        <v>214</v>
      </c>
      <c r="L317" s="55" t="s">
        <v>306</v>
      </c>
      <c r="M317" s="55" t="s">
        <v>307</v>
      </c>
      <c r="N317" s="55" t="s">
        <v>308</v>
      </c>
      <c r="O317" s="56">
        <v>0</v>
      </c>
      <c r="P317" s="56">
        <v>165854540.00999999</v>
      </c>
      <c r="Q317" s="56">
        <v>0</v>
      </c>
      <c r="R317" s="56">
        <v>165854540.00999999</v>
      </c>
      <c r="S317" s="57" t="s">
        <v>1948</v>
      </c>
      <c r="T317" s="56">
        <v>0</v>
      </c>
      <c r="U317" s="58" t="s">
        <v>309</v>
      </c>
      <c r="V317" s="59" t="s">
        <v>1375</v>
      </c>
      <c r="W317" s="60">
        <f>IF(OR(LEFT(I317)="7",LEFT(I317,1)="8"),VALUE(RIGHT(I317,3)),VALUE(RIGHT(I317,4)))</f>
        <v>149</v>
      </c>
    </row>
    <row r="318" spans="1:28" s="9" customFormat="1" ht="96" customHeight="1">
      <c r="A318" s="49">
        <v>18</v>
      </c>
      <c r="B318" s="50" t="s">
        <v>379</v>
      </c>
      <c r="C318" s="51" t="s">
        <v>130</v>
      </c>
      <c r="D318" s="51" t="s">
        <v>998</v>
      </c>
      <c r="E318" s="52">
        <v>1</v>
      </c>
      <c r="F318" s="53" t="s">
        <v>664</v>
      </c>
      <c r="G318" s="54" t="s">
        <v>665</v>
      </c>
      <c r="H318" s="54" t="s">
        <v>215</v>
      </c>
      <c r="I318" s="86" t="s">
        <v>323</v>
      </c>
      <c r="J318" s="55" t="s">
        <v>324</v>
      </c>
      <c r="K318" s="55" t="s">
        <v>633</v>
      </c>
      <c r="L318" s="55" t="s">
        <v>306</v>
      </c>
      <c r="M318" s="55" t="s">
        <v>747</v>
      </c>
      <c r="N318" s="55" t="s">
        <v>848</v>
      </c>
      <c r="O318" s="56">
        <v>12201.66</v>
      </c>
      <c r="P318" s="56">
        <v>0</v>
      </c>
      <c r="Q318" s="56">
        <v>219.79</v>
      </c>
      <c r="R318" s="56">
        <v>0</v>
      </c>
      <c r="S318" s="57" t="s">
        <v>1653</v>
      </c>
      <c r="T318" s="56">
        <v>12421.45</v>
      </c>
      <c r="U318" s="58" t="s">
        <v>309</v>
      </c>
      <c r="V318" s="59" t="s">
        <v>1376</v>
      </c>
      <c r="W318" s="60">
        <f>IF(OR(LEFT(I318)="7",LEFT(I318,1)="8"),VALUE(RIGHT(I318,3)),VALUE(RIGHT(I318,4)))</f>
        <v>860</v>
      </c>
    </row>
    <row r="319" spans="1:28" s="9" customFormat="1" ht="93.75" customHeight="1">
      <c r="A319" s="49">
        <v>18</v>
      </c>
      <c r="B319" s="50" t="s">
        <v>379</v>
      </c>
      <c r="C319" s="51" t="s">
        <v>130</v>
      </c>
      <c r="D319" s="51" t="s">
        <v>998</v>
      </c>
      <c r="E319" s="52">
        <v>1</v>
      </c>
      <c r="F319" s="53" t="s">
        <v>664</v>
      </c>
      <c r="G319" s="54" t="s">
        <v>665</v>
      </c>
      <c r="H319" s="54" t="s">
        <v>325</v>
      </c>
      <c r="I319" s="86" t="s">
        <v>326</v>
      </c>
      <c r="J319" s="55" t="s">
        <v>327</v>
      </c>
      <c r="K319" s="55" t="s">
        <v>633</v>
      </c>
      <c r="L319" s="55" t="s">
        <v>306</v>
      </c>
      <c r="M319" s="55" t="s">
        <v>307</v>
      </c>
      <c r="N319" s="55" t="s">
        <v>848</v>
      </c>
      <c r="O319" s="56">
        <v>19080.599999999999</v>
      </c>
      <c r="P319" s="56">
        <v>0</v>
      </c>
      <c r="Q319" s="56">
        <v>0.79</v>
      </c>
      <c r="R319" s="56">
        <v>738.43</v>
      </c>
      <c r="S319" s="57" t="s">
        <v>1653</v>
      </c>
      <c r="T319" s="56">
        <v>18342.96</v>
      </c>
      <c r="U319" s="58" t="s">
        <v>309</v>
      </c>
      <c r="V319" s="59" t="s">
        <v>1377</v>
      </c>
      <c r="W319" s="60">
        <f>IF(OR(LEFT(I319)="7",LEFT(I319,1)="8"),VALUE(RIGHT(I319,3)),VALUE(RIGHT(I319,4)))</f>
        <v>850</v>
      </c>
    </row>
    <row r="320" spans="1:28" s="9" customFormat="1" ht="90" customHeight="1">
      <c r="A320" s="49">
        <v>18</v>
      </c>
      <c r="B320" s="50" t="s">
        <v>379</v>
      </c>
      <c r="C320" s="51" t="s">
        <v>130</v>
      </c>
      <c r="D320" s="51" t="s">
        <v>998</v>
      </c>
      <c r="E320" s="52">
        <v>1</v>
      </c>
      <c r="F320" s="53" t="s">
        <v>664</v>
      </c>
      <c r="G320" s="54" t="s">
        <v>665</v>
      </c>
      <c r="H320" s="54" t="s">
        <v>328</v>
      </c>
      <c r="I320" s="86" t="s">
        <v>329</v>
      </c>
      <c r="J320" s="55" t="s">
        <v>330</v>
      </c>
      <c r="K320" s="55" t="s">
        <v>633</v>
      </c>
      <c r="L320" s="55" t="s">
        <v>306</v>
      </c>
      <c r="M320" s="55" t="s">
        <v>307</v>
      </c>
      <c r="N320" s="55" t="s">
        <v>848</v>
      </c>
      <c r="O320" s="56">
        <v>29164.31</v>
      </c>
      <c r="P320" s="56">
        <v>0</v>
      </c>
      <c r="Q320" s="56">
        <v>659.65</v>
      </c>
      <c r="R320" s="56">
        <v>87.86</v>
      </c>
      <c r="S320" s="57" t="s">
        <v>1653</v>
      </c>
      <c r="T320" s="56">
        <v>29736.1</v>
      </c>
      <c r="U320" s="58" t="s">
        <v>309</v>
      </c>
      <c r="V320" s="59" t="s">
        <v>1378</v>
      </c>
      <c r="W320" s="60">
        <f>IF(OR(LEFT(I320)="7",LEFT(I320,1)="8"),VALUE(RIGHT(I320,3)),VALUE(RIGHT(I320,4)))</f>
        <v>857</v>
      </c>
    </row>
    <row r="321" spans="1:28" s="41" customFormat="1" ht="20.25" customHeight="1" outlineLevel="1">
      <c r="A321" s="74"/>
      <c r="B321" s="100" t="s">
        <v>90</v>
      </c>
      <c r="C321" s="101"/>
      <c r="D321" s="101"/>
      <c r="E321" s="75">
        <f>SUBTOTAL(9,E322:E324)</f>
        <v>2</v>
      </c>
      <c r="F321" s="76"/>
      <c r="G321" s="76"/>
      <c r="H321" s="76"/>
      <c r="I321" s="89"/>
      <c r="J321" s="76"/>
      <c r="K321" s="76"/>
      <c r="L321" s="76"/>
      <c r="M321" s="76"/>
      <c r="N321" s="76"/>
      <c r="O321" s="78"/>
      <c r="P321" s="78"/>
      <c r="Q321" s="78"/>
      <c r="R321" s="78"/>
      <c r="S321" s="76"/>
      <c r="T321" s="78"/>
      <c r="U321" s="76"/>
      <c r="V321" s="79"/>
      <c r="W321" s="77"/>
      <c r="X321" s="9"/>
      <c r="Y321" s="9"/>
    </row>
    <row r="322" spans="1:28" s="48" customFormat="1" ht="20.25" customHeight="1" outlineLevel="2">
      <c r="A322" s="42"/>
      <c r="B322" s="96" t="s">
        <v>371</v>
      </c>
      <c r="C322" s="97"/>
      <c r="D322" s="97"/>
      <c r="E322" s="43">
        <f>SUBTOTAL(9,E323:E324)</f>
        <v>2</v>
      </c>
      <c r="F322" s="44"/>
      <c r="G322" s="44"/>
      <c r="H322" s="44"/>
      <c r="I322" s="85"/>
      <c r="J322" s="44"/>
      <c r="K322" s="44"/>
      <c r="L322" s="44"/>
      <c r="M322" s="44"/>
      <c r="N322" s="44"/>
      <c r="O322" s="46"/>
      <c r="P322" s="46"/>
      <c r="Q322" s="46"/>
      <c r="R322" s="46"/>
      <c r="S322" s="44"/>
      <c r="T322" s="46"/>
      <c r="U322" s="44"/>
      <c r="V322" s="47"/>
      <c r="W322" s="45"/>
      <c r="X322" s="41"/>
      <c r="Y322" s="9"/>
    </row>
    <row r="323" spans="1:28" s="9" customFormat="1" ht="105.75" customHeight="1">
      <c r="A323" s="49">
        <v>18</v>
      </c>
      <c r="B323" s="50" t="s">
        <v>379</v>
      </c>
      <c r="C323" s="51" t="s">
        <v>210</v>
      </c>
      <c r="D323" s="51" t="s">
        <v>259</v>
      </c>
      <c r="E323" s="52">
        <v>1</v>
      </c>
      <c r="F323" s="53" t="s">
        <v>424</v>
      </c>
      <c r="G323" s="54" t="s">
        <v>425</v>
      </c>
      <c r="H323" s="54" t="s">
        <v>425</v>
      </c>
      <c r="I323" s="86" t="s">
        <v>655</v>
      </c>
      <c r="J323" s="55" t="s">
        <v>657</v>
      </c>
      <c r="K323" s="55" t="s">
        <v>1154</v>
      </c>
      <c r="L323" s="55" t="s">
        <v>895</v>
      </c>
      <c r="M323" s="55" t="s">
        <v>1010</v>
      </c>
      <c r="N323" s="55" t="s">
        <v>308</v>
      </c>
      <c r="O323" s="56">
        <v>1140.58</v>
      </c>
      <c r="P323" s="56">
        <v>0</v>
      </c>
      <c r="Q323" s="56">
        <v>22.51</v>
      </c>
      <c r="R323" s="56">
        <v>52.76</v>
      </c>
      <c r="S323" s="57" t="s">
        <v>1654</v>
      </c>
      <c r="T323" s="56">
        <v>1110.33</v>
      </c>
      <c r="U323" s="58" t="s">
        <v>309</v>
      </c>
      <c r="V323" s="59" t="s">
        <v>1655</v>
      </c>
      <c r="W323" s="60">
        <f>IF(OR(LEFT(I323)="7",LEFT(I323,1)="8"),VALUE(RIGHT(I323,3)),VALUE(RIGHT(I323,4)))</f>
        <v>1460</v>
      </c>
    </row>
    <row r="324" spans="1:28" s="9" customFormat="1" ht="110.25" customHeight="1">
      <c r="A324" s="49">
        <v>18</v>
      </c>
      <c r="B324" s="50" t="s">
        <v>379</v>
      </c>
      <c r="C324" s="51" t="s">
        <v>210</v>
      </c>
      <c r="D324" s="51" t="s">
        <v>259</v>
      </c>
      <c r="E324" s="52">
        <v>1</v>
      </c>
      <c r="F324" s="53" t="s">
        <v>424</v>
      </c>
      <c r="G324" s="54" t="s">
        <v>425</v>
      </c>
      <c r="H324" s="54" t="s">
        <v>425</v>
      </c>
      <c r="I324" s="86" t="s">
        <v>599</v>
      </c>
      <c r="J324" s="55" t="s">
        <v>600</v>
      </c>
      <c r="K324" s="55" t="s">
        <v>1037</v>
      </c>
      <c r="L324" s="55" t="s">
        <v>895</v>
      </c>
      <c r="M324" s="55" t="s">
        <v>1010</v>
      </c>
      <c r="N324" s="55" t="s">
        <v>308</v>
      </c>
      <c r="O324" s="56">
        <v>1256547585.9000001</v>
      </c>
      <c r="P324" s="56">
        <v>0</v>
      </c>
      <c r="Q324" s="56">
        <v>934.88</v>
      </c>
      <c r="R324" s="56">
        <v>-29289180.030000001</v>
      </c>
      <c r="S324" s="57" t="s">
        <v>1656</v>
      </c>
      <c r="T324" s="56">
        <v>1285837700.8099999</v>
      </c>
      <c r="U324" s="58" t="s">
        <v>309</v>
      </c>
      <c r="V324" s="59" t="s">
        <v>1657</v>
      </c>
      <c r="W324" s="60">
        <f>IF(OR(LEFT(I324)="7",LEFT(I324,1)="8"),VALUE(RIGHT(I324,3)),VALUE(RIGHT(I324,4)))</f>
        <v>1480</v>
      </c>
    </row>
    <row r="325" spans="1:28" s="34" customFormat="1" ht="20.25" customHeight="1" outlineLevel="3">
      <c r="A325" s="61"/>
      <c r="B325" s="94" t="s">
        <v>580</v>
      </c>
      <c r="C325" s="95"/>
      <c r="D325" s="95"/>
      <c r="E325" s="62">
        <f>SUBTOTAL(9,E328:E338)</f>
        <v>10</v>
      </c>
      <c r="F325" s="63"/>
      <c r="G325" s="63"/>
      <c r="H325" s="63"/>
      <c r="I325" s="87"/>
      <c r="J325" s="63"/>
      <c r="K325" s="63"/>
      <c r="L325" s="63"/>
      <c r="M325" s="63"/>
      <c r="N325" s="63"/>
      <c r="O325" s="64"/>
      <c r="P325" s="65"/>
      <c r="Q325" s="65"/>
      <c r="R325" s="65"/>
      <c r="S325" s="63"/>
      <c r="T325" s="65"/>
      <c r="U325" s="63"/>
      <c r="V325" s="66"/>
      <c r="W325" s="67"/>
      <c r="X325" s="9"/>
      <c r="Y325" s="9"/>
      <c r="Z325" s="9"/>
      <c r="AA325" s="9"/>
      <c r="AB325" s="9"/>
    </row>
    <row r="326" spans="1:28" s="41" customFormat="1" ht="20.25" customHeight="1" outlineLevel="1">
      <c r="A326" s="35"/>
      <c r="B326" s="92" t="s">
        <v>867</v>
      </c>
      <c r="C326" s="93" t="s">
        <v>865</v>
      </c>
      <c r="D326" s="93"/>
      <c r="E326" s="36">
        <f>SUBTOTAL(9,E328:E338)</f>
        <v>10</v>
      </c>
      <c r="F326" s="37"/>
      <c r="G326" s="37"/>
      <c r="H326" s="37"/>
      <c r="I326" s="84"/>
      <c r="J326" s="37"/>
      <c r="K326" s="37"/>
      <c r="L326" s="37"/>
      <c r="M326" s="37"/>
      <c r="N326" s="37"/>
      <c r="O326" s="39"/>
      <c r="P326" s="39"/>
      <c r="Q326" s="39"/>
      <c r="R326" s="39"/>
      <c r="S326" s="37"/>
      <c r="T326" s="39"/>
      <c r="U326" s="37"/>
      <c r="V326" s="40"/>
      <c r="W326" s="38"/>
      <c r="X326" s="34"/>
      <c r="Y326" s="9"/>
      <c r="Z326" s="9"/>
      <c r="AA326" s="9"/>
      <c r="AB326" s="9"/>
    </row>
    <row r="327" spans="1:28" s="48" customFormat="1" ht="20.25" customHeight="1" outlineLevel="2">
      <c r="A327" s="42"/>
      <c r="B327" s="96" t="s">
        <v>371</v>
      </c>
      <c r="C327" s="97"/>
      <c r="D327" s="97"/>
      <c r="E327" s="43">
        <f>SUBTOTAL(9,E328:E333)</f>
        <v>6</v>
      </c>
      <c r="F327" s="44"/>
      <c r="G327" s="44"/>
      <c r="H327" s="44"/>
      <c r="I327" s="85"/>
      <c r="J327" s="44"/>
      <c r="K327" s="44"/>
      <c r="L327" s="44"/>
      <c r="M327" s="44"/>
      <c r="N327" s="44"/>
      <c r="O327" s="46"/>
      <c r="P327" s="46"/>
      <c r="Q327" s="46"/>
      <c r="R327" s="46"/>
      <c r="S327" s="44"/>
      <c r="T327" s="46"/>
      <c r="U327" s="44"/>
      <c r="V327" s="47"/>
      <c r="W327" s="45"/>
      <c r="X327" s="41"/>
      <c r="Y327" s="9"/>
      <c r="Z327" s="9"/>
      <c r="AA327" s="9"/>
      <c r="AB327" s="9"/>
    </row>
    <row r="328" spans="1:28" s="9" customFormat="1" ht="103.5" customHeight="1">
      <c r="A328" s="49">
        <v>20</v>
      </c>
      <c r="B328" s="50" t="s">
        <v>580</v>
      </c>
      <c r="C328" s="51" t="s">
        <v>130</v>
      </c>
      <c r="D328" s="51" t="s">
        <v>259</v>
      </c>
      <c r="E328" s="52">
        <v>1</v>
      </c>
      <c r="F328" s="53" t="s">
        <v>81</v>
      </c>
      <c r="G328" s="54" t="s">
        <v>1084</v>
      </c>
      <c r="H328" s="54" t="s">
        <v>1084</v>
      </c>
      <c r="I328" s="86" t="s">
        <v>1085</v>
      </c>
      <c r="J328" s="55" t="s">
        <v>1086</v>
      </c>
      <c r="K328" s="55" t="s">
        <v>1038</v>
      </c>
      <c r="L328" s="55" t="s">
        <v>895</v>
      </c>
      <c r="M328" s="55" t="s">
        <v>817</v>
      </c>
      <c r="N328" s="55" t="s">
        <v>997</v>
      </c>
      <c r="O328" s="56">
        <v>17156777.420000002</v>
      </c>
      <c r="P328" s="56">
        <v>2478195.33</v>
      </c>
      <c r="Q328" s="56">
        <v>178370.94</v>
      </c>
      <c r="R328" s="56">
        <v>35085.300000000003</v>
      </c>
      <c r="S328" s="57" t="s">
        <v>1658</v>
      </c>
      <c r="T328" s="56">
        <v>19778258.390000001</v>
      </c>
      <c r="U328" s="58" t="s">
        <v>861</v>
      </c>
      <c r="V328" s="59" t="s">
        <v>1949</v>
      </c>
      <c r="W328" s="60">
        <f t="shared" ref="W328:W333" si="10">IF(OR(LEFT(I328)="7",LEFT(I328,1)="8"),VALUE(RIGHT(I328,3)),VALUE(RIGHT(I328,4)))</f>
        <v>416</v>
      </c>
    </row>
    <row r="329" spans="1:28" s="9" customFormat="1" ht="113.25" customHeight="1">
      <c r="A329" s="49">
        <v>20</v>
      </c>
      <c r="B329" s="50" t="s">
        <v>580</v>
      </c>
      <c r="C329" s="51" t="s">
        <v>130</v>
      </c>
      <c r="D329" s="51" t="s">
        <v>259</v>
      </c>
      <c r="E329" s="52">
        <v>1</v>
      </c>
      <c r="F329" s="53" t="s">
        <v>91</v>
      </c>
      <c r="G329" s="54" t="s">
        <v>92</v>
      </c>
      <c r="H329" s="54" t="s">
        <v>92</v>
      </c>
      <c r="I329" s="86" t="s">
        <v>93</v>
      </c>
      <c r="J329" s="55" t="s">
        <v>94</v>
      </c>
      <c r="K329" s="55" t="s">
        <v>148</v>
      </c>
      <c r="L329" s="55" t="s">
        <v>306</v>
      </c>
      <c r="M329" s="55" t="s">
        <v>860</v>
      </c>
      <c r="N329" s="55" t="s">
        <v>853</v>
      </c>
      <c r="O329" s="56">
        <v>0</v>
      </c>
      <c r="P329" s="56">
        <v>0</v>
      </c>
      <c r="Q329" s="56">
        <v>0</v>
      </c>
      <c r="R329" s="56">
        <v>0</v>
      </c>
      <c r="S329" s="57" t="s">
        <v>984</v>
      </c>
      <c r="T329" s="56">
        <v>0</v>
      </c>
      <c r="U329" s="58" t="s">
        <v>309</v>
      </c>
      <c r="V329" s="59" t="s">
        <v>1667</v>
      </c>
      <c r="W329" s="60">
        <f t="shared" si="10"/>
        <v>1374</v>
      </c>
    </row>
    <row r="330" spans="1:28" s="9" customFormat="1" ht="104.25" customHeight="1">
      <c r="A330" s="49">
        <v>20</v>
      </c>
      <c r="B330" s="50" t="s">
        <v>580</v>
      </c>
      <c r="C330" s="51" t="s">
        <v>130</v>
      </c>
      <c r="D330" s="51" t="s">
        <v>259</v>
      </c>
      <c r="E330" s="52">
        <v>1</v>
      </c>
      <c r="F330" s="53" t="s">
        <v>1087</v>
      </c>
      <c r="G330" s="54" t="s">
        <v>1088</v>
      </c>
      <c r="H330" s="54" t="s">
        <v>1088</v>
      </c>
      <c r="I330" s="86" t="s">
        <v>1089</v>
      </c>
      <c r="J330" s="55" t="s">
        <v>914</v>
      </c>
      <c r="K330" s="55" t="s">
        <v>494</v>
      </c>
      <c r="L330" s="55" t="s">
        <v>687</v>
      </c>
      <c r="M330" s="55" t="s">
        <v>813</v>
      </c>
      <c r="N330" s="55" t="s">
        <v>997</v>
      </c>
      <c r="O330" s="56">
        <v>0</v>
      </c>
      <c r="P330" s="56">
        <v>0</v>
      </c>
      <c r="Q330" s="56">
        <v>0</v>
      </c>
      <c r="R330" s="56">
        <v>0</v>
      </c>
      <c r="S330" s="57" t="s">
        <v>1659</v>
      </c>
      <c r="T330" s="56">
        <v>0</v>
      </c>
      <c r="U330" s="58" t="s">
        <v>861</v>
      </c>
      <c r="V330" s="59" t="s">
        <v>1660</v>
      </c>
      <c r="W330" s="60">
        <f t="shared" si="10"/>
        <v>1414</v>
      </c>
    </row>
    <row r="331" spans="1:28" s="9" customFormat="1" ht="108" customHeight="1">
      <c r="A331" s="49">
        <v>20</v>
      </c>
      <c r="B331" s="50" t="s">
        <v>580</v>
      </c>
      <c r="C331" s="51" t="s">
        <v>130</v>
      </c>
      <c r="D331" s="51" t="s">
        <v>259</v>
      </c>
      <c r="E331" s="52">
        <v>1</v>
      </c>
      <c r="F331" s="53" t="s">
        <v>1087</v>
      </c>
      <c r="G331" s="54" t="s">
        <v>1088</v>
      </c>
      <c r="H331" s="54" t="s">
        <v>1088</v>
      </c>
      <c r="I331" s="86" t="s">
        <v>1090</v>
      </c>
      <c r="J331" s="55" t="s">
        <v>915</v>
      </c>
      <c r="K331" s="55" t="s">
        <v>1134</v>
      </c>
      <c r="L331" s="55" t="s">
        <v>687</v>
      </c>
      <c r="M331" s="55" t="s">
        <v>813</v>
      </c>
      <c r="N331" s="55" t="s">
        <v>997</v>
      </c>
      <c r="O331" s="56">
        <v>0</v>
      </c>
      <c r="P331" s="56">
        <v>0</v>
      </c>
      <c r="Q331" s="56">
        <v>0</v>
      </c>
      <c r="R331" s="56">
        <v>0</v>
      </c>
      <c r="S331" s="57" t="s">
        <v>1661</v>
      </c>
      <c r="T331" s="56">
        <v>0</v>
      </c>
      <c r="U331" s="58" t="s">
        <v>861</v>
      </c>
      <c r="V331" s="59" t="s">
        <v>1662</v>
      </c>
      <c r="W331" s="60">
        <f t="shared" si="10"/>
        <v>1445</v>
      </c>
    </row>
    <row r="332" spans="1:28" s="9" customFormat="1" ht="103.5" customHeight="1">
      <c r="A332" s="49">
        <v>20</v>
      </c>
      <c r="B332" s="50" t="s">
        <v>580</v>
      </c>
      <c r="C332" s="51" t="s">
        <v>130</v>
      </c>
      <c r="D332" s="51" t="s">
        <v>259</v>
      </c>
      <c r="E332" s="52">
        <v>1</v>
      </c>
      <c r="F332" s="53" t="s">
        <v>1087</v>
      </c>
      <c r="G332" s="54" t="s">
        <v>1088</v>
      </c>
      <c r="H332" s="54" t="s">
        <v>1088</v>
      </c>
      <c r="I332" s="86" t="s">
        <v>442</v>
      </c>
      <c r="J332" s="55" t="s">
        <v>915</v>
      </c>
      <c r="K332" s="55" t="s">
        <v>241</v>
      </c>
      <c r="L332" s="55" t="s">
        <v>687</v>
      </c>
      <c r="M332" s="55" t="s">
        <v>813</v>
      </c>
      <c r="N332" s="55" t="s">
        <v>997</v>
      </c>
      <c r="O332" s="56">
        <v>0</v>
      </c>
      <c r="P332" s="56">
        <v>0</v>
      </c>
      <c r="Q332" s="56">
        <v>0</v>
      </c>
      <c r="R332" s="56">
        <v>0</v>
      </c>
      <c r="S332" s="57" t="s">
        <v>1663</v>
      </c>
      <c r="T332" s="56">
        <v>0.01</v>
      </c>
      <c r="U332" s="58" t="s">
        <v>861</v>
      </c>
      <c r="V332" s="59" t="s">
        <v>1664</v>
      </c>
      <c r="W332" s="60">
        <f t="shared" si="10"/>
        <v>1447</v>
      </c>
    </row>
    <row r="333" spans="1:28" s="9" customFormat="1" ht="114" customHeight="1">
      <c r="A333" s="49">
        <v>20</v>
      </c>
      <c r="B333" s="50" t="s">
        <v>580</v>
      </c>
      <c r="C333" s="51" t="s">
        <v>130</v>
      </c>
      <c r="D333" s="51" t="s">
        <v>259</v>
      </c>
      <c r="E333" s="52">
        <v>1</v>
      </c>
      <c r="F333" s="53" t="s">
        <v>1087</v>
      </c>
      <c r="G333" s="54" t="s">
        <v>1088</v>
      </c>
      <c r="H333" s="54" t="s">
        <v>1088</v>
      </c>
      <c r="I333" s="86" t="s">
        <v>242</v>
      </c>
      <c r="J333" s="55" t="s">
        <v>362</v>
      </c>
      <c r="K333" s="55" t="s">
        <v>1135</v>
      </c>
      <c r="L333" s="55" t="s">
        <v>687</v>
      </c>
      <c r="M333" s="55" t="s">
        <v>813</v>
      </c>
      <c r="N333" s="55" t="s">
        <v>997</v>
      </c>
      <c r="O333" s="56">
        <v>65716259.020000003</v>
      </c>
      <c r="P333" s="56">
        <v>6302786.8899999997</v>
      </c>
      <c r="Q333" s="56">
        <v>1525102.66</v>
      </c>
      <c r="R333" s="56">
        <v>6909538.1200000001</v>
      </c>
      <c r="S333" s="57" t="s">
        <v>1665</v>
      </c>
      <c r="T333" s="56">
        <v>66634610.450000003</v>
      </c>
      <c r="U333" s="58" t="s">
        <v>861</v>
      </c>
      <c r="V333" s="59" t="s">
        <v>1666</v>
      </c>
      <c r="W333" s="60">
        <f t="shared" si="10"/>
        <v>1448</v>
      </c>
    </row>
    <row r="334" spans="1:28" s="48" customFormat="1" ht="20.25" customHeight="1" outlineLevel="2">
      <c r="A334" s="68"/>
      <c r="B334" s="98" t="s">
        <v>372</v>
      </c>
      <c r="C334" s="99"/>
      <c r="D334" s="99"/>
      <c r="E334" s="69">
        <f>SUBTOTAL(9,E335:E338)</f>
        <v>4</v>
      </c>
      <c r="F334" s="70"/>
      <c r="G334" s="70"/>
      <c r="H334" s="70"/>
      <c r="I334" s="88"/>
      <c r="J334" s="70"/>
      <c r="K334" s="70"/>
      <c r="L334" s="70"/>
      <c r="M334" s="70"/>
      <c r="N334" s="70"/>
      <c r="O334" s="72"/>
      <c r="P334" s="72"/>
      <c r="Q334" s="72"/>
      <c r="R334" s="72"/>
      <c r="S334" s="70"/>
      <c r="T334" s="72"/>
      <c r="U334" s="70"/>
      <c r="V334" s="73"/>
      <c r="W334" s="71"/>
      <c r="X334" s="9"/>
      <c r="Y334" s="9"/>
      <c r="Z334" s="34"/>
      <c r="AA334" s="34"/>
      <c r="AB334" s="34"/>
    </row>
    <row r="335" spans="1:28" s="9" customFormat="1" ht="87" customHeight="1">
      <c r="A335" s="49">
        <v>20</v>
      </c>
      <c r="B335" s="50" t="s">
        <v>580</v>
      </c>
      <c r="C335" s="51" t="s">
        <v>130</v>
      </c>
      <c r="D335" s="51" t="s">
        <v>685</v>
      </c>
      <c r="E335" s="52">
        <v>1</v>
      </c>
      <c r="F335" s="53">
        <v>315</v>
      </c>
      <c r="G335" s="54" t="s">
        <v>122</v>
      </c>
      <c r="H335" s="54" t="s">
        <v>818</v>
      </c>
      <c r="I335" s="86">
        <v>20042041001381</v>
      </c>
      <c r="J335" s="55" t="s">
        <v>344</v>
      </c>
      <c r="K335" s="55" t="s">
        <v>498</v>
      </c>
      <c r="L335" s="55" t="s">
        <v>306</v>
      </c>
      <c r="M335" s="55" t="s">
        <v>860</v>
      </c>
      <c r="N335" s="55" t="s">
        <v>853</v>
      </c>
      <c r="O335" s="56">
        <v>6506403.8399999999</v>
      </c>
      <c r="P335" s="56">
        <v>0</v>
      </c>
      <c r="Q335" s="56">
        <v>140012.98000000001</v>
      </c>
      <c r="R335" s="56">
        <v>1341861.8500000001</v>
      </c>
      <c r="S335" s="57" t="s">
        <v>1670</v>
      </c>
      <c r="T335" s="56">
        <v>5304554.97</v>
      </c>
      <c r="U335" s="58" t="s">
        <v>309</v>
      </c>
      <c r="V335" s="59" t="s">
        <v>1379</v>
      </c>
      <c r="W335" s="60">
        <f>IF(OR(LEFT(I335)="7",LEFT(I335,1)="8"),VALUE(RIGHT(I335,3)),VALUE(RIGHT(I335,4)))</f>
        <v>1381</v>
      </c>
    </row>
    <row r="336" spans="1:28" s="9" customFormat="1" ht="99" customHeight="1">
      <c r="A336" s="49">
        <v>20</v>
      </c>
      <c r="B336" s="50" t="s">
        <v>580</v>
      </c>
      <c r="C336" s="51" t="s">
        <v>130</v>
      </c>
      <c r="D336" s="51" t="s">
        <v>685</v>
      </c>
      <c r="E336" s="52">
        <v>1</v>
      </c>
      <c r="F336" s="53">
        <v>315</v>
      </c>
      <c r="G336" s="54" t="s">
        <v>122</v>
      </c>
      <c r="H336" s="54" t="s">
        <v>825</v>
      </c>
      <c r="I336" s="86">
        <v>20042041001379</v>
      </c>
      <c r="J336" s="55" t="s">
        <v>342</v>
      </c>
      <c r="K336" s="55" t="s">
        <v>1136</v>
      </c>
      <c r="L336" s="55" t="s">
        <v>306</v>
      </c>
      <c r="M336" s="55" t="s">
        <v>860</v>
      </c>
      <c r="N336" s="55" t="s">
        <v>853</v>
      </c>
      <c r="O336" s="56">
        <v>2284503.7200000002</v>
      </c>
      <c r="P336" s="56">
        <v>0</v>
      </c>
      <c r="Q336" s="56">
        <v>51093.61</v>
      </c>
      <c r="R336" s="56">
        <v>216584.46</v>
      </c>
      <c r="S336" s="57" t="s">
        <v>1669</v>
      </c>
      <c r="T336" s="56">
        <v>2119012.87</v>
      </c>
      <c r="U336" s="58" t="s">
        <v>309</v>
      </c>
      <c r="V336" s="59" t="s">
        <v>1380</v>
      </c>
      <c r="W336" s="60">
        <f>IF(OR(LEFT(I336)="7",LEFT(I336,1)="8"),VALUE(RIGHT(I336,3)),VALUE(RIGHT(I336,4)))</f>
        <v>1379</v>
      </c>
    </row>
    <row r="337" spans="1:28" s="9" customFormat="1" ht="97.5" customHeight="1">
      <c r="A337" s="49">
        <v>20</v>
      </c>
      <c r="B337" s="50" t="s">
        <v>580</v>
      </c>
      <c r="C337" s="51" t="s">
        <v>130</v>
      </c>
      <c r="D337" s="51" t="s">
        <v>685</v>
      </c>
      <c r="E337" s="52">
        <v>1</v>
      </c>
      <c r="F337" s="53">
        <v>315</v>
      </c>
      <c r="G337" s="54" t="s">
        <v>122</v>
      </c>
      <c r="H337" s="54" t="s">
        <v>488</v>
      </c>
      <c r="I337" s="86">
        <v>20042041001382</v>
      </c>
      <c r="J337" s="55" t="s">
        <v>149</v>
      </c>
      <c r="K337" s="55" t="s">
        <v>277</v>
      </c>
      <c r="L337" s="55" t="s">
        <v>306</v>
      </c>
      <c r="M337" s="55" t="s">
        <v>860</v>
      </c>
      <c r="N337" s="55" t="s">
        <v>853</v>
      </c>
      <c r="O337" s="56">
        <v>833307.87</v>
      </c>
      <c r="P337" s="56">
        <v>0</v>
      </c>
      <c r="Q337" s="56">
        <v>19066.64</v>
      </c>
      <c r="R337" s="56">
        <v>0</v>
      </c>
      <c r="S337" s="57" t="s">
        <v>1668</v>
      </c>
      <c r="T337" s="56">
        <v>852374.51</v>
      </c>
      <c r="U337" s="58" t="s">
        <v>309</v>
      </c>
      <c r="V337" s="59" t="s">
        <v>1381</v>
      </c>
      <c r="W337" s="60">
        <f>IF(OR(LEFT(I337)="7",LEFT(I337,1)="8"),VALUE(RIGHT(I337,3)),VALUE(RIGHT(I337,4)))</f>
        <v>1382</v>
      </c>
    </row>
    <row r="338" spans="1:28" s="9" customFormat="1" ht="101.25" customHeight="1">
      <c r="A338" s="49">
        <v>20</v>
      </c>
      <c r="B338" s="50" t="s">
        <v>580</v>
      </c>
      <c r="C338" s="51" t="s">
        <v>130</v>
      </c>
      <c r="D338" s="51" t="s">
        <v>685</v>
      </c>
      <c r="E338" s="52">
        <v>1</v>
      </c>
      <c r="F338" s="53">
        <v>315</v>
      </c>
      <c r="G338" s="54" t="s">
        <v>122</v>
      </c>
      <c r="H338" s="54" t="s">
        <v>123</v>
      </c>
      <c r="I338" s="86">
        <v>20042041001380</v>
      </c>
      <c r="J338" s="55" t="s">
        <v>343</v>
      </c>
      <c r="K338" s="55" t="s">
        <v>1137</v>
      </c>
      <c r="L338" s="55" t="s">
        <v>306</v>
      </c>
      <c r="M338" s="55" t="s">
        <v>860</v>
      </c>
      <c r="N338" s="55" t="s">
        <v>853</v>
      </c>
      <c r="O338" s="56">
        <v>5645042.3300000001</v>
      </c>
      <c r="P338" s="56">
        <v>0</v>
      </c>
      <c r="Q338" s="56">
        <v>107612.69</v>
      </c>
      <c r="R338" s="56">
        <v>2120257.2799999998</v>
      </c>
      <c r="S338" s="57" t="s">
        <v>1669</v>
      </c>
      <c r="T338" s="56">
        <v>3632397.74</v>
      </c>
      <c r="U338" s="58" t="s">
        <v>309</v>
      </c>
      <c r="V338" s="59" t="s">
        <v>1382</v>
      </c>
      <c r="W338" s="60">
        <f>IF(OR(LEFT(I338)="7",LEFT(I338,1)="8"),VALUE(RIGHT(I338,3)),VALUE(RIGHT(I338,4)))</f>
        <v>1380</v>
      </c>
    </row>
    <row r="339" spans="1:28" s="34" customFormat="1" ht="20.25" customHeight="1" outlineLevel="3">
      <c r="A339" s="61"/>
      <c r="B339" s="94" t="s">
        <v>826</v>
      </c>
      <c r="C339" s="95"/>
      <c r="D339" s="95"/>
      <c r="E339" s="62">
        <f>SUBTOTAL(9,E342:E354)</f>
        <v>12</v>
      </c>
      <c r="F339" s="63"/>
      <c r="G339" s="63"/>
      <c r="H339" s="63"/>
      <c r="I339" s="87"/>
      <c r="J339" s="63"/>
      <c r="K339" s="63"/>
      <c r="L339" s="63"/>
      <c r="M339" s="63"/>
      <c r="N339" s="63"/>
      <c r="O339" s="64"/>
      <c r="P339" s="65"/>
      <c r="Q339" s="65"/>
      <c r="R339" s="65"/>
      <c r="S339" s="63"/>
      <c r="T339" s="65"/>
      <c r="U339" s="63"/>
      <c r="V339" s="66"/>
      <c r="W339" s="67"/>
      <c r="X339" s="9"/>
      <c r="Y339" s="9"/>
      <c r="Z339" s="9"/>
      <c r="AA339" s="9"/>
      <c r="AB339" s="9"/>
    </row>
    <row r="340" spans="1:28" s="41" customFormat="1" ht="20.25" customHeight="1" outlineLevel="1">
      <c r="A340" s="35"/>
      <c r="B340" s="92" t="s">
        <v>867</v>
      </c>
      <c r="C340" s="93" t="s">
        <v>865</v>
      </c>
      <c r="D340" s="93"/>
      <c r="E340" s="36">
        <f>SUBTOTAL(9,E342:E354)</f>
        <v>12</v>
      </c>
      <c r="F340" s="37"/>
      <c r="G340" s="37"/>
      <c r="H340" s="37"/>
      <c r="I340" s="84"/>
      <c r="J340" s="37"/>
      <c r="K340" s="37"/>
      <c r="L340" s="37"/>
      <c r="M340" s="37"/>
      <c r="N340" s="37"/>
      <c r="O340" s="39"/>
      <c r="P340" s="39"/>
      <c r="Q340" s="39"/>
      <c r="R340" s="39"/>
      <c r="S340" s="37"/>
      <c r="T340" s="39"/>
      <c r="U340" s="37"/>
      <c r="V340" s="40"/>
      <c r="W340" s="38"/>
      <c r="X340" s="34"/>
      <c r="Y340" s="9"/>
      <c r="Z340" s="9"/>
      <c r="AA340" s="9"/>
      <c r="AB340" s="9"/>
    </row>
    <row r="341" spans="1:28" s="48" customFormat="1" ht="20.25" customHeight="1" outlineLevel="2">
      <c r="A341" s="42"/>
      <c r="B341" s="96" t="s">
        <v>371</v>
      </c>
      <c r="C341" s="97"/>
      <c r="D341" s="97"/>
      <c r="E341" s="43">
        <f>SUBTOTAL(9,E342:E345)</f>
        <v>4</v>
      </c>
      <c r="F341" s="44"/>
      <c r="G341" s="44"/>
      <c r="H341" s="44"/>
      <c r="I341" s="85"/>
      <c r="J341" s="44"/>
      <c r="K341" s="44"/>
      <c r="L341" s="44"/>
      <c r="M341" s="44"/>
      <c r="N341" s="44"/>
      <c r="O341" s="46"/>
      <c r="P341" s="46"/>
      <c r="Q341" s="46"/>
      <c r="R341" s="46"/>
      <c r="S341" s="44"/>
      <c r="T341" s="46"/>
      <c r="U341" s="44"/>
      <c r="V341" s="47"/>
      <c r="W341" s="45"/>
      <c r="X341" s="41"/>
      <c r="Y341" s="9"/>
      <c r="Z341" s="9"/>
      <c r="AA341" s="9"/>
      <c r="AB341" s="9"/>
    </row>
    <row r="342" spans="1:28" s="9" customFormat="1" ht="87" customHeight="1">
      <c r="A342" s="49">
        <v>21</v>
      </c>
      <c r="B342" s="50" t="s">
        <v>826</v>
      </c>
      <c r="C342" s="51" t="s">
        <v>130</v>
      </c>
      <c r="D342" s="51" t="s">
        <v>259</v>
      </c>
      <c r="E342" s="52">
        <v>1</v>
      </c>
      <c r="F342" s="53" t="s">
        <v>827</v>
      </c>
      <c r="G342" s="54" t="s">
        <v>828</v>
      </c>
      <c r="H342" s="54" t="s">
        <v>828</v>
      </c>
      <c r="I342" s="86">
        <v>800021271526</v>
      </c>
      <c r="J342" s="55" t="s">
        <v>829</v>
      </c>
      <c r="K342" s="55" t="s">
        <v>830</v>
      </c>
      <c r="L342" s="55" t="s">
        <v>895</v>
      </c>
      <c r="M342" s="55" t="s">
        <v>815</v>
      </c>
      <c r="N342" s="55" t="s">
        <v>997</v>
      </c>
      <c r="O342" s="56">
        <v>9949539.7300000004</v>
      </c>
      <c r="P342" s="56">
        <v>0</v>
      </c>
      <c r="Q342" s="56">
        <v>209041.54</v>
      </c>
      <c r="R342" s="56">
        <v>29595.89</v>
      </c>
      <c r="S342" s="57" t="s">
        <v>1153</v>
      </c>
      <c r="T342" s="56">
        <v>10164733.57</v>
      </c>
      <c r="U342" s="58" t="s">
        <v>861</v>
      </c>
      <c r="V342" s="59" t="s">
        <v>1384</v>
      </c>
      <c r="W342" s="60">
        <f>IF(OR(LEFT(I342)="7",LEFT(I342,1)="8"),VALUE(RIGHT(I342,3)),VALUE(RIGHT(I342,4)))</f>
        <v>526</v>
      </c>
    </row>
    <row r="343" spans="1:28" s="9" customFormat="1" ht="166.5" customHeight="1">
      <c r="A343" s="49">
        <v>21</v>
      </c>
      <c r="B343" s="50" t="s">
        <v>826</v>
      </c>
      <c r="C343" s="51" t="s">
        <v>130</v>
      </c>
      <c r="D343" s="51" t="s">
        <v>259</v>
      </c>
      <c r="E343" s="52">
        <v>1</v>
      </c>
      <c r="F343" s="53">
        <v>500</v>
      </c>
      <c r="G343" s="54" t="s">
        <v>1187</v>
      </c>
      <c r="H343" s="54" t="s">
        <v>672</v>
      </c>
      <c r="I343" s="86">
        <v>20092150001518</v>
      </c>
      <c r="J343" s="55" t="s">
        <v>1188</v>
      </c>
      <c r="K343" s="55" t="s">
        <v>1169</v>
      </c>
      <c r="L343" s="55" t="s">
        <v>306</v>
      </c>
      <c r="M343" s="55" t="s">
        <v>503</v>
      </c>
      <c r="N343" s="55" t="s">
        <v>308</v>
      </c>
      <c r="O343" s="56">
        <v>80931134.099999994</v>
      </c>
      <c r="P343" s="56">
        <v>40810739</v>
      </c>
      <c r="Q343" s="56">
        <v>1988418.1</v>
      </c>
      <c r="R343" s="56">
        <v>3718786</v>
      </c>
      <c r="S343" s="57" t="s">
        <v>1950</v>
      </c>
      <c r="T343" s="56">
        <v>120011505.2</v>
      </c>
      <c r="U343" s="58" t="s">
        <v>861</v>
      </c>
      <c r="V343" s="59" t="s">
        <v>1383</v>
      </c>
      <c r="W343" s="60">
        <f>IF(OR(LEFT(I343)="7",LEFT(I343,1)="8"),VALUE(RIGHT(I343,3)),VALUE(RIGHT(I343,4)))</f>
        <v>1518</v>
      </c>
    </row>
    <row r="344" spans="1:28" s="9" customFormat="1" ht="101.25" customHeight="1">
      <c r="A344" s="49">
        <v>21</v>
      </c>
      <c r="B344" s="50" t="s">
        <v>826</v>
      </c>
      <c r="C344" s="51" t="s">
        <v>130</v>
      </c>
      <c r="D344" s="51" t="s">
        <v>259</v>
      </c>
      <c r="E344" s="52">
        <v>1</v>
      </c>
      <c r="F344" s="53" t="s">
        <v>827</v>
      </c>
      <c r="G344" s="54" t="s">
        <v>828</v>
      </c>
      <c r="H344" s="54" t="s">
        <v>876</v>
      </c>
      <c r="I344" s="86" t="s">
        <v>119</v>
      </c>
      <c r="J344" s="55" t="s">
        <v>120</v>
      </c>
      <c r="K344" s="55" t="s">
        <v>121</v>
      </c>
      <c r="L344" s="55" t="s">
        <v>306</v>
      </c>
      <c r="M344" s="55" t="s">
        <v>307</v>
      </c>
      <c r="N344" s="55" t="s">
        <v>454</v>
      </c>
      <c r="O344" s="56">
        <v>85779616.590000004</v>
      </c>
      <c r="P344" s="56">
        <v>19358792.859999999</v>
      </c>
      <c r="Q344" s="56">
        <v>1913954.03</v>
      </c>
      <c r="R344" s="56">
        <v>0</v>
      </c>
      <c r="S344" s="57" t="s">
        <v>1671</v>
      </c>
      <c r="T344" s="56">
        <v>91458608.049999997</v>
      </c>
      <c r="U344" s="58" t="s">
        <v>861</v>
      </c>
      <c r="V344" s="59" t="s">
        <v>1385</v>
      </c>
      <c r="W344" s="60">
        <f>IF(OR(LEFT(I344)="7",LEFT(I344,1)="8"),VALUE(RIGHT(I344,3)),VALUE(RIGHT(I344,4)))</f>
        <v>101</v>
      </c>
    </row>
    <row r="345" spans="1:28" s="9" customFormat="1" ht="77.25" customHeight="1">
      <c r="A345" s="49">
        <v>21</v>
      </c>
      <c r="B345" s="50" t="s">
        <v>826</v>
      </c>
      <c r="C345" s="51" t="s">
        <v>130</v>
      </c>
      <c r="D345" s="51" t="s">
        <v>259</v>
      </c>
      <c r="E345" s="52">
        <v>1</v>
      </c>
      <c r="F345" s="53" t="s">
        <v>827</v>
      </c>
      <c r="G345" s="54" t="s">
        <v>828</v>
      </c>
      <c r="H345" s="54" t="s">
        <v>596</v>
      </c>
      <c r="I345" s="86">
        <v>800021252527</v>
      </c>
      <c r="J345" s="55" t="s">
        <v>263</v>
      </c>
      <c r="K345" s="55" t="s">
        <v>264</v>
      </c>
      <c r="L345" s="55" t="s">
        <v>895</v>
      </c>
      <c r="M345" s="55" t="s">
        <v>815</v>
      </c>
      <c r="N345" s="55" t="s">
        <v>997</v>
      </c>
      <c r="O345" s="56">
        <v>240813.58</v>
      </c>
      <c r="P345" s="56">
        <v>0</v>
      </c>
      <c r="Q345" s="56">
        <v>2321.9699999999998</v>
      </c>
      <c r="R345" s="56">
        <v>192.09</v>
      </c>
      <c r="S345" s="57" t="s">
        <v>1189</v>
      </c>
      <c r="T345" s="56">
        <v>248664.29</v>
      </c>
      <c r="U345" s="58" t="s">
        <v>861</v>
      </c>
      <c r="V345" s="59" t="s">
        <v>1386</v>
      </c>
      <c r="W345" s="60">
        <f>IF(OR(LEFT(I345)="7",LEFT(I345,1)="8"),VALUE(RIGHT(I345,3)),VALUE(RIGHT(I345,4)))</f>
        <v>527</v>
      </c>
    </row>
    <row r="346" spans="1:28" s="48" customFormat="1" ht="20.25" customHeight="1" outlineLevel="2">
      <c r="A346" s="68"/>
      <c r="B346" s="98" t="s">
        <v>372</v>
      </c>
      <c r="C346" s="99"/>
      <c r="D346" s="99"/>
      <c r="E346" s="69">
        <f>SUBTOTAL(9,E347:E354)</f>
        <v>8</v>
      </c>
      <c r="F346" s="70"/>
      <c r="G346" s="70"/>
      <c r="H346" s="70"/>
      <c r="I346" s="88"/>
      <c r="J346" s="70"/>
      <c r="K346" s="70"/>
      <c r="L346" s="70"/>
      <c r="M346" s="70"/>
      <c r="N346" s="70"/>
      <c r="O346" s="72"/>
      <c r="P346" s="72"/>
      <c r="Q346" s="72"/>
      <c r="R346" s="72"/>
      <c r="S346" s="70"/>
      <c r="T346" s="72"/>
      <c r="U346" s="70"/>
      <c r="V346" s="73"/>
      <c r="W346" s="71"/>
      <c r="X346" s="9"/>
      <c r="Y346" s="9"/>
      <c r="Z346" s="9"/>
      <c r="AA346" s="9"/>
      <c r="AB346" s="9"/>
    </row>
    <row r="347" spans="1:28" s="9" customFormat="1" ht="107.25" customHeight="1">
      <c r="A347" s="49">
        <v>21</v>
      </c>
      <c r="B347" s="50" t="s">
        <v>826</v>
      </c>
      <c r="C347" s="51" t="s">
        <v>130</v>
      </c>
      <c r="D347" s="51" t="s">
        <v>685</v>
      </c>
      <c r="E347" s="52">
        <v>1</v>
      </c>
      <c r="F347" s="53" t="s">
        <v>827</v>
      </c>
      <c r="G347" s="54" t="s">
        <v>828</v>
      </c>
      <c r="H347" s="54" t="s">
        <v>967</v>
      </c>
      <c r="I347" s="86">
        <v>700021258044</v>
      </c>
      <c r="J347" s="55" t="s">
        <v>968</v>
      </c>
      <c r="K347" s="55" t="s">
        <v>279</v>
      </c>
      <c r="L347" s="55" t="s">
        <v>895</v>
      </c>
      <c r="M347" s="55" t="s">
        <v>1010</v>
      </c>
      <c r="N347" s="55" t="s">
        <v>848</v>
      </c>
      <c r="O347" s="56">
        <v>109.88</v>
      </c>
      <c r="P347" s="56">
        <v>0</v>
      </c>
      <c r="Q347" s="56">
        <v>0</v>
      </c>
      <c r="R347" s="56">
        <v>28200</v>
      </c>
      <c r="S347" s="57" t="s">
        <v>1678</v>
      </c>
      <c r="T347" s="56">
        <v>800</v>
      </c>
      <c r="U347" s="58" t="s">
        <v>861</v>
      </c>
      <c r="V347" s="59" t="s">
        <v>1389</v>
      </c>
      <c r="W347" s="60">
        <f t="shared" ref="W347:W354" si="11">IF(OR(LEFT(I347)="7",LEFT(I347,1)="8"),VALUE(RIGHT(I347,3)),VALUE(RIGHT(I347,4)))</f>
        <v>44</v>
      </c>
    </row>
    <row r="348" spans="1:28" s="9" customFormat="1" ht="93.75" customHeight="1">
      <c r="A348" s="49">
        <v>21</v>
      </c>
      <c r="B348" s="50" t="s">
        <v>826</v>
      </c>
      <c r="C348" s="51" t="s">
        <v>130</v>
      </c>
      <c r="D348" s="51" t="s">
        <v>685</v>
      </c>
      <c r="E348" s="52">
        <v>1</v>
      </c>
      <c r="F348" s="53">
        <v>210</v>
      </c>
      <c r="G348" s="54" t="s">
        <v>265</v>
      </c>
      <c r="H348" s="54" t="s">
        <v>266</v>
      </c>
      <c r="I348" s="86">
        <v>700021211125</v>
      </c>
      <c r="J348" s="55" t="s">
        <v>267</v>
      </c>
      <c r="K348" s="55" t="s">
        <v>956</v>
      </c>
      <c r="L348" s="55" t="s">
        <v>895</v>
      </c>
      <c r="M348" s="55" t="s">
        <v>817</v>
      </c>
      <c r="N348" s="55" t="s">
        <v>308</v>
      </c>
      <c r="O348" s="56">
        <v>4392379.03</v>
      </c>
      <c r="P348" s="56">
        <v>0</v>
      </c>
      <c r="Q348" s="56">
        <v>222695.63</v>
      </c>
      <c r="R348" s="56">
        <v>15466.64</v>
      </c>
      <c r="S348" s="57" t="s">
        <v>1951</v>
      </c>
      <c r="T348" s="56">
        <v>4599608.0199999996</v>
      </c>
      <c r="U348" s="58" t="s">
        <v>861</v>
      </c>
      <c r="V348" s="59" t="s">
        <v>1952</v>
      </c>
      <c r="W348" s="60">
        <f t="shared" si="11"/>
        <v>125</v>
      </c>
    </row>
    <row r="349" spans="1:28" s="9" customFormat="1" ht="92.25" customHeight="1">
      <c r="A349" s="49">
        <v>21</v>
      </c>
      <c r="B349" s="50" t="s">
        <v>826</v>
      </c>
      <c r="C349" s="51" t="s">
        <v>130</v>
      </c>
      <c r="D349" s="51" t="s">
        <v>685</v>
      </c>
      <c r="E349" s="52">
        <v>1</v>
      </c>
      <c r="F349" s="53">
        <v>210</v>
      </c>
      <c r="G349" s="54" t="s">
        <v>265</v>
      </c>
      <c r="H349" s="54" t="s">
        <v>266</v>
      </c>
      <c r="I349" s="86">
        <v>700021274026</v>
      </c>
      <c r="J349" s="55" t="s">
        <v>960</v>
      </c>
      <c r="K349" s="55" t="s">
        <v>961</v>
      </c>
      <c r="L349" s="55" t="s">
        <v>895</v>
      </c>
      <c r="M349" s="55" t="s">
        <v>962</v>
      </c>
      <c r="N349" s="55" t="s">
        <v>308</v>
      </c>
      <c r="O349" s="56">
        <v>453475.62</v>
      </c>
      <c r="P349" s="56">
        <v>0</v>
      </c>
      <c r="Q349" s="56">
        <v>0</v>
      </c>
      <c r="R349" s="56">
        <v>0</v>
      </c>
      <c r="S349" s="57" t="s">
        <v>1674</v>
      </c>
      <c r="T349" s="56">
        <v>453475.62</v>
      </c>
      <c r="U349" s="58" t="s">
        <v>861</v>
      </c>
      <c r="V349" s="59" t="s">
        <v>1387</v>
      </c>
      <c r="W349" s="60">
        <f t="shared" si="11"/>
        <v>26</v>
      </c>
    </row>
    <row r="350" spans="1:28" s="9" customFormat="1" ht="108" customHeight="1">
      <c r="A350" s="49">
        <v>21</v>
      </c>
      <c r="B350" s="50" t="s">
        <v>826</v>
      </c>
      <c r="C350" s="51" t="s">
        <v>130</v>
      </c>
      <c r="D350" s="51" t="s">
        <v>685</v>
      </c>
      <c r="E350" s="52">
        <v>1</v>
      </c>
      <c r="F350" s="53">
        <v>210</v>
      </c>
      <c r="G350" s="54" t="s">
        <v>265</v>
      </c>
      <c r="H350" s="54" t="s">
        <v>266</v>
      </c>
      <c r="I350" s="86">
        <v>700021268119</v>
      </c>
      <c r="J350" s="55" t="s">
        <v>958</v>
      </c>
      <c r="K350" s="55" t="s">
        <v>959</v>
      </c>
      <c r="L350" s="55" t="s">
        <v>895</v>
      </c>
      <c r="M350" s="55" t="s">
        <v>541</v>
      </c>
      <c r="N350" s="55" t="s">
        <v>308</v>
      </c>
      <c r="O350" s="56">
        <v>147036.76999999999</v>
      </c>
      <c r="P350" s="56">
        <v>0</v>
      </c>
      <c r="Q350" s="56">
        <v>2992.39</v>
      </c>
      <c r="R350" s="56">
        <v>14500</v>
      </c>
      <c r="S350" s="57" t="s">
        <v>1675</v>
      </c>
      <c r="T350" s="56">
        <v>135529.16</v>
      </c>
      <c r="U350" s="58" t="s">
        <v>861</v>
      </c>
      <c r="V350" s="59" t="s">
        <v>1953</v>
      </c>
      <c r="W350" s="60">
        <f t="shared" si="11"/>
        <v>119</v>
      </c>
    </row>
    <row r="351" spans="1:28" s="9" customFormat="1" ht="139.5" customHeight="1">
      <c r="A351" s="49">
        <v>21</v>
      </c>
      <c r="B351" s="50" t="s">
        <v>826</v>
      </c>
      <c r="C351" s="51" t="s">
        <v>130</v>
      </c>
      <c r="D351" s="51" t="s">
        <v>685</v>
      </c>
      <c r="E351" s="52">
        <v>1</v>
      </c>
      <c r="F351" s="53">
        <v>210</v>
      </c>
      <c r="G351" s="54" t="s">
        <v>265</v>
      </c>
      <c r="H351" s="54" t="s">
        <v>266</v>
      </c>
      <c r="I351" s="86">
        <v>700021261306</v>
      </c>
      <c r="J351" s="55" t="s">
        <v>957</v>
      </c>
      <c r="K351" s="55" t="s">
        <v>278</v>
      </c>
      <c r="L351" s="55" t="s">
        <v>895</v>
      </c>
      <c r="M351" s="55" t="s">
        <v>541</v>
      </c>
      <c r="N351" s="55" t="s">
        <v>308</v>
      </c>
      <c r="O351" s="56">
        <v>0</v>
      </c>
      <c r="P351" s="56">
        <v>0</v>
      </c>
      <c r="Q351" s="56">
        <v>0</v>
      </c>
      <c r="R351" s="56">
        <v>0</v>
      </c>
      <c r="S351" s="57" t="s">
        <v>1676</v>
      </c>
      <c r="T351" s="56">
        <v>0</v>
      </c>
      <c r="U351" s="58" t="s">
        <v>861</v>
      </c>
      <c r="V351" s="59" t="s">
        <v>1416</v>
      </c>
      <c r="W351" s="60">
        <f t="shared" si="11"/>
        <v>306</v>
      </c>
    </row>
    <row r="352" spans="1:28" s="9" customFormat="1" ht="114" customHeight="1">
      <c r="A352" s="49">
        <v>21</v>
      </c>
      <c r="B352" s="50" t="s">
        <v>826</v>
      </c>
      <c r="C352" s="51" t="s">
        <v>130</v>
      </c>
      <c r="D352" s="51" t="s">
        <v>685</v>
      </c>
      <c r="E352" s="52">
        <v>1</v>
      </c>
      <c r="F352" s="53">
        <v>210</v>
      </c>
      <c r="G352" s="54" t="s">
        <v>265</v>
      </c>
      <c r="H352" s="54" t="s">
        <v>266</v>
      </c>
      <c r="I352" s="86">
        <v>700021276331</v>
      </c>
      <c r="J352" s="55" t="s">
        <v>963</v>
      </c>
      <c r="K352" s="55" t="s">
        <v>964</v>
      </c>
      <c r="L352" s="55" t="s">
        <v>895</v>
      </c>
      <c r="M352" s="55" t="s">
        <v>541</v>
      </c>
      <c r="N352" s="55" t="s">
        <v>308</v>
      </c>
      <c r="O352" s="56">
        <v>1632742.33</v>
      </c>
      <c r="P352" s="56">
        <v>0</v>
      </c>
      <c r="Q352" s="56">
        <v>0</v>
      </c>
      <c r="R352" s="56">
        <v>0</v>
      </c>
      <c r="S352" s="57" t="s">
        <v>1677</v>
      </c>
      <c r="T352" s="56">
        <v>1632742.33</v>
      </c>
      <c r="U352" s="58" t="s">
        <v>861</v>
      </c>
      <c r="V352" s="59" t="s">
        <v>1388</v>
      </c>
      <c r="W352" s="60">
        <f t="shared" si="11"/>
        <v>331</v>
      </c>
    </row>
    <row r="353" spans="1:28" s="9" customFormat="1" ht="139.5" customHeight="1">
      <c r="A353" s="49">
        <v>21</v>
      </c>
      <c r="B353" s="50" t="s">
        <v>826</v>
      </c>
      <c r="C353" s="51" t="s">
        <v>130</v>
      </c>
      <c r="D353" s="51" t="s">
        <v>685</v>
      </c>
      <c r="E353" s="52">
        <v>1</v>
      </c>
      <c r="F353" s="53">
        <v>210</v>
      </c>
      <c r="G353" s="54" t="s">
        <v>265</v>
      </c>
      <c r="H353" s="54" t="s">
        <v>266</v>
      </c>
      <c r="I353" s="86">
        <v>700021300336</v>
      </c>
      <c r="J353" s="55" t="s">
        <v>965</v>
      </c>
      <c r="K353" s="55" t="s">
        <v>966</v>
      </c>
      <c r="L353" s="55" t="s">
        <v>895</v>
      </c>
      <c r="M353" s="55" t="s">
        <v>541</v>
      </c>
      <c r="N353" s="55" t="s">
        <v>308</v>
      </c>
      <c r="O353" s="56">
        <v>3928270.01</v>
      </c>
      <c r="P353" s="56">
        <v>0</v>
      </c>
      <c r="Q353" s="56">
        <v>0</v>
      </c>
      <c r="R353" s="56">
        <v>0</v>
      </c>
      <c r="S353" s="57" t="s">
        <v>1954</v>
      </c>
      <c r="T353" s="56">
        <v>3928270.01</v>
      </c>
      <c r="U353" s="58" t="s">
        <v>861</v>
      </c>
      <c r="V353" s="59" t="s">
        <v>1955</v>
      </c>
      <c r="W353" s="60">
        <f t="shared" si="11"/>
        <v>336</v>
      </c>
    </row>
    <row r="354" spans="1:28" s="9" customFormat="1" ht="109.5" customHeight="1">
      <c r="A354" s="49">
        <v>21</v>
      </c>
      <c r="B354" s="50" t="s">
        <v>826</v>
      </c>
      <c r="C354" s="51" t="s">
        <v>130</v>
      </c>
      <c r="D354" s="51" t="s">
        <v>685</v>
      </c>
      <c r="E354" s="52">
        <v>1</v>
      </c>
      <c r="F354" s="53">
        <v>210</v>
      </c>
      <c r="G354" s="54" t="s">
        <v>265</v>
      </c>
      <c r="H354" s="54" t="s">
        <v>455</v>
      </c>
      <c r="I354" s="86">
        <v>20052151001390</v>
      </c>
      <c r="J354" s="55" t="s">
        <v>1190</v>
      </c>
      <c r="K354" s="55" t="s">
        <v>1191</v>
      </c>
      <c r="L354" s="55" t="s">
        <v>895</v>
      </c>
      <c r="M354" s="55" t="s">
        <v>817</v>
      </c>
      <c r="N354" s="55" t="s">
        <v>308</v>
      </c>
      <c r="O354" s="56">
        <v>0</v>
      </c>
      <c r="P354" s="56">
        <v>0</v>
      </c>
      <c r="Q354" s="56">
        <v>0</v>
      </c>
      <c r="R354" s="56">
        <v>0</v>
      </c>
      <c r="S354" s="57" t="s">
        <v>1672</v>
      </c>
      <c r="T354" s="56">
        <v>0</v>
      </c>
      <c r="U354" s="58" t="s">
        <v>861</v>
      </c>
      <c r="V354" s="59" t="s">
        <v>1673</v>
      </c>
      <c r="W354" s="60">
        <f t="shared" si="11"/>
        <v>1390</v>
      </c>
    </row>
    <row r="355" spans="1:28" s="34" customFormat="1" ht="20.25" customHeight="1" outlineLevel="3">
      <c r="A355" s="61"/>
      <c r="B355" s="94" t="s">
        <v>83</v>
      </c>
      <c r="C355" s="95"/>
      <c r="D355" s="95"/>
      <c r="E355" s="62">
        <f>SUBTOTAL(9,E358)</f>
        <v>1</v>
      </c>
      <c r="F355" s="63"/>
      <c r="G355" s="63"/>
      <c r="H355" s="63"/>
      <c r="I355" s="87"/>
      <c r="J355" s="63"/>
      <c r="K355" s="63"/>
      <c r="L355" s="63"/>
      <c r="M355" s="63"/>
      <c r="N355" s="63"/>
      <c r="O355" s="64"/>
      <c r="P355" s="65"/>
      <c r="Q355" s="65"/>
      <c r="R355" s="65"/>
      <c r="S355" s="63"/>
      <c r="T355" s="65"/>
      <c r="U355" s="63"/>
      <c r="V355" s="66"/>
      <c r="W355" s="67"/>
      <c r="X355" s="9"/>
      <c r="Y355" s="9"/>
      <c r="Z355" s="41"/>
      <c r="AA355" s="41"/>
      <c r="AB355" s="41"/>
    </row>
    <row r="356" spans="1:28" s="41" customFormat="1" ht="20.25" customHeight="1" outlineLevel="1">
      <c r="A356" s="35"/>
      <c r="B356" s="92" t="s">
        <v>867</v>
      </c>
      <c r="C356" s="93" t="s">
        <v>865</v>
      </c>
      <c r="D356" s="93"/>
      <c r="E356" s="36">
        <f>SUBTOTAL(9,E358)</f>
        <v>1</v>
      </c>
      <c r="F356" s="37"/>
      <c r="G356" s="37"/>
      <c r="H356" s="37"/>
      <c r="I356" s="84"/>
      <c r="J356" s="37"/>
      <c r="K356" s="37"/>
      <c r="L356" s="37"/>
      <c r="M356" s="37"/>
      <c r="N356" s="37"/>
      <c r="O356" s="39"/>
      <c r="P356" s="39"/>
      <c r="Q356" s="39"/>
      <c r="R356" s="39"/>
      <c r="S356" s="37"/>
      <c r="T356" s="39"/>
      <c r="U356" s="37"/>
      <c r="V356" s="40"/>
      <c r="W356" s="38"/>
      <c r="X356" s="34"/>
      <c r="Y356" s="9"/>
      <c r="Z356" s="48"/>
      <c r="AA356" s="48"/>
      <c r="AB356" s="48"/>
    </row>
    <row r="357" spans="1:28" s="48" customFormat="1" ht="20.25" customHeight="1" outlineLevel="2">
      <c r="A357" s="42"/>
      <c r="B357" s="96" t="s">
        <v>371</v>
      </c>
      <c r="C357" s="97"/>
      <c r="D357" s="97"/>
      <c r="E357" s="43">
        <f>SUBTOTAL(9,E358)</f>
        <v>1</v>
      </c>
      <c r="F357" s="44"/>
      <c r="G357" s="44"/>
      <c r="H357" s="44"/>
      <c r="I357" s="85"/>
      <c r="J357" s="44"/>
      <c r="K357" s="44"/>
      <c r="L357" s="44"/>
      <c r="M357" s="44"/>
      <c r="N357" s="44"/>
      <c r="O357" s="46"/>
      <c r="P357" s="46"/>
      <c r="Q357" s="46"/>
      <c r="R357" s="46"/>
      <c r="S357" s="44"/>
      <c r="T357" s="46"/>
      <c r="U357" s="44"/>
      <c r="V357" s="47"/>
      <c r="W357" s="45"/>
      <c r="X357" s="41"/>
      <c r="Y357" s="9"/>
      <c r="Z357" s="9"/>
      <c r="AA357" s="9"/>
      <c r="AB357" s="9"/>
    </row>
    <row r="358" spans="1:28" s="9" customFormat="1" ht="93.75" customHeight="1">
      <c r="A358" s="49">
        <v>27</v>
      </c>
      <c r="B358" s="50" t="s">
        <v>83</v>
      </c>
      <c r="C358" s="51" t="s">
        <v>130</v>
      </c>
      <c r="D358" s="51" t="s">
        <v>259</v>
      </c>
      <c r="E358" s="52">
        <v>1</v>
      </c>
      <c r="F358" s="53">
        <v>500</v>
      </c>
      <c r="G358" s="54" t="s">
        <v>854</v>
      </c>
      <c r="H358" s="54" t="s">
        <v>672</v>
      </c>
      <c r="I358" s="86">
        <v>20072750001478</v>
      </c>
      <c r="J358" s="55" t="s">
        <v>84</v>
      </c>
      <c r="K358" s="55" t="s">
        <v>610</v>
      </c>
      <c r="L358" s="55" t="s">
        <v>306</v>
      </c>
      <c r="M358" s="55" t="s">
        <v>503</v>
      </c>
      <c r="N358" s="55" t="s">
        <v>308</v>
      </c>
      <c r="O358" s="56">
        <v>294870995.38</v>
      </c>
      <c r="P358" s="56">
        <v>0</v>
      </c>
      <c r="Q358" s="56">
        <v>4625833</v>
      </c>
      <c r="R358" s="56">
        <v>140454269</v>
      </c>
      <c r="S358" s="57" t="s">
        <v>1679</v>
      </c>
      <c r="T358" s="56">
        <v>159042559.38</v>
      </c>
      <c r="U358" s="58" t="s">
        <v>309</v>
      </c>
      <c r="V358" s="59" t="s">
        <v>1680</v>
      </c>
      <c r="W358" s="60">
        <f>IF(OR(LEFT(I358)="7",LEFT(I358,1)="8"),VALUE(RIGHT(I358,3)),VALUE(RIGHT(I358,4)))</f>
        <v>1478</v>
      </c>
    </row>
    <row r="359" spans="1:28" s="34" customFormat="1" ht="45.75" customHeight="1" outlineLevel="3">
      <c r="A359" s="61"/>
      <c r="B359" s="94" t="s">
        <v>204</v>
      </c>
      <c r="C359" s="95"/>
      <c r="D359" s="95"/>
      <c r="E359" s="62">
        <f>SUBTOTAL(9,E360:E362)</f>
        <v>1</v>
      </c>
      <c r="F359" s="63"/>
      <c r="G359" s="63"/>
      <c r="H359" s="63"/>
      <c r="I359" s="87"/>
      <c r="J359" s="63"/>
      <c r="K359" s="63"/>
      <c r="L359" s="63"/>
      <c r="M359" s="63"/>
      <c r="N359" s="63"/>
      <c r="O359" s="64"/>
      <c r="P359" s="65"/>
      <c r="Q359" s="65"/>
      <c r="R359" s="65"/>
      <c r="S359" s="63"/>
      <c r="T359" s="65"/>
      <c r="U359" s="63"/>
      <c r="V359" s="66"/>
      <c r="W359" s="67"/>
      <c r="X359" s="9"/>
      <c r="Y359" s="9"/>
      <c r="Z359" s="41"/>
      <c r="AA359" s="41"/>
      <c r="AB359" s="41"/>
    </row>
    <row r="360" spans="1:28" s="41" customFormat="1" ht="20.25" customHeight="1" outlineLevel="1">
      <c r="A360" s="35"/>
      <c r="B360" s="92" t="s">
        <v>867</v>
      </c>
      <c r="C360" s="93" t="s">
        <v>865</v>
      </c>
      <c r="D360" s="93"/>
      <c r="E360" s="36">
        <f>SUBTOTAL(9,E361:E362)</f>
        <v>1</v>
      </c>
      <c r="F360" s="37"/>
      <c r="G360" s="37"/>
      <c r="H360" s="37"/>
      <c r="I360" s="84"/>
      <c r="J360" s="37"/>
      <c r="K360" s="37"/>
      <c r="L360" s="37"/>
      <c r="M360" s="37"/>
      <c r="N360" s="37"/>
      <c r="O360" s="39"/>
      <c r="P360" s="39"/>
      <c r="Q360" s="39"/>
      <c r="R360" s="39"/>
      <c r="S360" s="37"/>
      <c r="T360" s="39"/>
      <c r="U360" s="37"/>
      <c r="V360" s="40"/>
      <c r="W360" s="38"/>
      <c r="X360" s="34"/>
      <c r="Y360" s="9"/>
      <c r="Z360" s="48"/>
      <c r="AA360" s="48"/>
      <c r="AB360" s="48"/>
    </row>
    <row r="361" spans="1:28" s="48" customFormat="1" ht="20.25" customHeight="1" outlineLevel="2">
      <c r="A361" s="42"/>
      <c r="B361" s="96" t="s">
        <v>1144</v>
      </c>
      <c r="C361" s="97"/>
      <c r="D361" s="97"/>
      <c r="E361" s="43">
        <f>SUBTOTAL(9,E362)</f>
        <v>1</v>
      </c>
      <c r="F361" s="44"/>
      <c r="G361" s="44"/>
      <c r="H361" s="44"/>
      <c r="I361" s="85"/>
      <c r="J361" s="44"/>
      <c r="K361" s="44"/>
      <c r="L361" s="44"/>
      <c r="M361" s="44"/>
      <c r="N361" s="44"/>
      <c r="O361" s="46"/>
      <c r="P361" s="46"/>
      <c r="Q361" s="46"/>
      <c r="R361" s="46"/>
      <c r="S361" s="44"/>
      <c r="T361" s="46"/>
      <c r="U361" s="44"/>
      <c r="V361" s="47"/>
      <c r="W361" s="45"/>
      <c r="X361" s="41"/>
      <c r="Y361" s="9"/>
      <c r="Z361" s="9"/>
      <c r="AA361" s="9"/>
      <c r="AB361" s="9"/>
    </row>
    <row r="362" spans="1:28" s="9" customFormat="1" ht="139.5" customHeight="1">
      <c r="A362" s="49">
        <v>32</v>
      </c>
      <c r="B362" s="50" t="s">
        <v>204</v>
      </c>
      <c r="C362" s="51" t="s">
        <v>130</v>
      </c>
      <c r="D362" s="51" t="s">
        <v>259</v>
      </c>
      <c r="E362" s="52">
        <v>1</v>
      </c>
      <c r="F362" s="53">
        <v>110</v>
      </c>
      <c r="G362" s="54" t="s">
        <v>656</v>
      </c>
      <c r="H362" s="54" t="s">
        <v>656</v>
      </c>
      <c r="I362" s="86">
        <v>20063211001458</v>
      </c>
      <c r="J362" s="55" t="s">
        <v>147</v>
      </c>
      <c r="K362" s="55" t="s">
        <v>280</v>
      </c>
      <c r="L362" s="55" t="s">
        <v>895</v>
      </c>
      <c r="M362" s="55" t="s">
        <v>541</v>
      </c>
      <c r="N362" s="55" t="s">
        <v>308</v>
      </c>
      <c r="O362" s="56">
        <v>14794692</v>
      </c>
      <c r="P362" s="56">
        <v>3026344</v>
      </c>
      <c r="Q362" s="56">
        <v>122925</v>
      </c>
      <c r="R362" s="56">
        <v>5748737</v>
      </c>
      <c r="S362" s="57" t="s">
        <v>1681</v>
      </c>
      <c r="T362" s="56">
        <v>12195224</v>
      </c>
      <c r="U362" s="58" t="s">
        <v>309</v>
      </c>
      <c r="V362" s="59" t="s">
        <v>1682</v>
      </c>
      <c r="W362" s="60">
        <f>IF(OR(LEFT(I362)="7",LEFT(I362,1)="8"),VALUE(RIGHT(I362,3)),VALUE(RIGHT(I362,4)))</f>
        <v>1458</v>
      </c>
    </row>
    <row r="363" spans="1:28" s="34" customFormat="1" ht="20.25" customHeight="1" outlineLevel="3">
      <c r="A363" s="61"/>
      <c r="B363" s="94" t="s">
        <v>428</v>
      </c>
      <c r="C363" s="95"/>
      <c r="D363" s="95"/>
      <c r="E363" s="62">
        <f>SUBTOTAL(9,E364:E367)</f>
        <v>2</v>
      </c>
      <c r="F363" s="63"/>
      <c r="G363" s="63"/>
      <c r="H363" s="63"/>
      <c r="I363" s="87"/>
      <c r="J363" s="63"/>
      <c r="K363" s="63"/>
      <c r="L363" s="63"/>
      <c r="M363" s="63"/>
      <c r="N363" s="63"/>
      <c r="O363" s="64"/>
      <c r="P363" s="65"/>
      <c r="Q363" s="65"/>
      <c r="R363" s="65"/>
      <c r="S363" s="63"/>
      <c r="T363" s="65"/>
      <c r="U363" s="63"/>
      <c r="V363" s="66"/>
      <c r="W363" s="67"/>
      <c r="X363" s="9"/>
      <c r="Y363" s="9"/>
    </row>
    <row r="364" spans="1:28" s="41" customFormat="1" ht="20.25" customHeight="1" outlineLevel="1">
      <c r="A364" s="35"/>
      <c r="B364" s="92" t="s">
        <v>867</v>
      </c>
      <c r="C364" s="93" t="s">
        <v>865</v>
      </c>
      <c r="D364" s="93"/>
      <c r="E364" s="36">
        <f>SUBTOTAL(9,E366:E367)</f>
        <v>2</v>
      </c>
      <c r="F364" s="37"/>
      <c r="G364" s="37"/>
      <c r="H364" s="37"/>
      <c r="I364" s="84"/>
      <c r="J364" s="37"/>
      <c r="K364" s="37"/>
      <c r="L364" s="37"/>
      <c r="M364" s="37"/>
      <c r="N364" s="37"/>
      <c r="O364" s="39"/>
      <c r="P364" s="39"/>
      <c r="Q364" s="39"/>
      <c r="R364" s="39"/>
      <c r="S364" s="37"/>
      <c r="T364" s="39"/>
      <c r="U364" s="37"/>
      <c r="V364" s="40"/>
      <c r="W364" s="38"/>
      <c r="X364" s="34"/>
      <c r="Y364" s="9"/>
    </row>
    <row r="365" spans="1:28" s="48" customFormat="1" ht="20.25" customHeight="1" outlineLevel="2">
      <c r="A365" s="42"/>
      <c r="B365" s="96" t="s">
        <v>1144</v>
      </c>
      <c r="C365" s="97"/>
      <c r="D365" s="97"/>
      <c r="E365" s="43">
        <f>SUBTOTAL(9,E366:E367)</f>
        <v>2</v>
      </c>
      <c r="F365" s="44"/>
      <c r="G365" s="44"/>
      <c r="H365" s="44"/>
      <c r="I365" s="85"/>
      <c r="J365" s="44"/>
      <c r="K365" s="44"/>
      <c r="L365" s="44"/>
      <c r="M365" s="44"/>
      <c r="N365" s="44"/>
      <c r="O365" s="46"/>
      <c r="P365" s="46"/>
      <c r="Q365" s="46"/>
      <c r="R365" s="46"/>
      <c r="S365" s="44"/>
      <c r="T365" s="46"/>
      <c r="U365" s="44"/>
      <c r="V365" s="47"/>
      <c r="W365" s="45"/>
      <c r="X365" s="41"/>
      <c r="Y365" s="9"/>
    </row>
    <row r="366" spans="1:28" s="9" customFormat="1" ht="161.25" customHeight="1">
      <c r="A366" s="49">
        <v>36</v>
      </c>
      <c r="B366" s="50" t="s">
        <v>428</v>
      </c>
      <c r="C366" s="51" t="s">
        <v>130</v>
      </c>
      <c r="D366" s="51" t="s">
        <v>259</v>
      </c>
      <c r="E366" s="52">
        <v>1</v>
      </c>
      <c r="F366" s="53">
        <v>410</v>
      </c>
      <c r="G366" s="54" t="s">
        <v>151</v>
      </c>
      <c r="H366" s="54" t="s">
        <v>672</v>
      </c>
      <c r="I366" s="86">
        <v>20073641001476</v>
      </c>
      <c r="J366" s="55" t="s">
        <v>429</v>
      </c>
      <c r="K366" s="55" t="s">
        <v>1139</v>
      </c>
      <c r="L366" s="55" t="s">
        <v>306</v>
      </c>
      <c r="M366" s="55" t="s">
        <v>860</v>
      </c>
      <c r="N366" s="55" t="s">
        <v>308</v>
      </c>
      <c r="O366" s="56">
        <v>60530347.240000002</v>
      </c>
      <c r="P366" s="56">
        <v>0</v>
      </c>
      <c r="Q366" s="56">
        <v>1380468.32</v>
      </c>
      <c r="R366" s="56">
        <v>252890.96</v>
      </c>
      <c r="S366" s="57" t="s">
        <v>1683</v>
      </c>
      <c r="T366" s="56">
        <v>61657924.600000001</v>
      </c>
      <c r="U366" s="58" t="s">
        <v>861</v>
      </c>
      <c r="V366" s="59" t="s">
        <v>1390</v>
      </c>
      <c r="W366" s="60">
        <f>IF(OR(LEFT(I366)="7",LEFT(I366,1)="8"),VALUE(RIGHT(I366,3)),VALUE(RIGHT(I366,4)))</f>
        <v>1476</v>
      </c>
    </row>
    <row r="367" spans="1:28" s="9" customFormat="1" ht="146.25" customHeight="1">
      <c r="A367" s="49">
        <v>36</v>
      </c>
      <c r="B367" s="50" t="s">
        <v>428</v>
      </c>
      <c r="C367" s="51" t="s">
        <v>130</v>
      </c>
      <c r="D367" s="51" t="s">
        <v>259</v>
      </c>
      <c r="E367" s="52">
        <v>1</v>
      </c>
      <c r="F367" s="53">
        <v>410</v>
      </c>
      <c r="G367" s="54" t="s">
        <v>151</v>
      </c>
      <c r="H367" s="54" t="s">
        <v>672</v>
      </c>
      <c r="I367" s="86">
        <v>20073641001477</v>
      </c>
      <c r="J367" s="55" t="s">
        <v>251</v>
      </c>
      <c r="K367" s="55" t="s">
        <v>252</v>
      </c>
      <c r="L367" s="55" t="s">
        <v>306</v>
      </c>
      <c r="M367" s="55" t="s">
        <v>860</v>
      </c>
      <c r="N367" s="55" t="s">
        <v>308</v>
      </c>
      <c r="O367" s="56">
        <v>4422892996.75</v>
      </c>
      <c r="P367" s="56">
        <v>0</v>
      </c>
      <c r="Q367" s="56">
        <v>92761177.969999999</v>
      </c>
      <c r="R367" s="56">
        <v>923710721.26999998</v>
      </c>
      <c r="S367" s="57" t="s">
        <v>1684</v>
      </c>
      <c r="T367" s="56">
        <v>3591943453.4499998</v>
      </c>
      <c r="U367" s="58" t="s">
        <v>861</v>
      </c>
      <c r="V367" s="59" t="s">
        <v>1391</v>
      </c>
      <c r="W367" s="60">
        <f>IF(OR(LEFT(I367)="7",LEFT(I367,1)="8"),VALUE(RIGHT(I367,3)),VALUE(RIGHT(I367,4)))</f>
        <v>1477</v>
      </c>
    </row>
    <row r="368" spans="1:28" s="34" customFormat="1" ht="28.5" customHeight="1" outlineLevel="3">
      <c r="A368" s="61"/>
      <c r="B368" s="94" t="s">
        <v>79</v>
      </c>
      <c r="C368" s="95"/>
      <c r="D368" s="95"/>
      <c r="E368" s="62">
        <f>SUBTOTAL(9,E371:E464)</f>
        <v>91</v>
      </c>
      <c r="F368" s="63"/>
      <c r="G368" s="63"/>
      <c r="H368" s="63"/>
      <c r="I368" s="87"/>
      <c r="J368" s="63"/>
      <c r="K368" s="63"/>
      <c r="L368" s="63"/>
      <c r="M368" s="63"/>
      <c r="N368" s="63"/>
      <c r="O368" s="64"/>
      <c r="P368" s="65"/>
      <c r="Q368" s="65"/>
      <c r="R368" s="65"/>
      <c r="S368" s="63"/>
      <c r="T368" s="65"/>
      <c r="U368" s="63"/>
      <c r="V368" s="66"/>
      <c r="W368" s="67"/>
      <c r="X368" s="9"/>
      <c r="Y368" s="9"/>
      <c r="Z368" s="9"/>
      <c r="AA368" s="9"/>
      <c r="AB368" s="9"/>
    </row>
    <row r="369" spans="1:28" s="41" customFormat="1" ht="20.25" customHeight="1" outlineLevel="1">
      <c r="A369" s="35"/>
      <c r="B369" s="92" t="s">
        <v>867</v>
      </c>
      <c r="C369" s="93" t="s">
        <v>865</v>
      </c>
      <c r="D369" s="93"/>
      <c r="E369" s="36">
        <f>SUBTOTAL(9,E371:E464)</f>
        <v>91</v>
      </c>
      <c r="F369" s="37"/>
      <c r="G369" s="37"/>
      <c r="H369" s="37"/>
      <c r="I369" s="84"/>
      <c r="J369" s="37"/>
      <c r="K369" s="37"/>
      <c r="L369" s="37"/>
      <c r="M369" s="37"/>
      <c r="N369" s="37"/>
      <c r="O369" s="39"/>
      <c r="P369" s="39"/>
      <c r="Q369" s="39"/>
      <c r="R369" s="39"/>
      <c r="S369" s="37"/>
      <c r="T369" s="39"/>
      <c r="U369" s="37"/>
      <c r="V369" s="40"/>
      <c r="W369" s="38"/>
      <c r="X369" s="34"/>
      <c r="Y369" s="9"/>
      <c r="Z369" s="9"/>
      <c r="AA369" s="9"/>
      <c r="AB369" s="9"/>
    </row>
    <row r="370" spans="1:28" s="48" customFormat="1" ht="20.25" customHeight="1" outlineLevel="2">
      <c r="A370" s="42"/>
      <c r="B370" s="96" t="s">
        <v>371</v>
      </c>
      <c r="C370" s="97"/>
      <c r="D370" s="97"/>
      <c r="E370" s="43">
        <f>SUBTOTAL(9,E371:E426)</f>
        <v>56</v>
      </c>
      <c r="F370" s="44"/>
      <c r="G370" s="44"/>
      <c r="H370" s="44"/>
      <c r="I370" s="85"/>
      <c r="J370" s="44"/>
      <c r="K370" s="44"/>
      <c r="L370" s="44"/>
      <c r="M370" s="44"/>
      <c r="N370" s="44"/>
      <c r="O370" s="46"/>
      <c r="P370" s="46"/>
      <c r="Q370" s="46"/>
      <c r="R370" s="46"/>
      <c r="S370" s="44"/>
      <c r="T370" s="46"/>
      <c r="U370" s="44"/>
      <c r="V370" s="47"/>
      <c r="W370" s="45"/>
      <c r="X370" s="41"/>
      <c r="Y370" s="9"/>
      <c r="Z370" s="9"/>
      <c r="AA370" s="9"/>
      <c r="AB370" s="9"/>
    </row>
    <row r="371" spans="1:28" s="9" customFormat="1" ht="103.5" customHeight="1">
      <c r="A371" s="49">
        <v>38</v>
      </c>
      <c r="B371" s="50" t="s">
        <v>79</v>
      </c>
      <c r="C371" s="51" t="s">
        <v>130</v>
      </c>
      <c r="D371" s="51" t="s">
        <v>259</v>
      </c>
      <c r="E371" s="52">
        <v>1</v>
      </c>
      <c r="F371" s="53" t="s">
        <v>138</v>
      </c>
      <c r="G371" s="54" t="s">
        <v>864</v>
      </c>
      <c r="H371" s="54" t="s">
        <v>864</v>
      </c>
      <c r="I371" s="86" t="s">
        <v>975</v>
      </c>
      <c r="J371" s="55" t="s">
        <v>1286</v>
      </c>
      <c r="K371" s="55" t="s">
        <v>1157</v>
      </c>
      <c r="L371" s="55" t="s">
        <v>895</v>
      </c>
      <c r="M371" s="55" t="s">
        <v>817</v>
      </c>
      <c r="N371" s="55" t="s">
        <v>853</v>
      </c>
      <c r="O371" s="56">
        <v>42246621.68</v>
      </c>
      <c r="P371" s="56">
        <v>3167628.43</v>
      </c>
      <c r="Q371" s="56">
        <v>926189.16</v>
      </c>
      <c r="R371" s="56">
        <v>19649625.530000001</v>
      </c>
      <c r="S371" s="57" t="s">
        <v>1740</v>
      </c>
      <c r="T371" s="56">
        <v>26690813.739999998</v>
      </c>
      <c r="U371" s="58" t="s">
        <v>861</v>
      </c>
      <c r="V371" s="59" t="s">
        <v>1956</v>
      </c>
      <c r="W371" s="60">
        <f t="shared" ref="W371:W402" si="12">IF(OR(LEFT(I371)="7",LEFT(I371,1)="8"),VALUE(RIGHT(I371,3)),VALUE(RIGHT(I371,4)))</f>
        <v>1109</v>
      </c>
    </row>
    <row r="372" spans="1:28" s="9" customFormat="1" ht="134.25" customHeight="1">
      <c r="A372" s="49">
        <v>38</v>
      </c>
      <c r="B372" s="50" t="s">
        <v>79</v>
      </c>
      <c r="C372" s="51" t="s">
        <v>130</v>
      </c>
      <c r="D372" s="51" t="s">
        <v>259</v>
      </c>
      <c r="E372" s="52">
        <v>1</v>
      </c>
      <c r="F372" s="53" t="s">
        <v>1426</v>
      </c>
      <c r="G372" s="54" t="s">
        <v>1427</v>
      </c>
      <c r="H372" s="54" t="s">
        <v>1427</v>
      </c>
      <c r="I372" s="86" t="s">
        <v>1428</v>
      </c>
      <c r="J372" s="55" t="s">
        <v>1429</v>
      </c>
      <c r="K372" s="55" t="s">
        <v>1430</v>
      </c>
      <c r="L372" s="55" t="s">
        <v>687</v>
      </c>
      <c r="M372" s="55" t="s">
        <v>1431</v>
      </c>
      <c r="N372" s="55" t="s">
        <v>308</v>
      </c>
      <c r="O372" s="56">
        <v>2801.91</v>
      </c>
      <c r="P372" s="56">
        <v>0</v>
      </c>
      <c r="Q372" s="56">
        <v>27.45</v>
      </c>
      <c r="R372" s="56">
        <v>0</v>
      </c>
      <c r="S372" s="57" t="s">
        <v>1957</v>
      </c>
      <c r="T372" s="56">
        <v>2829.36</v>
      </c>
      <c r="U372" s="58" t="s">
        <v>309</v>
      </c>
      <c r="V372" s="59" t="s">
        <v>1432</v>
      </c>
      <c r="W372" s="60">
        <f t="shared" si="12"/>
        <v>1548</v>
      </c>
    </row>
    <row r="373" spans="1:28" s="9" customFormat="1" ht="139.5" customHeight="1">
      <c r="A373" s="49">
        <v>38</v>
      </c>
      <c r="B373" s="50" t="s">
        <v>79</v>
      </c>
      <c r="C373" s="51" t="s">
        <v>130</v>
      </c>
      <c r="D373" s="51" t="s">
        <v>259</v>
      </c>
      <c r="E373" s="52">
        <v>1</v>
      </c>
      <c r="F373" s="53" t="s">
        <v>976</v>
      </c>
      <c r="G373" s="54" t="s">
        <v>1158</v>
      </c>
      <c r="H373" s="54" t="s">
        <v>1158</v>
      </c>
      <c r="I373" s="86" t="s">
        <v>718</v>
      </c>
      <c r="J373" s="55" t="s">
        <v>719</v>
      </c>
      <c r="K373" s="55" t="s">
        <v>720</v>
      </c>
      <c r="L373" s="55" t="s">
        <v>895</v>
      </c>
      <c r="M373" s="55" t="s">
        <v>512</v>
      </c>
      <c r="N373" s="55" t="s">
        <v>308</v>
      </c>
      <c r="O373" s="56">
        <v>49941468.380000003</v>
      </c>
      <c r="P373" s="56">
        <v>25200000</v>
      </c>
      <c r="Q373" s="56">
        <v>1461202.89</v>
      </c>
      <c r="R373" s="56">
        <v>2395673.83</v>
      </c>
      <c r="S373" s="57" t="s">
        <v>1958</v>
      </c>
      <c r="T373" s="56">
        <v>74206997.439999998</v>
      </c>
      <c r="U373" s="58" t="s">
        <v>861</v>
      </c>
      <c r="V373" s="59" t="s">
        <v>1741</v>
      </c>
      <c r="W373" s="60">
        <f t="shared" si="12"/>
        <v>1128</v>
      </c>
    </row>
    <row r="374" spans="1:28" s="9" customFormat="1" ht="139.5" customHeight="1">
      <c r="A374" s="49">
        <v>38</v>
      </c>
      <c r="B374" s="50" t="s">
        <v>79</v>
      </c>
      <c r="C374" s="51" t="s">
        <v>130</v>
      </c>
      <c r="D374" s="51" t="s">
        <v>259</v>
      </c>
      <c r="E374" s="52">
        <v>1</v>
      </c>
      <c r="F374" s="53" t="s">
        <v>721</v>
      </c>
      <c r="G374" s="54" t="s">
        <v>722</v>
      </c>
      <c r="H374" s="54" t="s">
        <v>722</v>
      </c>
      <c r="I374" s="86" t="s">
        <v>725</v>
      </c>
      <c r="J374" s="55" t="s">
        <v>726</v>
      </c>
      <c r="K374" s="55" t="s">
        <v>727</v>
      </c>
      <c r="L374" s="55" t="s">
        <v>895</v>
      </c>
      <c r="M374" s="55" t="s">
        <v>817</v>
      </c>
      <c r="N374" s="55" t="s">
        <v>997</v>
      </c>
      <c r="O374" s="56">
        <v>20387320.329999998</v>
      </c>
      <c r="P374" s="56">
        <v>13664223.710000001</v>
      </c>
      <c r="Q374" s="56">
        <v>498516.15</v>
      </c>
      <c r="R374" s="56">
        <v>6666158.4500000002</v>
      </c>
      <c r="S374" s="57" t="s">
        <v>1959</v>
      </c>
      <c r="T374" s="56">
        <v>27883901.739999998</v>
      </c>
      <c r="U374" s="58" t="s">
        <v>861</v>
      </c>
      <c r="V374" s="59" t="s">
        <v>1405</v>
      </c>
      <c r="W374" s="60">
        <f t="shared" si="12"/>
        <v>128</v>
      </c>
    </row>
    <row r="375" spans="1:28" s="9" customFormat="1" ht="183" customHeight="1">
      <c r="A375" s="49">
        <v>38</v>
      </c>
      <c r="B375" s="50" t="s">
        <v>79</v>
      </c>
      <c r="C375" s="51" t="s">
        <v>130</v>
      </c>
      <c r="D375" s="51" t="s">
        <v>259</v>
      </c>
      <c r="E375" s="52">
        <v>1</v>
      </c>
      <c r="F375" s="53" t="s">
        <v>721</v>
      </c>
      <c r="G375" s="54" t="s">
        <v>722</v>
      </c>
      <c r="H375" s="54" t="s">
        <v>722</v>
      </c>
      <c r="I375" s="86" t="s">
        <v>723</v>
      </c>
      <c r="J375" s="55" t="s">
        <v>724</v>
      </c>
      <c r="K375" s="55" t="s">
        <v>651</v>
      </c>
      <c r="L375" s="55" t="s">
        <v>895</v>
      </c>
      <c r="M375" s="55" t="s">
        <v>817</v>
      </c>
      <c r="N375" s="55" t="s">
        <v>853</v>
      </c>
      <c r="O375" s="56">
        <v>7278049.8899999997</v>
      </c>
      <c r="P375" s="56">
        <v>0</v>
      </c>
      <c r="Q375" s="56">
        <v>127423.46</v>
      </c>
      <c r="R375" s="56">
        <v>7032986.9199999999</v>
      </c>
      <c r="S375" s="57" t="s">
        <v>1960</v>
      </c>
      <c r="T375" s="56">
        <v>372486.43</v>
      </c>
      <c r="U375" s="58" t="s">
        <v>861</v>
      </c>
      <c r="V375" s="59" t="s">
        <v>1404</v>
      </c>
      <c r="W375" s="60">
        <f t="shared" si="12"/>
        <v>1164</v>
      </c>
    </row>
    <row r="376" spans="1:28" s="9" customFormat="1" ht="316.5" customHeight="1">
      <c r="A376" s="49">
        <v>38</v>
      </c>
      <c r="B376" s="50" t="s">
        <v>79</v>
      </c>
      <c r="C376" s="51" t="s">
        <v>130</v>
      </c>
      <c r="D376" s="51" t="s">
        <v>259</v>
      </c>
      <c r="E376" s="52">
        <v>1</v>
      </c>
      <c r="F376" s="53" t="s">
        <v>1417</v>
      </c>
      <c r="G376" s="54" t="s">
        <v>1418</v>
      </c>
      <c r="H376" s="54" t="s">
        <v>1418</v>
      </c>
      <c r="I376" s="86" t="s">
        <v>1419</v>
      </c>
      <c r="J376" s="55" t="s">
        <v>1420</v>
      </c>
      <c r="K376" s="55" t="s">
        <v>1421</v>
      </c>
      <c r="L376" s="55" t="s">
        <v>687</v>
      </c>
      <c r="M376" s="55" t="s">
        <v>1422</v>
      </c>
      <c r="N376" s="55" t="s">
        <v>853</v>
      </c>
      <c r="O376" s="56">
        <v>6420266</v>
      </c>
      <c r="P376" s="56">
        <v>0</v>
      </c>
      <c r="Q376" s="56">
        <v>113018</v>
      </c>
      <c r="R376" s="56">
        <v>1851568.59</v>
      </c>
      <c r="S376" s="57" t="s">
        <v>1685</v>
      </c>
      <c r="T376" s="56">
        <v>4681715.41</v>
      </c>
      <c r="U376" s="58" t="s">
        <v>861</v>
      </c>
      <c r="V376" s="59" t="s">
        <v>1423</v>
      </c>
      <c r="W376" s="60">
        <f t="shared" si="12"/>
        <v>1547</v>
      </c>
    </row>
    <row r="377" spans="1:28" s="9" customFormat="1" ht="139.5" customHeight="1">
      <c r="A377" s="49">
        <v>38</v>
      </c>
      <c r="B377" s="50" t="s">
        <v>79</v>
      </c>
      <c r="C377" s="51" t="s">
        <v>130</v>
      </c>
      <c r="D377" s="51" t="s">
        <v>259</v>
      </c>
      <c r="E377" s="52">
        <v>1</v>
      </c>
      <c r="F377" s="53" t="s">
        <v>567</v>
      </c>
      <c r="G377" s="54" t="s">
        <v>568</v>
      </c>
      <c r="H377" s="54" t="s">
        <v>568</v>
      </c>
      <c r="I377" s="86" t="s">
        <v>767</v>
      </c>
      <c r="J377" s="55" t="s">
        <v>768</v>
      </c>
      <c r="K377" s="55" t="s">
        <v>1145</v>
      </c>
      <c r="L377" s="55" t="s">
        <v>895</v>
      </c>
      <c r="M377" s="55" t="s">
        <v>769</v>
      </c>
      <c r="N377" s="55" t="s">
        <v>997</v>
      </c>
      <c r="O377" s="56">
        <v>2861297.22</v>
      </c>
      <c r="P377" s="56">
        <v>0</v>
      </c>
      <c r="Q377" s="56">
        <v>57040.36</v>
      </c>
      <c r="R377" s="56">
        <v>8700</v>
      </c>
      <c r="S377" s="57" t="s">
        <v>1686</v>
      </c>
      <c r="T377" s="56">
        <v>2909637.58</v>
      </c>
      <c r="U377" s="58" t="s">
        <v>309</v>
      </c>
      <c r="V377" s="59" t="s">
        <v>1393</v>
      </c>
      <c r="W377" s="60">
        <f t="shared" si="12"/>
        <v>1491</v>
      </c>
    </row>
    <row r="378" spans="1:28" s="9" customFormat="1" ht="139.5" customHeight="1">
      <c r="A378" s="49">
        <v>38</v>
      </c>
      <c r="B378" s="50" t="s">
        <v>79</v>
      </c>
      <c r="C378" s="51" t="s">
        <v>130</v>
      </c>
      <c r="D378" s="51" t="s">
        <v>259</v>
      </c>
      <c r="E378" s="52">
        <v>1</v>
      </c>
      <c r="F378" s="53" t="s">
        <v>567</v>
      </c>
      <c r="G378" s="54" t="s">
        <v>568</v>
      </c>
      <c r="H378" s="54" t="s">
        <v>568</v>
      </c>
      <c r="I378" s="86" t="s">
        <v>569</v>
      </c>
      <c r="J378" s="55" t="s">
        <v>570</v>
      </c>
      <c r="K378" s="55" t="s">
        <v>106</v>
      </c>
      <c r="L378" s="55" t="s">
        <v>895</v>
      </c>
      <c r="M378" s="55" t="s">
        <v>512</v>
      </c>
      <c r="N378" s="55" t="s">
        <v>853</v>
      </c>
      <c r="O378" s="56">
        <v>7898396.6900000004</v>
      </c>
      <c r="P378" s="56">
        <v>0</v>
      </c>
      <c r="Q378" s="56">
        <v>153416.54</v>
      </c>
      <c r="R378" s="56">
        <v>772607.62</v>
      </c>
      <c r="S378" s="57" t="s">
        <v>1961</v>
      </c>
      <c r="T378" s="56">
        <v>7279205.6100000003</v>
      </c>
      <c r="U378" s="58" t="s">
        <v>309</v>
      </c>
      <c r="V378" s="59" t="s">
        <v>1392</v>
      </c>
      <c r="W378" s="60">
        <f t="shared" si="12"/>
        <v>1103</v>
      </c>
    </row>
    <row r="379" spans="1:28" s="9" customFormat="1" ht="139.5" customHeight="1">
      <c r="A379" s="49">
        <v>38</v>
      </c>
      <c r="B379" s="50" t="s">
        <v>79</v>
      </c>
      <c r="C379" s="51" t="s">
        <v>130</v>
      </c>
      <c r="D379" s="51" t="s">
        <v>259</v>
      </c>
      <c r="E379" s="52">
        <v>1</v>
      </c>
      <c r="F379" s="53" t="s">
        <v>107</v>
      </c>
      <c r="G379" s="54" t="s">
        <v>108</v>
      </c>
      <c r="H379" s="54" t="s">
        <v>108</v>
      </c>
      <c r="I379" s="86" t="s">
        <v>109</v>
      </c>
      <c r="J379" s="55" t="s">
        <v>415</v>
      </c>
      <c r="K379" s="55" t="s">
        <v>1146</v>
      </c>
      <c r="L379" s="55" t="s">
        <v>895</v>
      </c>
      <c r="M379" s="55" t="s">
        <v>512</v>
      </c>
      <c r="N379" s="55" t="s">
        <v>308</v>
      </c>
      <c r="O379" s="56">
        <v>24072680.289999999</v>
      </c>
      <c r="P379" s="56">
        <v>28232761.710000001</v>
      </c>
      <c r="Q379" s="56">
        <v>764504.67</v>
      </c>
      <c r="R379" s="56">
        <v>16607544.119999999</v>
      </c>
      <c r="S379" s="57" t="s">
        <v>1687</v>
      </c>
      <c r="T379" s="56">
        <v>36462402.549999997</v>
      </c>
      <c r="U379" s="58" t="s">
        <v>309</v>
      </c>
      <c r="V379" s="59" t="s">
        <v>1962</v>
      </c>
      <c r="W379" s="60">
        <f t="shared" si="12"/>
        <v>1116</v>
      </c>
    </row>
    <row r="380" spans="1:28" s="9" customFormat="1" ht="139.5" customHeight="1">
      <c r="A380" s="49">
        <v>38</v>
      </c>
      <c r="B380" s="50" t="s">
        <v>79</v>
      </c>
      <c r="C380" s="51" t="s">
        <v>130</v>
      </c>
      <c r="D380" s="51" t="s">
        <v>259</v>
      </c>
      <c r="E380" s="52">
        <v>1</v>
      </c>
      <c r="F380" s="53" t="s">
        <v>51</v>
      </c>
      <c r="G380" s="54" t="s">
        <v>15</v>
      </c>
      <c r="H380" s="54" t="s">
        <v>15</v>
      </c>
      <c r="I380" s="86" t="s">
        <v>16</v>
      </c>
      <c r="J380" s="55" t="s">
        <v>17</v>
      </c>
      <c r="K380" s="55" t="s">
        <v>18</v>
      </c>
      <c r="L380" s="55" t="s">
        <v>895</v>
      </c>
      <c r="M380" s="55" t="s">
        <v>512</v>
      </c>
      <c r="N380" s="55" t="s">
        <v>308</v>
      </c>
      <c r="O380" s="56">
        <v>21358655.699999999</v>
      </c>
      <c r="P380" s="56">
        <v>3628980.6</v>
      </c>
      <c r="Q380" s="56">
        <v>531287.91</v>
      </c>
      <c r="R380" s="56">
        <v>523958.6</v>
      </c>
      <c r="S380" s="57" t="s">
        <v>1963</v>
      </c>
      <c r="T380" s="56">
        <v>24994965.609999999</v>
      </c>
      <c r="U380" s="58" t="s">
        <v>861</v>
      </c>
      <c r="V380" s="59" t="s">
        <v>1396</v>
      </c>
      <c r="W380" s="60">
        <f t="shared" si="12"/>
        <v>1485</v>
      </c>
    </row>
    <row r="381" spans="1:28" s="9" customFormat="1" ht="139.5" customHeight="1">
      <c r="A381" s="49">
        <v>38</v>
      </c>
      <c r="B381" s="50" t="s">
        <v>79</v>
      </c>
      <c r="C381" s="51" t="s">
        <v>130</v>
      </c>
      <c r="D381" s="51" t="s">
        <v>259</v>
      </c>
      <c r="E381" s="52">
        <v>1</v>
      </c>
      <c r="F381" s="53" t="s">
        <v>910</v>
      </c>
      <c r="G381" s="54" t="s">
        <v>911</v>
      </c>
      <c r="H381" s="54" t="s">
        <v>911</v>
      </c>
      <c r="I381" s="86" t="s">
        <v>912</v>
      </c>
      <c r="J381" s="55" t="s">
        <v>913</v>
      </c>
      <c r="K381" s="55" t="s">
        <v>100</v>
      </c>
      <c r="L381" s="55" t="s">
        <v>895</v>
      </c>
      <c r="M381" s="55" t="s">
        <v>512</v>
      </c>
      <c r="N381" s="55" t="s">
        <v>308</v>
      </c>
      <c r="O381" s="56">
        <v>45984536</v>
      </c>
      <c r="P381" s="56">
        <v>0</v>
      </c>
      <c r="Q381" s="56">
        <v>901026</v>
      </c>
      <c r="R381" s="56">
        <v>9090413</v>
      </c>
      <c r="S381" s="57" t="s">
        <v>1964</v>
      </c>
      <c r="T381" s="56">
        <v>37795149</v>
      </c>
      <c r="U381" s="58" t="s">
        <v>861</v>
      </c>
      <c r="V381" s="59" t="s">
        <v>1689</v>
      </c>
      <c r="W381" s="60">
        <f t="shared" si="12"/>
        <v>1125</v>
      </c>
    </row>
    <row r="382" spans="1:28" s="9" customFormat="1" ht="165.75" customHeight="1">
      <c r="A382" s="49">
        <v>38</v>
      </c>
      <c r="B382" s="50" t="s">
        <v>79</v>
      </c>
      <c r="C382" s="51" t="s">
        <v>130</v>
      </c>
      <c r="D382" s="51" t="s">
        <v>259</v>
      </c>
      <c r="E382" s="52">
        <v>1</v>
      </c>
      <c r="F382" s="53" t="s">
        <v>101</v>
      </c>
      <c r="G382" s="54" t="s">
        <v>673</v>
      </c>
      <c r="H382" s="54" t="s">
        <v>673</v>
      </c>
      <c r="I382" s="86" t="s">
        <v>674</v>
      </c>
      <c r="J382" s="55" t="s">
        <v>708</v>
      </c>
      <c r="K382" s="55" t="s">
        <v>522</v>
      </c>
      <c r="L382" s="55" t="s">
        <v>895</v>
      </c>
      <c r="M382" s="55" t="s">
        <v>512</v>
      </c>
      <c r="N382" s="55" t="s">
        <v>308</v>
      </c>
      <c r="O382" s="56">
        <v>5824073.0999999996</v>
      </c>
      <c r="P382" s="56">
        <v>0</v>
      </c>
      <c r="Q382" s="56">
        <v>130750.87</v>
      </c>
      <c r="R382" s="56">
        <v>29063.55</v>
      </c>
      <c r="S382" s="57" t="s">
        <v>1690</v>
      </c>
      <c r="T382" s="56">
        <v>5925760.4199999999</v>
      </c>
      <c r="U382" s="58" t="s">
        <v>861</v>
      </c>
      <c r="V382" s="59" t="s">
        <v>1394</v>
      </c>
      <c r="W382" s="60">
        <f t="shared" si="12"/>
        <v>1112</v>
      </c>
    </row>
    <row r="383" spans="1:28" s="9" customFormat="1" ht="139.5" customHeight="1">
      <c r="A383" s="49">
        <v>38</v>
      </c>
      <c r="B383" s="50" t="s">
        <v>79</v>
      </c>
      <c r="C383" s="51" t="s">
        <v>130</v>
      </c>
      <c r="D383" s="51" t="s">
        <v>259</v>
      </c>
      <c r="E383" s="52">
        <v>1</v>
      </c>
      <c r="F383" s="53" t="s">
        <v>158</v>
      </c>
      <c r="G383" s="54" t="s">
        <v>159</v>
      </c>
      <c r="H383" s="54" t="s">
        <v>159</v>
      </c>
      <c r="I383" s="86" t="s">
        <v>160</v>
      </c>
      <c r="J383" s="55" t="s">
        <v>161</v>
      </c>
      <c r="K383" s="55" t="s">
        <v>523</v>
      </c>
      <c r="L383" s="55" t="s">
        <v>895</v>
      </c>
      <c r="M383" s="55" t="s">
        <v>512</v>
      </c>
      <c r="N383" s="55" t="s">
        <v>308</v>
      </c>
      <c r="O383" s="56">
        <v>32109466.77</v>
      </c>
      <c r="P383" s="56">
        <v>7400179.04</v>
      </c>
      <c r="Q383" s="56">
        <v>237660.36</v>
      </c>
      <c r="R383" s="56">
        <v>3925309.93</v>
      </c>
      <c r="S383" s="57" t="s">
        <v>1691</v>
      </c>
      <c r="T383" s="56">
        <v>35821996.240000002</v>
      </c>
      <c r="U383" s="58" t="s">
        <v>861</v>
      </c>
      <c r="V383" s="59" t="s">
        <v>1965</v>
      </c>
      <c r="W383" s="60">
        <f t="shared" si="12"/>
        <v>1044</v>
      </c>
    </row>
    <row r="384" spans="1:28" s="9" customFormat="1" ht="183" customHeight="1">
      <c r="A384" s="49">
        <v>38</v>
      </c>
      <c r="B384" s="50" t="s">
        <v>79</v>
      </c>
      <c r="C384" s="51" t="s">
        <v>130</v>
      </c>
      <c r="D384" s="51" t="s">
        <v>259</v>
      </c>
      <c r="E384" s="52">
        <v>1</v>
      </c>
      <c r="F384" s="53" t="s">
        <v>158</v>
      </c>
      <c r="G384" s="54" t="s">
        <v>159</v>
      </c>
      <c r="H384" s="54" t="s">
        <v>159</v>
      </c>
      <c r="I384" s="86" t="s">
        <v>675</v>
      </c>
      <c r="J384" s="55" t="s">
        <v>676</v>
      </c>
      <c r="K384" s="55" t="s">
        <v>524</v>
      </c>
      <c r="L384" s="55" t="s">
        <v>895</v>
      </c>
      <c r="M384" s="55" t="s">
        <v>512</v>
      </c>
      <c r="N384" s="55" t="s">
        <v>308</v>
      </c>
      <c r="O384" s="56">
        <v>163973484.69999999</v>
      </c>
      <c r="P384" s="56">
        <v>60519433.880000003</v>
      </c>
      <c r="Q384" s="56">
        <v>10576449.859999999</v>
      </c>
      <c r="R384" s="56">
        <v>63166215.950000003</v>
      </c>
      <c r="S384" s="57" t="s">
        <v>1692</v>
      </c>
      <c r="T384" s="56">
        <v>171903152.40000001</v>
      </c>
      <c r="U384" s="58" t="s">
        <v>861</v>
      </c>
      <c r="V384" s="59" t="s">
        <v>1966</v>
      </c>
      <c r="W384" s="60">
        <f t="shared" si="12"/>
        <v>1114</v>
      </c>
    </row>
    <row r="385" spans="1:23" s="9" customFormat="1" ht="153" customHeight="1">
      <c r="A385" s="49">
        <v>38</v>
      </c>
      <c r="B385" s="50" t="s">
        <v>79</v>
      </c>
      <c r="C385" s="51" t="s">
        <v>130</v>
      </c>
      <c r="D385" s="51" t="s">
        <v>259</v>
      </c>
      <c r="E385" s="52">
        <v>1</v>
      </c>
      <c r="F385" s="53" t="s">
        <v>936</v>
      </c>
      <c r="G385" s="54" t="s">
        <v>937</v>
      </c>
      <c r="H385" s="54" t="s">
        <v>937</v>
      </c>
      <c r="I385" s="86" t="s">
        <v>938</v>
      </c>
      <c r="J385" s="55" t="s">
        <v>939</v>
      </c>
      <c r="K385" s="55" t="s">
        <v>940</v>
      </c>
      <c r="L385" s="55" t="s">
        <v>895</v>
      </c>
      <c r="M385" s="55" t="s">
        <v>1010</v>
      </c>
      <c r="N385" s="55" t="s">
        <v>308</v>
      </c>
      <c r="O385" s="56">
        <v>261542.17</v>
      </c>
      <c r="P385" s="56">
        <v>12850000</v>
      </c>
      <c r="Q385" s="56">
        <v>157797.41</v>
      </c>
      <c r="R385" s="56">
        <v>2712102.96</v>
      </c>
      <c r="S385" s="57" t="s">
        <v>1693</v>
      </c>
      <c r="T385" s="56">
        <v>10557236.619999999</v>
      </c>
      <c r="U385" s="58" t="s">
        <v>309</v>
      </c>
      <c r="V385" s="59" t="s">
        <v>1694</v>
      </c>
      <c r="W385" s="60">
        <f t="shared" si="12"/>
        <v>1119</v>
      </c>
    </row>
    <row r="386" spans="1:23" s="9" customFormat="1" ht="96" customHeight="1">
      <c r="A386" s="49">
        <v>38</v>
      </c>
      <c r="B386" s="50" t="s">
        <v>79</v>
      </c>
      <c r="C386" s="51" t="s">
        <v>130</v>
      </c>
      <c r="D386" s="51" t="s">
        <v>259</v>
      </c>
      <c r="E386" s="52">
        <v>1</v>
      </c>
      <c r="F386" s="53" t="s">
        <v>941</v>
      </c>
      <c r="G386" s="54" t="s">
        <v>942</v>
      </c>
      <c r="H386" s="54" t="s">
        <v>942</v>
      </c>
      <c r="I386" s="86" t="s">
        <v>943</v>
      </c>
      <c r="J386" s="55" t="s">
        <v>944</v>
      </c>
      <c r="K386" s="55" t="s">
        <v>945</v>
      </c>
      <c r="L386" s="55" t="s">
        <v>895</v>
      </c>
      <c r="M386" s="55" t="s">
        <v>1259</v>
      </c>
      <c r="N386" s="55" t="s">
        <v>853</v>
      </c>
      <c r="O386" s="56">
        <v>1347242.4</v>
      </c>
      <c r="P386" s="56">
        <v>9248.23</v>
      </c>
      <c r="Q386" s="56">
        <v>22471.98</v>
      </c>
      <c r="R386" s="56">
        <v>6960</v>
      </c>
      <c r="S386" s="57" t="s">
        <v>1695</v>
      </c>
      <c r="T386" s="56">
        <v>1372002.61</v>
      </c>
      <c r="U386" s="58" t="s">
        <v>861</v>
      </c>
      <c r="V386" s="59" t="s">
        <v>1967</v>
      </c>
      <c r="W386" s="60">
        <f t="shared" si="12"/>
        <v>1104</v>
      </c>
    </row>
    <row r="387" spans="1:23" s="9" customFormat="1" ht="96" customHeight="1">
      <c r="A387" s="49">
        <v>38</v>
      </c>
      <c r="B387" s="50" t="s">
        <v>79</v>
      </c>
      <c r="C387" s="51" t="s">
        <v>130</v>
      </c>
      <c r="D387" s="51" t="s">
        <v>259</v>
      </c>
      <c r="E387" s="52">
        <v>1</v>
      </c>
      <c r="F387" s="53" t="s">
        <v>941</v>
      </c>
      <c r="G387" s="54" t="s">
        <v>942</v>
      </c>
      <c r="H387" s="54" t="s">
        <v>942</v>
      </c>
      <c r="I387" s="86" t="s">
        <v>946</v>
      </c>
      <c r="J387" s="55" t="s">
        <v>709</v>
      </c>
      <c r="K387" s="55" t="s">
        <v>50</v>
      </c>
      <c r="L387" s="55" t="s">
        <v>895</v>
      </c>
      <c r="M387" s="55" t="s">
        <v>512</v>
      </c>
      <c r="N387" s="55" t="s">
        <v>997</v>
      </c>
      <c r="O387" s="56">
        <v>3912893.02</v>
      </c>
      <c r="P387" s="56">
        <v>0</v>
      </c>
      <c r="Q387" s="56">
        <v>88317.81</v>
      </c>
      <c r="R387" s="56">
        <v>11602.96</v>
      </c>
      <c r="S387" s="57" t="s">
        <v>1968</v>
      </c>
      <c r="T387" s="56">
        <v>3989607.87</v>
      </c>
      <c r="U387" s="58" t="s">
        <v>861</v>
      </c>
      <c r="V387" s="59" t="s">
        <v>1395</v>
      </c>
      <c r="W387" s="60">
        <f t="shared" si="12"/>
        <v>1388</v>
      </c>
    </row>
    <row r="388" spans="1:23" s="9" customFormat="1" ht="89.25" customHeight="1">
      <c r="A388" s="49">
        <v>38</v>
      </c>
      <c r="B388" s="50" t="s">
        <v>79</v>
      </c>
      <c r="C388" s="51" t="s">
        <v>130</v>
      </c>
      <c r="D388" s="51" t="s">
        <v>259</v>
      </c>
      <c r="E388" s="52">
        <v>1</v>
      </c>
      <c r="F388" s="53" t="s">
        <v>51</v>
      </c>
      <c r="G388" s="54" t="s">
        <v>52</v>
      </c>
      <c r="H388" s="54" t="s">
        <v>52</v>
      </c>
      <c r="I388" s="86" t="s">
        <v>53</v>
      </c>
      <c r="J388" s="55" t="s">
        <v>54</v>
      </c>
      <c r="K388" s="55" t="s">
        <v>55</v>
      </c>
      <c r="L388" s="55" t="s">
        <v>895</v>
      </c>
      <c r="M388" s="55" t="s">
        <v>1069</v>
      </c>
      <c r="N388" s="55" t="s">
        <v>997</v>
      </c>
      <c r="O388" s="56">
        <v>25953120.350000001</v>
      </c>
      <c r="P388" s="56">
        <v>0</v>
      </c>
      <c r="Q388" s="56">
        <v>488348.84</v>
      </c>
      <c r="R388" s="56">
        <v>3017881.76</v>
      </c>
      <c r="S388" s="57" t="s">
        <v>1969</v>
      </c>
      <c r="T388" s="56">
        <v>23423587.43</v>
      </c>
      <c r="U388" s="58" t="s">
        <v>861</v>
      </c>
      <c r="V388" s="59" t="s">
        <v>1397</v>
      </c>
      <c r="W388" s="60">
        <f t="shared" si="12"/>
        <v>176</v>
      </c>
    </row>
    <row r="389" spans="1:23" s="9" customFormat="1" ht="139.5" customHeight="1">
      <c r="A389" s="49">
        <v>38</v>
      </c>
      <c r="B389" s="50" t="s">
        <v>79</v>
      </c>
      <c r="C389" s="51" t="s">
        <v>130</v>
      </c>
      <c r="D389" s="51" t="s">
        <v>259</v>
      </c>
      <c r="E389" s="52">
        <v>1</v>
      </c>
      <c r="F389" s="53" t="s">
        <v>56</v>
      </c>
      <c r="G389" s="54" t="s">
        <v>57</v>
      </c>
      <c r="H389" s="54" t="s">
        <v>57</v>
      </c>
      <c r="I389" s="86" t="s">
        <v>58</v>
      </c>
      <c r="J389" s="55" t="s">
        <v>59</v>
      </c>
      <c r="K389" s="55" t="s">
        <v>651</v>
      </c>
      <c r="L389" s="55" t="s">
        <v>895</v>
      </c>
      <c r="M389" s="55" t="s">
        <v>512</v>
      </c>
      <c r="N389" s="55" t="s">
        <v>853</v>
      </c>
      <c r="O389" s="56">
        <v>7389915.4800000004</v>
      </c>
      <c r="P389" s="56">
        <v>912291.81</v>
      </c>
      <c r="Q389" s="56">
        <v>111244.98</v>
      </c>
      <c r="R389" s="56">
        <v>480437.38</v>
      </c>
      <c r="S389" s="57" t="s">
        <v>1970</v>
      </c>
      <c r="T389" s="56">
        <v>8018224.2999999998</v>
      </c>
      <c r="U389" s="58" t="s">
        <v>861</v>
      </c>
      <c r="V389" s="59" t="s">
        <v>1398</v>
      </c>
      <c r="W389" s="60">
        <f t="shared" si="12"/>
        <v>1126</v>
      </c>
    </row>
    <row r="390" spans="1:23" s="9" customFormat="1" ht="203.25" customHeight="1">
      <c r="A390" s="49">
        <v>38</v>
      </c>
      <c r="B390" s="50" t="s">
        <v>79</v>
      </c>
      <c r="C390" s="51" t="s">
        <v>130</v>
      </c>
      <c r="D390" s="51" t="s">
        <v>259</v>
      </c>
      <c r="E390" s="52">
        <v>1</v>
      </c>
      <c r="F390" s="53" t="s">
        <v>903</v>
      </c>
      <c r="G390" s="54" t="s">
        <v>904</v>
      </c>
      <c r="H390" s="54" t="s">
        <v>904</v>
      </c>
      <c r="I390" s="86" t="s">
        <v>907</v>
      </c>
      <c r="J390" s="55" t="s">
        <v>908</v>
      </c>
      <c r="K390" s="55" t="s">
        <v>909</v>
      </c>
      <c r="L390" s="55" t="s">
        <v>895</v>
      </c>
      <c r="M390" s="55" t="s">
        <v>1069</v>
      </c>
      <c r="N390" s="55" t="s">
        <v>454</v>
      </c>
      <c r="O390" s="56">
        <v>4161404.2</v>
      </c>
      <c r="P390" s="56">
        <v>0</v>
      </c>
      <c r="Q390" s="56">
        <v>76251.47</v>
      </c>
      <c r="R390" s="56">
        <v>21304.54</v>
      </c>
      <c r="S390" s="57" t="s">
        <v>1971</v>
      </c>
      <c r="T390" s="56">
        <v>4216351.13</v>
      </c>
      <c r="U390" s="58" t="s">
        <v>861</v>
      </c>
      <c r="V390" s="59" t="s">
        <v>1424</v>
      </c>
      <c r="W390" s="60">
        <f t="shared" si="12"/>
        <v>1371</v>
      </c>
    </row>
    <row r="391" spans="1:23" s="9" customFormat="1" ht="195.75" customHeight="1">
      <c r="A391" s="49">
        <v>38</v>
      </c>
      <c r="B391" s="50" t="s">
        <v>79</v>
      </c>
      <c r="C391" s="51" t="s">
        <v>130</v>
      </c>
      <c r="D391" s="51" t="s">
        <v>259</v>
      </c>
      <c r="E391" s="52">
        <v>1</v>
      </c>
      <c r="F391" s="53" t="s">
        <v>903</v>
      </c>
      <c r="G391" s="54" t="s">
        <v>1267</v>
      </c>
      <c r="H391" s="54" t="s">
        <v>1267</v>
      </c>
      <c r="I391" s="86" t="s">
        <v>905</v>
      </c>
      <c r="J391" s="55" t="s">
        <v>906</v>
      </c>
      <c r="K391" s="55" t="s">
        <v>1268</v>
      </c>
      <c r="L391" s="55" t="s">
        <v>895</v>
      </c>
      <c r="M391" s="55" t="s">
        <v>512</v>
      </c>
      <c r="N391" s="55" t="s">
        <v>848</v>
      </c>
      <c r="O391" s="56">
        <v>10719304.33</v>
      </c>
      <c r="P391" s="56">
        <v>39477128.920000002</v>
      </c>
      <c r="Q391" s="56">
        <v>309841.69</v>
      </c>
      <c r="R391" s="56">
        <v>1941823.77</v>
      </c>
      <c r="S391" s="57" t="s">
        <v>1688</v>
      </c>
      <c r="T391" s="56">
        <v>48564451.170000002</v>
      </c>
      <c r="U391" s="58" t="s">
        <v>861</v>
      </c>
      <c r="V391" s="59" t="s">
        <v>1425</v>
      </c>
      <c r="W391" s="60">
        <f t="shared" si="12"/>
        <v>1111</v>
      </c>
    </row>
    <row r="392" spans="1:23" s="9" customFormat="1" ht="336.75" customHeight="1">
      <c r="A392" s="49">
        <v>38</v>
      </c>
      <c r="B392" s="50" t="s">
        <v>79</v>
      </c>
      <c r="C392" s="51" t="s">
        <v>130</v>
      </c>
      <c r="D392" s="51" t="s">
        <v>259</v>
      </c>
      <c r="E392" s="52">
        <v>1</v>
      </c>
      <c r="F392" s="53" t="s">
        <v>365</v>
      </c>
      <c r="G392" s="54" t="s">
        <v>366</v>
      </c>
      <c r="H392" s="54" t="s">
        <v>366</v>
      </c>
      <c r="I392" s="86" t="s">
        <v>46</v>
      </c>
      <c r="J392" s="55" t="s">
        <v>47</v>
      </c>
      <c r="K392" s="55" t="s">
        <v>48</v>
      </c>
      <c r="L392" s="55" t="s">
        <v>895</v>
      </c>
      <c r="M392" s="55" t="s">
        <v>512</v>
      </c>
      <c r="N392" s="55" t="s">
        <v>853</v>
      </c>
      <c r="O392" s="56">
        <v>15349820.310000001</v>
      </c>
      <c r="P392" s="56">
        <v>5471504.9699999997</v>
      </c>
      <c r="Q392" s="56">
        <v>324177.58</v>
      </c>
      <c r="R392" s="56">
        <v>6315134.5</v>
      </c>
      <c r="S392" s="57" t="s">
        <v>1729</v>
      </c>
      <c r="T392" s="56">
        <v>14830368.359999999</v>
      </c>
      <c r="U392" s="58" t="s">
        <v>309</v>
      </c>
      <c r="V392" s="59" t="s">
        <v>1730</v>
      </c>
      <c r="W392" s="60">
        <f t="shared" si="12"/>
        <v>1110</v>
      </c>
    </row>
    <row r="393" spans="1:23" s="9" customFormat="1" ht="95.25" customHeight="1">
      <c r="A393" s="49">
        <v>38</v>
      </c>
      <c r="B393" s="50" t="s">
        <v>79</v>
      </c>
      <c r="C393" s="51" t="s">
        <v>130</v>
      </c>
      <c r="D393" s="51" t="s">
        <v>259</v>
      </c>
      <c r="E393" s="52">
        <v>1</v>
      </c>
      <c r="F393" s="53" t="s">
        <v>365</v>
      </c>
      <c r="G393" s="54" t="s">
        <v>366</v>
      </c>
      <c r="H393" s="54" t="s">
        <v>366</v>
      </c>
      <c r="I393" s="86" t="s">
        <v>978</v>
      </c>
      <c r="J393" s="55" t="s">
        <v>231</v>
      </c>
      <c r="K393" s="55" t="s">
        <v>232</v>
      </c>
      <c r="L393" s="55" t="s">
        <v>895</v>
      </c>
      <c r="M393" s="55" t="s">
        <v>1010</v>
      </c>
      <c r="N393" s="55" t="s">
        <v>997</v>
      </c>
      <c r="O393" s="56">
        <v>3402537.56</v>
      </c>
      <c r="P393" s="56">
        <v>0</v>
      </c>
      <c r="Q393" s="56">
        <v>75269.22</v>
      </c>
      <c r="R393" s="56">
        <v>14240</v>
      </c>
      <c r="S393" s="57" t="s">
        <v>1972</v>
      </c>
      <c r="T393" s="56">
        <v>3463566.78</v>
      </c>
      <c r="U393" s="58" t="s">
        <v>309</v>
      </c>
      <c r="V393" s="59" t="s">
        <v>1731</v>
      </c>
      <c r="W393" s="60">
        <f t="shared" si="12"/>
        <v>1468</v>
      </c>
    </row>
    <row r="394" spans="1:23" s="9" customFormat="1" ht="291.75" customHeight="1">
      <c r="A394" s="49">
        <v>38</v>
      </c>
      <c r="B394" s="50" t="s">
        <v>79</v>
      </c>
      <c r="C394" s="51" t="s">
        <v>130</v>
      </c>
      <c r="D394" s="51" t="s">
        <v>259</v>
      </c>
      <c r="E394" s="52">
        <v>1</v>
      </c>
      <c r="F394" s="53" t="s">
        <v>652</v>
      </c>
      <c r="G394" s="54" t="s">
        <v>79</v>
      </c>
      <c r="H394" s="54" t="s">
        <v>79</v>
      </c>
      <c r="I394" s="86" t="s">
        <v>1043</v>
      </c>
      <c r="J394" s="55" t="s">
        <v>1044</v>
      </c>
      <c r="K394" s="55" t="s">
        <v>317</v>
      </c>
      <c r="L394" s="55" t="s">
        <v>306</v>
      </c>
      <c r="M394" s="55" t="s">
        <v>860</v>
      </c>
      <c r="N394" s="55" t="s">
        <v>853</v>
      </c>
      <c r="O394" s="56">
        <v>6480785300.7700005</v>
      </c>
      <c r="P394" s="56">
        <v>675870000</v>
      </c>
      <c r="Q394" s="56">
        <v>154314837.49000001</v>
      </c>
      <c r="R394" s="56">
        <v>377807839.44999999</v>
      </c>
      <c r="S394" s="57" t="s">
        <v>1696</v>
      </c>
      <c r="T394" s="56">
        <v>6933162298.8100004</v>
      </c>
      <c r="U394" s="58" t="s">
        <v>861</v>
      </c>
      <c r="V394" s="59" t="s">
        <v>1697</v>
      </c>
      <c r="W394" s="60">
        <f t="shared" si="12"/>
        <v>1493</v>
      </c>
    </row>
    <row r="395" spans="1:23" s="9" customFormat="1" ht="303" customHeight="1">
      <c r="A395" s="49">
        <v>38</v>
      </c>
      <c r="B395" s="50" t="s">
        <v>79</v>
      </c>
      <c r="C395" s="51" t="s">
        <v>130</v>
      </c>
      <c r="D395" s="51" t="s">
        <v>259</v>
      </c>
      <c r="E395" s="52">
        <v>1</v>
      </c>
      <c r="F395" s="53" t="s">
        <v>652</v>
      </c>
      <c r="G395" s="54" t="s">
        <v>79</v>
      </c>
      <c r="H395" s="54" t="s">
        <v>79</v>
      </c>
      <c r="I395" s="86" t="s">
        <v>1045</v>
      </c>
      <c r="J395" s="55" t="s">
        <v>1046</v>
      </c>
      <c r="K395" s="55" t="s">
        <v>1047</v>
      </c>
      <c r="L395" s="55" t="s">
        <v>306</v>
      </c>
      <c r="M395" s="55" t="s">
        <v>860</v>
      </c>
      <c r="N395" s="55" t="s">
        <v>853</v>
      </c>
      <c r="O395" s="56">
        <v>1879591546.05</v>
      </c>
      <c r="P395" s="56">
        <v>207960000</v>
      </c>
      <c r="Q395" s="56">
        <v>45197336.979999997</v>
      </c>
      <c r="R395" s="56">
        <v>41664682.189999998</v>
      </c>
      <c r="S395" s="57" t="s">
        <v>1698</v>
      </c>
      <c r="T395" s="56">
        <v>2091084200.8399999</v>
      </c>
      <c r="U395" s="58" t="s">
        <v>861</v>
      </c>
      <c r="V395" s="59" t="s">
        <v>1699</v>
      </c>
      <c r="W395" s="60">
        <f t="shared" si="12"/>
        <v>1494</v>
      </c>
    </row>
    <row r="396" spans="1:23" s="9" customFormat="1" ht="183" customHeight="1">
      <c r="A396" s="49">
        <v>38</v>
      </c>
      <c r="B396" s="50" t="s">
        <v>79</v>
      </c>
      <c r="C396" s="51" t="s">
        <v>130</v>
      </c>
      <c r="D396" s="51" t="s">
        <v>259</v>
      </c>
      <c r="E396" s="52">
        <v>1</v>
      </c>
      <c r="F396" s="53" t="s">
        <v>652</v>
      </c>
      <c r="G396" s="54" t="s">
        <v>79</v>
      </c>
      <c r="H396" s="54" t="s">
        <v>79</v>
      </c>
      <c r="I396" s="86">
        <v>700038100146</v>
      </c>
      <c r="J396" s="55" t="s">
        <v>80</v>
      </c>
      <c r="K396" s="55" t="s">
        <v>771</v>
      </c>
      <c r="L396" s="55" t="s">
        <v>306</v>
      </c>
      <c r="M396" s="55" t="s">
        <v>307</v>
      </c>
      <c r="N396" s="55" t="s">
        <v>853</v>
      </c>
      <c r="O396" s="56">
        <v>26632291.190000001</v>
      </c>
      <c r="P396" s="56">
        <v>50986</v>
      </c>
      <c r="Q396" s="56">
        <v>612338.35</v>
      </c>
      <c r="R396" s="56">
        <v>108580.88</v>
      </c>
      <c r="S396" s="57" t="s">
        <v>1704</v>
      </c>
      <c r="T396" s="56">
        <v>27187034.66</v>
      </c>
      <c r="U396" s="58" t="s">
        <v>861</v>
      </c>
      <c r="V396" s="59" t="s">
        <v>1399</v>
      </c>
      <c r="W396" s="60">
        <f t="shared" si="12"/>
        <v>146</v>
      </c>
    </row>
    <row r="397" spans="1:23" s="9" customFormat="1" ht="99" customHeight="1">
      <c r="A397" s="49">
        <v>38</v>
      </c>
      <c r="B397" s="50" t="s">
        <v>79</v>
      </c>
      <c r="C397" s="51" t="s">
        <v>130</v>
      </c>
      <c r="D397" s="51" t="s">
        <v>259</v>
      </c>
      <c r="E397" s="52">
        <v>1</v>
      </c>
      <c r="F397" s="53" t="s">
        <v>652</v>
      </c>
      <c r="G397" s="54" t="s">
        <v>79</v>
      </c>
      <c r="H397" s="54" t="s">
        <v>79</v>
      </c>
      <c r="I397" s="86">
        <v>20023810001256</v>
      </c>
      <c r="J397" s="55" t="s">
        <v>282</v>
      </c>
      <c r="K397" s="55" t="s">
        <v>1147</v>
      </c>
      <c r="L397" s="55" t="s">
        <v>306</v>
      </c>
      <c r="M397" s="55" t="s">
        <v>307</v>
      </c>
      <c r="N397" s="55" t="s">
        <v>853</v>
      </c>
      <c r="O397" s="56">
        <v>418903242.14999998</v>
      </c>
      <c r="P397" s="56">
        <v>221168.89</v>
      </c>
      <c r="Q397" s="56">
        <v>8263446.6100000003</v>
      </c>
      <c r="R397" s="56">
        <v>93532314.760000005</v>
      </c>
      <c r="S397" s="57" t="s">
        <v>1973</v>
      </c>
      <c r="T397" s="56">
        <v>333855542.88999999</v>
      </c>
      <c r="U397" s="58" t="s">
        <v>861</v>
      </c>
      <c r="V397" s="59" t="s">
        <v>1705</v>
      </c>
      <c r="W397" s="60">
        <f t="shared" si="12"/>
        <v>1256</v>
      </c>
    </row>
    <row r="398" spans="1:23" s="9" customFormat="1" ht="139.5" customHeight="1">
      <c r="A398" s="49">
        <v>38</v>
      </c>
      <c r="B398" s="50" t="s">
        <v>79</v>
      </c>
      <c r="C398" s="51" t="s">
        <v>130</v>
      </c>
      <c r="D398" s="51" t="s">
        <v>259</v>
      </c>
      <c r="E398" s="52">
        <v>1</v>
      </c>
      <c r="F398" s="53" t="s">
        <v>652</v>
      </c>
      <c r="G398" s="54" t="s">
        <v>79</v>
      </c>
      <c r="H398" s="54" t="s">
        <v>79</v>
      </c>
      <c r="I398" s="86">
        <v>20023810001257</v>
      </c>
      <c r="J398" s="55" t="s">
        <v>112</v>
      </c>
      <c r="K398" s="55" t="s">
        <v>113</v>
      </c>
      <c r="L398" s="55" t="s">
        <v>306</v>
      </c>
      <c r="M398" s="55" t="s">
        <v>307</v>
      </c>
      <c r="N398" s="55" t="s">
        <v>853</v>
      </c>
      <c r="O398" s="56">
        <v>51808630.560000002</v>
      </c>
      <c r="P398" s="56">
        <v>168814.61</v>
      </c>
      <c r="Q398" s="56">
        <v>1111517.58</v>
      </c>
      <c r="R398" s="56">
        <v>4684708.78</v>
      </c>
      <c r="S398" s="57" t="s">
        <v>1974</v>
      </c>
      <c r="T398" s="56">
        <v>48404253.969999999</v>
      </c>
      <c r="U398" s="58" t="s">
        <v>861</v>
      </c>
      <c r="V398" s="59" t="s">
        <v>1706</v>
      </c>
      <c r="W398" s="60">
        <f t="shared" si="12"/>
        <v>1257</v>
      </c>
    </row>
    <row r="399" spans="1:23" s="9" customFormat="1" ht="139.5" customHeight="1">
      <c r="A399" s="49">
        <v>38</v>
      </c>
      <c r="B399" s="50" t="s">
        <v>79</v>
      </c>
      <c r="C399" s="51" t="s">
        <v>130</v>
      </c>
      <c r="D399" s="51" t="s">
        <v>259</v>
      </c>
      <c r="E399" s="52">
        <v>1</v>
      </c>
      <c r="F399" s="53" t="s">
        <v>652</v>
      </c>
      <c r="G399" s="54" t="s">
        <v>79</v>
      </c>
      <c r="H399" s="54" t="s">
        <v>79</v>
      </c>
      <c r="I399" s="86">
        <v>20023810001258</v>
      </c>
      <c r="J399" s="55" t="s">
        <v>114</v>
      </c>
      <c r="K399" s="55" t="s">
        <v>115</v>
      </c>
      <c r="L399" s="55" t="s">
        <v>306</v>
      </c>
      <c r="M399" s="55" t="s">
        <v>307</v>
      </c>
      <c r="N399" s="55" t="s">
        <v>853</v>
      </c>
      <c r="O399" s="56">
        <v>82538138.739999995</v>
      </c>
      <c r="P399" s="56">
        <v>30015349.219999999</v>
      </c>
      <c r="Q399" s="56">
        <v>1479303.78</v>
      </c>
      <c r="R399" s="56">
        <v>34607017.049999997</v>
      </c>
      <c r="S399" s="57" t="s">
        <v>1975</v>
      </c>
      <c r="T399" s="56">
        <v>79425774.689999998</v>
      </c>
      <c r="U399" s="58" t="s">
        <v>861</v>
      </c>
      <c r="V399" s="59" t="s">
        <v>1707</v>
      </c>
      <c r="W399" s="60">
        <f t="shared" si="12"/>
        <v>1258</v>
      </c>
    </row>
    <row r="400" spans="1:23" s="9" customFormat="1" ht="90" customHeight="1">
      <c r="A400" s="49">
        <v>38</v>
      </c>
      <c r="B400" s="50" t="s">
        <v>79</v>
      </c>
      <c r="C400" s="51" t="s">
        <v>130</v>
      </c>
      <c r="D400" s="51" t="s">
        <v>259</v>
      </c>
      <c r="E400" s="52">
        <v>1</v>
      </c>
      <c r="F400" s="53" t="s">
        <v>652</v>
      </c>
      <c r="G400" s="54" t="s">
        <v>79</v>
      </c>
      <c r="H400" s="54" t="s">
        <v>79</v>
      </c>
      <c r="I400" s="86">
        <v>20023810001259</v>
      </c>
      <c r="J400" s="55" t="s">
        <v>1040</v>
      </c>
      <c r="K400" s="55" t="s">
        <v>116</v>
      </c>
      <c r="L400" s="55" t="s">
        <v>306</v>
      </c>
      <c r="M400" s="55" t="s">
        <v>307</v>
      </c>
      <c r="N400" s="55" t="s">
        <v>853</v>
      </c>
      <c r="O400" s="56">
        <v>377391002.86000001</v>
      </c>
      <c r="P400" s="56">
        <v>4574477.07</v>
      </c>
      <c r="Q400" s="56">
        <v>6559323.2199999997</v>
      </c>
      <c r="R400" s="56">
        <v>141061557.27000001</v>
      </c>
      <c r="S400" s="57" t="s">
        <v>2029</v>
      </c>
      <c r="T400" s="56">
        <v>247463245.88</v>
      </c>
      <c r="U400" s="58" t="s">
        <v>861</v>
      </c>
      <c r="V400" s="59" t="s">
        <v>1708</v>
      </c>
      <c r="W400" s="60">
        <f t="shared" si="12"/>
        <v>1259</v>
      </c>
    </row>
    <row r="401" spans="1:23" s="9" customFormat="1" ht="139.5" customHeight="1">
      <c r="A401" s="49">
        <v>38</v>
      </c>
      <c r="B401" s="50" t="s">
        <v>79</v>
      </c>
      <c r="C401" s="51" t="s">
        <v>130</v>
      </c>
      <c r="D401" s="51" t="s">
        <v>259</v>
      </c>
      <c r="E401" s="52">
        <v>1</v>
      </c>
      <c r="F401" s="53" t="s">
        <v>652</v>
      </c>
      <c r="G401" s="54" t="s">
        <v>79</v>
      </c>
      <c r="H401" s="54" t="s">
        <v>79</v>
      </c>
      <c r="I401" s="86">
        <v>20023810001260</v>
      </c>
      <c r="J401" s="55" t="s">
        <v>117</v>
      </c>
      <c r="K401" s="55" t="s">
        <v>118</v>
      </c>
      <c r="L401" s="55" t="s">
        <v>306</v>
      </c>
      <c r="M401" s="55" t="s">
        <v>307</v>
      </c>
      <c r="N401" s="55" t="s">
        <v>853</v>
      </c>
      <c r="O401" s="56">
        <v>32831774</v>
      </c>
      <c r="P401" s="56">
        <v>492176</v>
      </c>
      <c r="Q401" s="56">
        <v>741781</v>
      </c>
      <c r="R401" s="56">
        <v>1067481</v>
      </c>
      <c r="S401" s="57" t="s">
        <v>1976</v>
      </c>
      <c r="T401" s="56">
        <v>32998250</v>
      </c>
      <c r="U401" s="58" t="s">
        <v>861</v>
      </c>
      <c r="V401" s="59" t="s">
        <v>1709</v>
      </c>
      <c r="W401" s="60">
        <f t="shared" si="12"/>
        <v>1260</v>
      </c>
    </row>
    <row r="402" spans="1:23" s="9" customFormat="1" ht="97.5" customHeight="1">
      <c r="A402" s="49">
        <v>38</v>
      </c>
      <c r="B402" s="50" t="s">
        <v>79</v>
      </c>
      <c r="C402" s="51" t="s">
        <v>130</v>
      </c>
      <c r="D402" s="51" t="s">
        <v>259</v>
      </c>
      <c r="E402" s="52">
        <v>1</v>
      </c>
      <c r="F402" s="53" t="s">
        <v>652</v>
      </c>
      <c r="G402" s="54" t="s">
        <v>79</v>
      </c>
      <c r="H402" s="54" t="s">
        <v>79</v>
      </c>
      <c r="I402" s="86">
        <v>20023810001261</v>
      </c>
      <c r="J402" s="55" t="s">
        <v>581</v>
      </c>
      <c r="K402" s="55" t="s">
        <v>582</v>
      </c>
      <c r="L402" s="55" t="s">
        <v>306</v>
      </c>
      <c r="M402" s="55" t="s">
        <v>307</v>
      </c>
      <c r="N402" s="55" t="s">
        <v>853</v>
      </c>
      <c r="O402" s="56">
        <v>62034100.700000003</v>
      </c>
      <c r="P402" s="56">
        <v>485119.36</v>
      </c>
      <c r="Q402" s="56">
        <v>1358641.26</v>
      </c>
      <c r="R402" s="56">
        <v>10670926.52</v>
      </c>
      <c r="S402" s="57" t="s">
        <v>1977</v>
      </c>
      <c r="T402" s="56">
        <v>53206934.799999997</v>
      </c>
      <c r="U402" s="58" t="s">
        <v>861</v>
      </c>
      <c r="V402" s="59" t="s">
        <v>1710</v>
      </c>
      <c r="W402" s="60">
        <f t="shared" si="12"/>
        <v>1261</v>
      </c>
    </row>
    <row r="403" spans="1:23" s="9" customFormat="1" ht="109.5" customHeight="1">
      <c r="A403" s="49">
        <v>38</v>
      </c>
      <c r="B403" s="50" t="s">
        <v>79</v>
      </c>
      <c r="C403" s="51" t="s">
        <v>130</v>
      </c>
      <c r="D403" s="51" t="s">
        <v>259</v>
      </c>
      <c r="E403" s="52">
        <v>1</v>
      </c>
      <c r="F403" s="53" t="s">
        <v>652</v>
      </c>
      <c r="G403" s="54" t="s">
        <v>79</v>
      </c>
      <c r="H403" s="54" t="s">
        <v>79</v>
      </c>
      <c r="I403" s="86">
        <v>20023810001306</v>
      </c>
      <c r="J403" s="55" t="s">
        <v>583</v>
      </c>
      <c r="K403" s="55" t="s">
        <v>584</v>
      </c>
      <c r="L403" s="55" t="s">
        <v>306</v>
      </c>
      <c r="M403" s="55" t="s">
        <v>307</v>
      </c>
      <c r="N403" s="55" t="s">
        <v>853</v>
      </c>
      <c r="O403" s="56">
        <v>344122094</v>
      </c>
      <c r="P403" s="56">
        <v>0</v>
      </c>
      <c r="Q403" s="56">
        <v>6762576.2400000002</v>
      </c>
      <c r="R403" s="56">
        <v>70526462.239999995</v>
      </c>
      <c r="S403" s="57" t="s">
        <v>1978</v>
      </c>
      <c r="T403" s="56">
        <v>280358208</v>
      </c>
      <c r="U403" s="58" t="s">
        <v>861</v>
      </c>
      <c r="V403" s="59" t="s">
        <v>1711</v>
      </c>
      <c r="W403" s="60">
        <f t="shared" ref="W403:W426" si="13">IF(OR(LEFT(I403)="7",LEFT(I403,1)="8"),VALUE(RIGHT(I403,3)),VALUE(RIGHT(I403,4)))</f>
        <v>1306</v>
      </c>
    </row>
    <row r="404" spans="1:23" s="9" customFormat="1" ht="105" customHeight="1">
      <c r="A404" s="49">
        <v>38</v>
      </c>
      <c r="B404" s="50" t="s">
        <v>79</v>
      </c>
      <c r="C404" s="51" t="s">
        <v>130</v>
      </c>
      <c r="D404" s="51" t="s">
        <v>259</v>
      </c>
      <c r="E404" s="52">
        <v>1</v>
      </c>
      <c r="F404" s="53" t="s">
        <v>652</v>
      </c>
      <c r="G404" s="54" t="s">
        <v>79</v>
      </c>
      <c r="H404" s="54" t="s">
        <v>79</v>
      </c>
      <c r="I404" s="86">
        <v>20023810001307</v>
      </c>
      <c r="J404" s="55" t="s">
        <v>585</v>
      </c>
      <c r="K404" s="55" t="s">
        <v>586</v>
      </c>
      <c r="L404" s="55" t="s">
        <v>306</v>
      </c>
      <c r="M404" s="55" t="s">
        <v>307</v>
      </c>
      <c r="N404" s="55" t="s">
        <v>853</v>
      </c>
      <c r="O404" s="56">
        <v>74851276.859999999</v>
      </c>
      <c r="P404" s="56">
        <v>5401461.4199999999</v>
      </c>
      <c r="Q404" s="56">
        <v>1628565.02</v>
      </c>
      <c r="R404" s="56">
        <v>7137248.9699999997</v>
      </c>
      <c r="S404" s="57" t="s">
        <v>1979</v>
      </c>
      <c r="T404" s="56">
        <v>74744054.329999998</v>
      </c>
      <c r="U404" s="58" t="s">
        <v>861</v>
      </c>
      <c r="V404" s="59" t="s">
        <v>1712</v>
      </c>
      <c r="W404" s="60">
        <f t="shared" si="13"/>
        <v>1307</v>
      </c>
    </row>
    <row r="405" spans="1:23" s="9" customFormat="1" ht="139.5" customHeight="1">
      <c r="A405" s="49">
        <v>38</v>
      </c>
      <c r="B405" s="50" t="s">
        <v>79</v>
      </c>
      <c r="C405" s="51" t="s">
        <v>130</v>
      </c>
      <c r="D405" s="51" t="s">
        <v>259</v>
      </c>
      <c r="E405" s="52">
        <v>1</v>
      </c>
      <c r="F405" s="53" t="s">
        <v>652</v>
      </c>
      <c r="G405" s="54" t="s">
        <v>79</v>
      </c>
      <c r="H405" s="54" t="s">
        <v>79</v>
      </c>
      <c r="I405" s="86">
        <v>20023810001309</v>
      </c>
      <c r="J405" s="55" t="s">
        <v>255</v>
      </c>
      <c r="K405" s="55" t="s">
        <v>256</v>
      </c>
      <c r="L405" s="55" t="s">
        <v>306</v>
      </c>
      <c r="M405" s="55" t="s">
        <v>307</v>
      </c>
      <c r="N405" s="55" t="s">
        <v>853</v>
      </c>
      <c r="O405" s="56">
        <v>27869922.390000001</v>
      </c>
      <c r="P405" s="56">
        <v>20308738.18</v>
      </c>
      <c r="Q405" s="56">
        <v>549094.86</v>
      </c>
      <c r="R405" s="56">
        <v>11183024</v>
      </c>
      <c r="S405" s="57" t="s">
        <v>1980</v>
      </c>
      <c r="T405" s="56">
        <v>37544731.43</v>
      </c>
      <c r="U405" s="58" t="s">
        <v>861</v>
      </c>
      <c r="V405" s="59" t="s">
        <v>1713</v>
      </c>
      <c r="W405" s="60">
        <f t="shared" si="13"/>
        <v>1309</v>
      </c>
    </row>
    <row r="406" spans="1:23" s="9" customFormat="1" ht="139.5" customHeight="1">
      <c r="A406" s="49">
        <v>38</v>
      </c>
      <c r="B406" s="50" t="s">
        <v>79</v>
      </c>
      <c r="C406" s="51" t="s">
        <v>130</v>
      </c>
      <c r="D406" s="51" t="s">
        <v>259</v>
      </c>
      <c r="E406" s="52">
        <v>1</v>
      </c>
      <c r="F406" s="53" t="s">
        <v>652</v>
      </c>
      <c r="G406" s="54" t="s">
        <v>79</v>
      </c>
      <c r="H406" s="54" t="s">
        <v>79</v>
      </c>
      <c r="I406" s="86">
        <v>20033810001317</v>
      </c>
      <c r="J406" s="55" t="s">
        <v>752</v>
      </c>
      <c r="K406" s="55" t="s">
        <v>753</v>
      </c>
      <c r="L406" s="55" t="s">
        <v>306</v>
      </c>
      <c r="M406" s="55" t="s">
        <v>307</v>
      </c>
      <c r="N406" s="55" t="s">
        <v>853</v>
      </c>
      <c r="O406" s="56">
        <v>2061339101</v>
      </c>
      <c r="P406" s="56">
        <v>3569295</v>
      </c>
      <c r="Q406" s="56">
        <v>29954715</v>
      </c>
      <c r="R406" s="56">
        <v>245458054</v>
      </c>
      <c r="S406" s="57" t="s">
        <v>1981</v>
      </c>
      <c r="T406" s="56">
        <v>1849405057</v>
      </c>
      <c r="U406" s="58" t="s">
        <v>861</v>
      </c>
      <c r="V406" s="59" t="s">
        <v>1714</v>
      </c>
      <c r="W406" s="60">
        <f t="shared" si="13"/>
        <v>1317</v>
      </c>
    </row>
    <row r="407" spans="1:23" s="9" customFormat="1" ht="139.5" customHeight="1">
      <c r="A407" s="49">
        <v>38</v>
      </c>
      <c r="B407" s="50" t="s">
        <v>79</v>
      </c>
      <c r="C407" s="51" t="s">
        <v>130</v>
      </c>
      <c r="D407" s="51" t="s">
        <v>259</v>
      </c>
      <c r="E407" s="52">
        <v>1</v>
      </c>
      <c r="F407" s="53" t="s">
        <v>652</v>
      </c>
      <c r="G407" s="54" t="s">
        <v>79</v>
      </c>
      <c r="H407" s="54" t="s">
        <v>79</v>
      </c>
      <c r="I407" s="86">
        <v>20033810001318</v>
      </c>
      <c r="J407" s="55" t="s">
        <v>754</v>
      </c>
      <c r="K407" s="55" t="s">
        <v>755</v>
      </c>
      <c r="L407" s="55" t="s">
        <v>306</v>
      </c>
      <c r="M407" s="55" t="s">
        <v>307</v>
      </c>
      <c r="N407" s="55" t="s">
        <v>853</v>
      </c>
      <c r="O407" s="56">
        <v>11777464</v>
      </c>
      <c r="P407" s="56">
        <v>36677</v>
      </c>
      <c r="Q407" s="56">
        <v>256735</v>
      </c>
      <c r="R407" s="56">
        <v>877027</v>
      </c>
      <c r="S407" s="57" t="s">
        <v>1715</v>
      </c>
      <c r="T407" s="56">
        <v>11193849</v>
      </c>
      <c r="U407" s="58" t="s">
        <v>861</v>
      </c>
      <c r="V407" s="59" t="s">
        <v>1716</v>
      </c>
      <c r="W407" s="60">
        <f t="shared" si="13"/>
        <v>1318</v>
      </c>
    </row>
    <row r="408" spans="1:23" s="9" customFormat="1" ht="156" customHeight="1">
      <c r="A408" s="49">
        <v>38</v>
      </c>
      <c r="B408" s="50" t="s">
        <v>79</v>
      </c>
      <c r="C408" s="51" t="s">
        <v>130</v>
      </c>
      <c r="D408" s="51" t="s">
        <v>259</v>
      </c>
      <c r="E408" s="52">
        <v>1</v>
      </c>
      <c r="F408" s="53" t="s">
        <v>652</v>
      </c>
      <c r="G408" s="54" t="s">
        <v>79</v>
      </c>
      <c r="H408" s="54" t="s">
        <v>79</v>
      </c>
      <c r="I408" s="86">
        <v>20033810001349</v>
      </c>
      <c r="J408" s="55" t="s">
        <v>756</v>
      </c>
      <c r="K408" s="55" t="s">
        <v>171</v>
      </c>
      <c r="L408" s="55" t="s">
        <v>306</v>
      </c>
      <c r="M408" s="55" t="s">
        <v>307</v>
      </c>
      <c r="N408" s="55" t="s">
        <v>853</v>
      </c>
      <c r="O408" s="56">
        <v>90442699.489999995</v>
      </c>
      <c r="P408" s="56">
        <v>0</v>
      </c>
      <c r="Q408" s="56">
        <v>1950440.06</v>
      </c>
      <c r="R408" s="56">
        <v>8253074.2199999997</v>
      </c>
      <c r="S408" s="57" t="s">
        <v>1982</v>
      </c>
      <c r="T408" s="56">
        <v>84140065.329999998</v>
      </c>
      <c r="U408" s="58" t="s">
        <v>861</v>
      </c>
      <c r="V408" s="59" t="s">
        <v>1717</v>
      </c>
      <c r="W408" s="60">
        <f t="shared" si="13"/>
        <v>1349</v>
      </c>
    </row>
    <row r="409" spans="1:23" s="9" customFormat="1" ht="93" customHeight="1">
      <c r="A409" s="49">
        <v>38</v>
      </c>
      <c r="B409" s="50" t="s">
        <v>79</v>
      </c>
      <c r="C409" s="51" t="s">
        <v>130</v>
      </c>
      <c r="D409" s="51" t="s">
        <v>259</v>
      </c>
      <c r="E409" s="52">
        <v>1</v>
      </c>
      <c r="F409" s="53" t="s">
        <v>652</v>
      </c>
      <c r="G409" s="54" t="s">
        <v>79</v>
      </c>
      <c r="H409" s="54" t="s">
        <v>79</v>
      </c>
      <c r="I409" s="86">
        <v>20043810001360</v>
      </c>
      <c r="J409" s="55" t="s">
        <v>563</v>
      </c>
      <c r="K409" s="55" t="s">
        <v>564</v>
      </c>
      <c r="L409" s="55" t="s">
        <v>306</v>
      </c>
      <c r="M409" s="55" t="s">
        <v>307</v>
      </c>
      <c r="N409" s="55" t="s">
        <v>853</v>
      </c>
      <c r="O409" s="56">
        <v>45019372.840000004</v>
      </c>
      <c r="P409" s="56">
        <v>6000314.7999999998</v>
      </c>
      <c r="Q409" s="56">
        <v>928899.4</v>
      </c>
      <c r="R409" s="56">
        <v>9776740.7899999991</v>
      </c>
      <c r="S409" s="57" t="s">
        <v>1983</v>
      </c>
      <c r="T409" s="56">
        <v>42171846.25</v>
      </c>
      <c r="U409" s="58" t="s">
        <v>861</v>
      </c>
      <c r="V409" s="59" t="s">
        <v>1718</v>
      </c>
      <c r="W409" s="60">
        <f t="shared" si="13"/>
        <v>1360</v>
      </c>
    </row>
    <row r="410" spans="1:23" s="9" customFormat="1" ht="139.5" customHeight="1">
      <c r="A410" s="49">
        <v>38</v>
      </c>
      <c r="B410" s="50" t="s">
        <v>79</v>
      </c>
      <c r="C410" s="51" t="s">
        <v>130</v>
      </c>
      <c r="D410" s="51" t="s">
        <v>259</v>
      </c>
      <c r="E410" s="52">
        <v>1</v>
      </c>
      <c r="F410" s="53" t="s">
        <v>652</v>
      </c>
      <c r="G410" s="54" t="s">
        <v>79</v>
      </c>
      <c r="H410" s="54" t="s">
        <v>79</v>
      </c>
      <c r="I410" s="86">
        <v>20043810001363</v>
      </c>
      <c r="J410" s="55" t="s">
        <v>565</v>
      </c>
      <c r="K410" s="55" t="s">
        <v>566</v>
      </c>
      <c r="L410" s="55" t="s">
        <v>306</v>
      </c>
      <c r="M410" s="55" t="s">
        <v>307</v>
      </c>
      <c r="N410" s="55" t="s">
        <v>853</v>
      </c>
      <c r="O410" s="56">
        <v>28844285.239999998</v>
      </c>
      <c r="P410" s="56">
        <v>700082</v>
      </c>
      <c r="Q410" s="56">
        <v>632748.93000000005</v>
      </c>
      <c r="R410" s="56">
        <v>1647971.45</v>
      </c>
      <c r="S410" s="57" t="s">
        <v>1984</v>
      </c>
      <c r="T410" s="56">
        <v>28529144.719999999</v>
      </c>
      <c r="U410" s="58" t="s">
        <v>861</v>
      </c>
      <c r="V410" s="59" t="s">
        <v>1719</v>
      </c>
      <c r="W410" s="60">
        <f t="shared" si="13"/>
        <v>1363</v>
      </c>
    </row>
    <row r="411" spans="1:23" s="9" customFormat="1" ht="117" customHeight="1">
      <c r="A411" s="49">
        <v>38</v>
      </c>
      <c r="B411" s="50" t="s">
        <v>79</v>
      </c>
      <c r="C411" s="51" t="s">
        <v>130</v>
      </c>
      <c r="D411" s="51" t="s">
        <v>259</v>
      </c>
      <c r="E411" s="52">
        <v>1</v>
      </c>
      <c r="F411" s="53" t="s">
        <v>652</v>
      </c>
      <c r="G411" s="54" t="s">
        <v>79</v>
      </c>
      <c r="H411" s="54" t="s">
        <v>79</v>
      </c>
      <c r="I411" s="86" t="s">
        <v>1041</v>
      </c>
      <c r="J411" s="55" t="s">
        <v>1042</v>
      </c>
      <c r="K411" s="55" t="s">
        <v>316</v>
      </c>
      <c r="L411" s="55" t="s">
        <v>306</v>
      </c>
      <c r="M411" s="55" t="s">
        <v>307</v>
      </c>
      <c r="N411" s="55" t="s">
        <v>853</v>
      </c>
      <c r="O411" s="56">
        <v>70588250.129999995</v>
      </c>
      <c r="P411" s="56">
        <v>364588.68</v>
      </c>
      <c r="Q411" s="56">
        <v>504519.82</v>
      </c>
      <c r="R411" s="56">
        <v>28504116.690000001</v>
      </c>
      <c r="S411" s="57" t="s">
        <v>1985</v>
      </c>
      <c r="T411" s="56">
        <v>42953241.939999998</v>
      </c>
      <c r="U411" s="58" t="s">
        <v>861</v>
      </c>
      <c r="V411" s="59" t="s">
        <v>1720</v>
      </c>
      <c r="W411" s="60">
        <f t="shared" si="13"/>
        <v>1490</v>
      </c>
    </row>
    <row r="412" spans="1:23" s="9" customFormat="1" ht="129" customHeight="1">
      <c r="A412" s="49">
        <v>38</v>
      </c>
      <c r="B412" s="50" t="s">
        <v>79</v>
      </c>
      <c r="C412" s="51" t="s">
        <v>130</v>
      </c>
      <c r="D412" s="51" t="s">
        <v>259</v>
      </c>
      <c r="E412" s="52">
        <v>1</v>
      </c>
      <c r="F412" s="53" t="s">
        <v>652</v>
      </c>
      <c r="G412" s="54" t="s">
        <v>79</v>
      </c>
      <c r="H412" s="54" t="s">
        <v>79</v>
      </c>
      <c r="I412" s="86" t="s">
        <v>318</v>
      </c>
      <c r="J412" s="55" t="s">
        <v>319</v>
      </c>
      <c r="K412" s="55" t="s">
        <v>702</v>
      </c>
      <c r="L412" s="55" t="s">
        <v>306</v>
      </c>
      <c r="M412" s="55" t="s">
        <v>307</v>
      </c>
      <c r="N412" s="55" t="s">
        <v>853</v>
      </c>
      <c r="O412" s="56">
        <v>11809622.140000001</v>
      </c>
      <c r="P412" s="56">
        <v>8501176.3699999992</v>
      </c>
      <c r="Q412" s="56">
        <v>253187.61</v>
      </c>
      <c r="R412" s="56">
        <v>4163910.72</v>
      </c>
      <c r="S412" s="57" t="s">
        <v>1986</v>
      </c>
      <c r="T412" s="56">
        <v>16400075.4</v>
      </c>
      <c r="U412" s="58" t="s">
        <v>861</v>
      </c>
      <c r="V412" s="59" t="s">
        <v>1721</v>
      </c>
      <c r="W412" s="60">
        <f t="shared" si="13"/>
        <v>1500</v>
      </c>
    </row>
    <row r="413" spans="1:23" s="9" customFormat="1" ht="173.25" customHeight="1">
      <c r="A413" s="49">
        <v>38</v>
      </c>
      <c r="B413" s="50" t="s">
        <v>79</v>
      </c>
      <c r="C413" s="51" t="s">
        <v>130</v>
      </c>
      <c r="D413" s="51" t="s">
        <v>259</v>
      </c>
      <c r="E413" s="52">
        <v>1</v>
      </c>
      <c r="F413" s="53" t="s">
        <v>652</v>
      </c>
      <c r="G413" s="54" t="s">
        <v>79</v>
      </c>
      <c r="H413" s="54" t="s">
        <v>79</v>
      </c>
      <c r="I413" s="86" t="s">
        <v>703</v>
      </c>
      <c r="J413" s="55" t="s">
        <v>704</v>
      </c>
      <c r="K413" s="55" t="s">
        <v>1166</v>
      </c>
      <c r="L413" s="55" t="s">
        <v>306</v>
      </c>
      <c r="M413" s="55" t="s">
        <v>307</v>
      </c>
      <c r="N413" s="55" t="s">
        <v>853</v>
      </c>
      <c r="O413" s="56">
        <v>519014529</v>
      </c>
      <c r="P413" s="56">
        <v>100742170</v>
      </c>
      <c r="Q413" s="56">
        <v>14104205</v>
      </c>
      <c r="R413" s="56">
        <v>186838460</v>
      </c>
      <c r="S413" s="57" t="s">
        <v>1722</v>
      </c>
      <c r="T413" s="56">
        <v>447022444</v>
      </c>
      <c r="U413" s="58" t="s">
        <v>861</v>
      </c>
      <c r="V413" s="59" t="s">
        <v>1723</v>
      </c>
      <c r="W413" s="60">
        <f t="shared" si="13"/>
        <v>1501</v>
      </c>
    </row>
    <row r="414" spans="1:23" s="9" customFormat="1" ht="101.25" customHeight="1">
      <c r="A414" s="49">
        <v>38</v>
      </c>
      <c r="B414" s="50" t="s">
        <v>79</v>
      </c>
      <c r="C414" s="51" t="s">
        <v>130</v>
      </c>
      <c r="D414" s="51" t="s">
        <v>259</v>
      </c>
      <c r="E414" s="52">
        <v>1</v>
      </c>
      <c r="F414" s="53" t="s">
        <v>652</v>
      </c>
      <c r="G414" s="54" t="s">
        <v>79</v>
      </c>
      <c r="H414" s="54" t="s">
        <v>79</v>
      </c>
      <c r="I414" s="86" t="s">
        <v>1192</v>
      </c>
      <c r="J414" s="55" t="s">
        <v>1193</v>
      </c>
      <c r="K414" s="55" t="s">
        <v>1194</v>
      </c>
      <c r="L414" s="55" t="s">
        <v>306</v>
      </c>
      <c r="M414" s="55" t="s">
        <v>307</v>
      </c>
      <c r="N414" s="55" t="s">
        <v>853</v>
      </c>
      <c r="O414" s="56">
        <v>60993612.359999999</v>
      </c>
      <c r="P414" s="56">
        <v>4037</v>
      </c>
      <c r="Q414" s="56">
        <v>1380301</v>
      </c>
      <c r="R414" s="56">
        <v>115839</v>
      </c>
      <c r="S414" s="57" t="s">
        <v>1987</v>
      </c>
      <c r="T414" s="56">
        <v>62262111.359999999</v>
      </c>
      <c r="U414" s="58" t="s">
        <v>861</v>
      </c>
      <c r="V414" s="59" t="s">
        <v>1724</v>
      </c>
      <c r="W414" s="60">
        <f t="shared" si="13"/>
        <v>1521</v>
      </c>
    </row>
    <row r="415" spans="1:23" s="9" customFormat="1" ht="99" customHeight="1">
      <c r="A415" s="49">
        <v>38</v>
      </c>
      <c r="B415" s="50" t="s">
        <v>79</v>
      </c>
      <c r="C415" s="51" t="s">
        <v>130</v>
      </c>
      <c r="D415" s="51" t="s">
        <v>259</v>
      </c>
      <c r="E415" s="52">
        <v>1</v>
      </c>
      <c r="F415" s="53" t="s">
        <v>652</v>
      </c>
      <c r="G415" s="54" t="s">
        <v>79</v>
      </c>
      <c r="H415" s="54" t="s">
        <v>79</v>
      </c>
      <c r="I415" s="86" t="s">
        <v>1725</v>
      </c>
      <c r="J415" s="55" t="s">
        <v>1726</v>
      </c>
      <c r="K415" s="55" t="s">
        <v>1271</v>
      </c>
      <c r="L415" s="55" t="s">
        <v>306</v>
      </c>
      <c r="M415" s="55" t="s">
        <v>307</v>
      </c>
      <c r="N415" s="55" t="s">
        <v>853</v>
      </c>
      <c r="O415" s="56">
        <v>5027566.7699999996</v>
      </c>
      <c r="P415" s="56">
        <v>15000000</v>
      </c>
      <c r="Q415" s="56">
        <v>263928.96000000002</v>
      </c>
      <c r="R415" s="56">
        <v>35044.15</v>
      </c>
      <c r="S415" s="57" t="s">
        <v>1727</v>
      </c>
      <c r="T415" s="56">
        <v>20256451.579999998</v>
      </c>
      <c r="U415" s="58" t="s">
        <v>861</v>
      </c>
      <c r="V415" s="59" t="s">
        <v>1728</v>
      </c>
      <c r="W415" s="60">
        <f t="shared" si="13"/>
        <v>1553</v>
      </c>
    </row>
    <row r="416" spans="1:23" s="9" customFormat="1" ht="231" customHeight="1">
      <c r="A416" s="49">
        <v>38</v>
      </c>
      <c r="B416" s="50" t="s">
        <v>79</v>
      </c>
      <c r="C416" s="51" t="s">
        <v>130</v>
      </c>
      <c r="D416" s="51" t="s">
        <v>259</v>
      </c>
      <c r="E416" s="52">
        <v>1</v>
      </c>
      <c r="F416" s="53" t="s">
        <v>652</v>
      </c>
      <c r="G416" s="54" t="s">
        <v>79</v>
      </c>
      <c r="H416" s="54" t="s">
        <v>79</v>
      </c>
      <c r="I416" s="86">
        <v>20013810001201</v>
      </c>
      <c r="J416" s="55" t="s">
        <v>1127</v>
      </c>
      <c r="K416" s="55" t="s">
        <v>1128</v>
      </c>
      <c r="L416" s="55" t="s">
        <v>895</v>
      </c>
      <c r="M416" s="55" t="s">
        <v>512</v>
      </c>
      <c r="N416" s="55" t="s">
        <v>853</v>
      </c>
      <c r="O416" s="56">
        <v>28905696.260000002</v>
      </c>
      <c r="P416" s="56">
        <v>0</v>
      </c>
      <c r="Q416" s="56">
        <v>603524.56999999995</v>
      </c>
      <c r="R416" s="56">
        <v>5788064.2999999998</v>
      </c>
      <c r="S416" s="57" t="s">
        <v>1700</v>
      </c>
      <c r="T416" s="56">
        <v>16534755.33</v>
      </c>
      <c r="U416" s="58" t="s">
        <v>861</v>
      </c>
      <c r="V416" s="59" t="s">
        <v>1701</v>
      </c>
      <c r="W416" s="60">
        <f t="shared" si="13"/>
        <v>1201</v>
      </c>
    </row>
    <row r="417" spans="1:28" s="9" customFormat="1" ht="111" customHeight="1">
      <c r="A417" s="49">
        <v>38</v>
      </c>
      <c r="B417" s="50" t="s">
        <v>79</v>
      </c>
      <c r="C417" s="51" t="s">
        <v>130</v>
      </c>
      <c r="D417" s="51" t="s">
        <v>259</v>
      </c>
      <c r="E417" s="52">
        <v>1</v>
      </c>
      <c r="F417" s="53" t="s">
        <v>652</v>
      </c>
      <c r="G417" s="54" t="s">
        <v>79</v>
      </c>
      <c r="H417" s="54" t="s">
        <v>79</v>
      </c>
      <c r="I417" s="86">
        <v>20033810001316</v>
      </c>
      <c r="J417" s="55" t="s">
        <v>450</v>
      </c>
      <c r="K417" s="55" t="s">
        <v>751</v>
      </c>
      <c r="L417" s="55" t="s">
        <v>895</v>
      </c>
      <c r="M417" s="55" t="s">
        <v>512</v>
      </c>
      <c r="N417" s="55" t="s">
        <v>853</v>
      </c>
      <c r="O417" s="56">
        <v>1195172782.02</v>
      </c>
      <c r="P417" s="56">
        <v>39134059.509999998</v>
      </c>
      <c r="Q417" s="56">
        <v>22306376.370000001</v>
      </c>
      <c r="R417" s="56">
        <v>969225279.44000006</v>
      </c>
      <c r="S417" s="57" t="s">
        <v>1988</v>
      </c>
      <c r="T417" s="56">
        <v>100205503.81</v>
      </c>
      <c r="U417" s="58" t="s">
        <v>861</v>
      </c>
      <c r="V417" s="59" t="s">
        <v>1702</v>
      </c>
      <c r="W417" s="60">
        <f t="shared" si="13"/>
        <v>1316</v>
      </c>
    </row>
    <row r="418" spans="1:28" s="9" customFormat="1" ht="139.5" customHeight="1">
      <c r="A418" s="49">
        <v>38</v>
      </c>
      <c r="B418" s="50" t="s">
        <v>79</v>
      </c>
      <c r="C418" s="51" t="s">
        <v>130</v>
      </c>
      <c r="D418" s="51" t="s">
        <v>259</v>
      </c>
      <c r="E418" s="52">
        <v>1</v>
      </c>
      <c r="F418" s="53" t="s">
        <v>652</v>
      </c>
      <c r="G418" s="54" t="s">
        <v>79</v>
      </c>
      <c r="H418" s="54" t="s">
        <v>79</v>
      </c>
      <c r="I418" s="86" t="s">
        <v>1269</v>
      </c>
      <c r="J418" s="55" t="s">
        <v>1270</v>
      </c>
      <c r="K418" s="55" t="s">
        <v>1271</v>
      </c>
      <c r="L418" s="55" t="s">
        <v>895</v>
      </c>
      <c r="M418" s="55" t="s">
        <v>512</v>
      </c>
      <c r="N418" s="55" t="s">
        <v>853</v>
      </c>
      <c r="O418" s="56">
        <v>273339359.39999998</v>
      </c>
      <c r="P418" s="56">
        <v>173000000</v>
      </c>
      <c r="Q418" s="56">
        <v>4229072.25</v>
      </c>
      <c r="R418" s="56">
        <v>15055434.199999999</v>
      </c>
      <c r="S418" s="57" t="s">
        <v>1989</v>
      </c>
      <c r="T418" s="56">
        <v>435512997.44999999</v>
      </c>
      <c r="U418" s="58" t="s">
        <v>861</v>
      </c>
      <c r="V418" s="59" t="s">
        <v>1703</v>
      </c>
      <c r="W418" s="60">
        <f t="shared" si="13"/>
        <v>1544</v>
      </c>
    </row>
    <row r="419" spans="1:28" s="9" customFormat="1" ht="229.5" customHeight="1">
      <c r="A419" s="49">
        <v>38</v>
      </c>
      <c r="B419" s="50" t="s">
        <v>79</v>
      </c>
      <c r="C419" s="51" t="s">
        <v>130</v>
      </c>
      <c r="D419" s="51" t="s">
        <v>259</v>
      </c>
      <c r="E419" s="52">
        <v>1</v>
      </c>
      <c r="F419" s="53" t="s">
        <v>1260</v>
      </c>
      <c r="G419" s="54" t="s">
        <v>1261</v>
      </c>
      <c r="H419" s="54" t="s">
        <v>1261</v>
      </c>
      <c r="I419" s="86" t="s">
        <v>1262</v>
      </c>
      <c r="J419" s="55" t="s">
        <v>1263</v>
      </c>
      <c r="K419" s="55" t="s">
        <v>1264</v>
      </c>
      <c r="L419" s="55" t="s">
        <v>895</v>
      </c>
      <c r="M419" s="55" t="s">
        <v>1265</v>
      </c>
      <c r="N419" s="55" t="s">
        <v>853</v>
      </c>
      <c r="O419" s="56">
        <v>12000849</v>
      </c>
      <c r="P419" s="56">
        <v>5000000</v>
      </c>
      <c r="Q419" s="56">
        <v>216562</v>
      </c>
      <c r="R419" s="56">
        <v>13761515</v>
      </c>
      <c r="S419" s="57" t="s">
        <v>1990</v>
      </c>
      <c r="T419" s="56">
        <v>3455896</v>
      </c>
      <c r="U419" s="58" t="s">
        <v>861</v>
      </c>
      <c r="V419" s="59" t="s">
        <v>1732</v>
      </c>
      <c r="W419" s="60">
        <f t="shared" si="13"/>
        <v>1543</v>
      </c>
    </row>
    <row r="420" spans="1:28" s="9" customFormat="1" ht="157.5" customHeight="1">
      <c r="A420" s="49">
        <v>38</v>
      </c>
      <c r="B420" s="50" t="s">
        <v>79</v>
      </c>
      <c r="C420" s="51" t="s">
        <v>130</v>
      </c>
      <c r="D420" s="51" t="s">
        <v>259</v>
      </c>
      <c r="E420" s="52">
        <v>1</v>
      </c>
      <c r="F420" s="53" t="s">
        <v>49</v>
      </c>
      <c r="G420" s="54" t="s">
        <v>133</v>
      </c>
      <c r="H420" s="54" t="s">
        <v>133</v>
      </c>
      <c r="I420" s="86" t="s">
        <v>134</v>
      </c>
      <c r="J420" s="55" t="s">
        <v>135</v>
      </c>
      <c r="K420" s="55" t="s">
        <v>356</v>
      </c>
      <c r="L420" s="55" t="s">
        <v>895</v>
      </c>
      <c r="M420" s="55" t="s">
        <v>816</v>
      </c>
      <c r="N420" s="55" t="s">
        <v>853</v>
      </c>
      <c r="O420" s="56">
        <v>53927156</v>
      </c>
      <c r="P420" s="56">
        <v>21087943</v>
      </c>
      <c r="Q420" s="56">
        <v>985478</v>
      </c>
      <c r="R420" s="56">
        <v>35525468</v>
      </c>
      <c r="S420" s="57" t="s">
        <v>2030</v>
      </c>
      <c r="T420" s="56">
        <v>40475109</v>
      </c>
      <c r="U420" s="58" t="s">
        <v>309</v>
      </c>
      <c r="V420" s="59" t="s">
        <v>1400</v>
      </c>
      <c r="W420" s="60">
        <f t="shared" si="13"/>
        <v>1106</v>
      </c>
    </row>
    <row r="421" spans="1:28" s="9" customFormat="1" ht="111" customHeight="1">
      <c r="A421" s="49">
        <v>38</v>
      </c>
      <c r="B421" s="50" t="s">
        <v>79</v>
      </c>
      <c r="C421" s="51" t="s">
        <v>130</v>
      </c>
      <c r="D421" s="51" t="s">
        <v>259</v>
      </c>
      <c r="E421" s="52">
        <v>1</v>
      </c>
      <c r="F421" s="53" t="s">
        <v>932</v>
      </c>
      <c r="G421" s="54" t="s">
        <v>933</v>
      </c>
      <c r="H421" s="54" t="s">
        <v>933</v>
      </c>
      <c r="I421" s="86" t="s">
        <v>934</v>
      </c>
      <c r="J421" s="55" t="s">
        <v>935</v>
      </c>
      <c r="K421" s="55" t="s">
        <v>571</v>
      </c>
      <c r="L421" s="55" t="s">
        <v>895</v>
      </c>
      <c r="M421" s="55" t="s">
        <v>512</v>
      </c>
      <c r="N421" s="55" t="s">
        <v>853</v>
      </c>
      <c r="O421" s="56">
        <v>4462284.2</v>
      </c>
      <c r="P421" s="56">
        <v>0</v>
      </c>
      <c r="Q421" s="56">
        <v>96157.94</v>
      </c>
      <c r="R421" s="56">
        <v>34328.39</v>
      </c>
      <c r="S421" s="57" t="s">
        <v>1733</v>
      </c>
      <c r="T421" s="56">
        <v>4524113.75</v>
      </c>
      <c r="U421" s="58" t="s">
        <v>861</v>
      </c>
      <c r="V421" s="59" t="s">
        <v>1401</v>
      </c>
      <c r="W421" s="60">
        <f t="shared" si="13"/>
        <v>1108</v>
      </c>
    </row>
    <row r="422" spans="1:28" s="9" customFormat="1" ht="98.25" customHeight="1">
      <c r="A422" s="49">
        <v>38</v>
      </c>
      <c r="B422" s="50" t="s">
        <v>79</v>
      </c>
      <c r="C422" s="51" t="s">
        <v>130</v>
      </c>
      <c r="D422" s="51" t="s">
        <v>259</v>
      </c>
      <c r="E422" s="52">
        <v>1</v>
      </c>
      <c r="F422" s="53" t="s">
        <v>572</v>
      </c>
      <c r="G422" s="54" t="s">
        <v>573</v>
      </c>
      <c r="H422" s="54" t="s">
        <v>573</v>
      </c>
      <c r="I422" s="86" t="s">
        <v>574</v>
      </c>
      <c r="J422" s="55" t="s">
        <v>575</v>
      </c>
      <c r="K422" s="55" t="s">
        <v>576</v>
      </c>
      <c r="L422" s="55" t="s">
        <v>895</v>
      </c>
      <c r="M422" s="55" t="s">
        <v>512</v>
      </c>
      <c r="N422" s="55" t="s">
        <v>997</v>
      </c>
      <c r="O422" s="56">
        <v>49.55</v>
      </c>
      <c r="P422" s="56">
        <v>327860.76</v>
      </c>
      <c r="Q422" s="56">
        <v>257.42</v>
      </c>
      <c r="R422" s="56">
        <v>28440</v>
      </c>
      <c r="S422" s="57" t="s">
        <v>2031</v>
      </c>
      <c r="T422" s="56">
        <v>299727.73</v>
      </c>
      <c r="U422" s="58" t="s">
        <v>861</v>
      </c>
      <c r="V422" s="59" t="s">
        <v>1734</v>
      </c>
      <c r="W422" s="60">
        <f t="shared" si="13"/>
        <v>1238</v>
      </c>
    </row>
    <row r="423" spans="1:28" s="9" customFormat="1" ht="169.5" customHeight="1">
      <c r="A423" s="49">
        <v>38</v>
      </c>
      <c r="B423" s="50" t="s">
        <v>79</v>
      </c>
      <c r="C423" s="51" t="s">
        <v>130</v>
      </c>
      <c r="D423" s="51" t="s">
        <v>259</v>
      </c>
      <c r="E423" s="52">
        <v>1</v>
      </c>
      <c r="F423" s="53" t="s">
        <v>577</v>
      </c>
      <c r="G423" s="54" t="s">
        <v>578</v>
      </c>
      <c r="H423" s="54" t="s">
        <v>578</v>
      </c>
      <c r="I423" s="86" t="s">
        <v>579</v>
      </c>
      <c r="J423" s="55" t="s">
        <v>712</v>
      </c>
      <c r="K423" s="55" t="s">
        <v>1155</v>
      </c>
      <c r="L423" s="55" t="s">
        <v>895</v>
      </c>
      <c r="M423" s="55" t="s">
        <v>815</v>
      </c>
      <c r="N423" s="55" t="s">
        <v>853</v>
      </c>
      <c r="O423" s="56">
        <v>108893048.16</v>
      </c>
      <c r="P423" s="56">
        <v>90000000</v>
      </c>
      <c r="Q423" s="56">
        <v>2006233.65</v>
      </c>
      <c r="R423" s="56">
        <v>8910767.5399999991</v>
      </c>
      <c r="S423" s="57" t="s">
        <v>1991</v>
      </c>
      <c r="T423" s="56">
        <v>191988514.27000001</v>
      </c>
      <c r="U423" s="58" t="s">
        <v>861</v>
      </c>
      <c r="V423" s="59" t="s">
        <v>1735</v>
      </c>
      <c r="W423" s="60">
        <f t="shared" si="13"/>
        <v>1405</v>
      </c>
    </row>
    <row r="424" spans="1:28" s="9" customFormat="1" ht="153.75" customHeight="1">
      <c r="A424" s="49">
        <v>38</v>
      </c>
      <c r="B424" s="50" t="s">
        <v>79</v>
      </c>
      <c r="C424" s="51" t="s">
        <v>130</v>
      </c>
      <c r="D424" s="51" t="s">
        <v>259</v>
      </c>
      <c r="E424" s="52">
        <v>1</v>
      </c>
      <c r="F424" s="53" t="s">
        <v>339</v>
      </c>
      <c r="G424" s="54" t="s">
        <v>1058</v>
      </c>
      <c r="H424" s="54" t="s">
        <v>1058</v>
      </c>
      <c r="I424" s="86" t="s">
        <v>921</v>
      </c>
      <c r="J424" s="55" t="s">
        <v>922</v>
      </c>
      <c r="K424" s="55" t="s">
        <v>1156</v>
      </c>
      <c r="L424" s="55" t="s">
        <v>895</v>
      </c>
      <c r="M424" s="55" t="s">
        <v>512</v>
      </c>
      <c r="N424" s="55" t="s">
        <v>853</v>
      </c>
      <c r="O424" s="56">
        <v>5335884.2</v>
      </c>
      <c r="P424" s="56">
        <v>1020317.39</v>
      </c>
      <c r="Q424" s="56">
        <v>106855.33</v>
      </c>
      <c r="R424" s="56">
        <v>13920</v>
      </c>
      <c r="S424" s="57" t="s">
        <v>1736</v>
      </c>
      <c r="T424" s="56">
        <v>6449136.9199999999</v>
      </c>
      <c r="U424" s="58" t="s">
        <v>861</v>
      </c>
      <c r="V424" s="59" t="s">
        <v>1402</v>
      </c>
      <c r="W424" s="60">
        <f t="shared" si="13"/>
        <v>1107</v>
      </c>
    </row>
    <row r="425" spans="1:28" s="9" customFormat="1" ht="112.5" customHeight="1">
      <c r="A425" s="49">
        <v>38</v>
      </c>
      <c r="B425" s="50" t="s">
        <v>79</v>
      </c>
      <c r="C425" s="51" t="s">
        <v>130</v>
      </c>
      <c r="D425" s="51" t="s">
        <v>259</v>
      </c>
      <c r="E425" s="52">
        <v>1</v>
      </c>
      <c r="F425" s="53" t="s">
        <v>923</v>
      </c>
      <c r="G425" s="54" t="s">
        <v>924</v>
      </c>
      <c r="H425" s="54" t="s">
        <v>924</v>
      </c>
      <c r="I425" s="86" t="s">
        <v>925</v>
      </c>
      <c r="J425" s="55" t="s">
        <v>926</v>
      </c>
      <c r="K425" s="55" t="s">
        <v>670</v>
      </c>
      <c r="L425" s="55" t="s">
        <v>306</v>
      </c>
      <c r="M425" s="55" t="s">
        <v>512</v>
      </c>
      <c r="N425" s="55" t="s">
        <v>853</v>
      </c>
      <c r="O425" s="56">
        <v>7192497.6100000003</v>
      </c>
      <c r="P425" s="56">
        <v>15000000</v>
      </c>
      <c r="Q425" s="56">
        <v>74140.11</v>
      </c>
      <c r="R425" s="56">
        <v>13319.03</v>
      </c>
      <c r="S425" s="57" t="s">
        <v>1737</v>
      </c>
      <c r="T425" s="56">
        <v>108506.08</v>
      </c>
      <c r="U425" s="58" t="s">
        <v>861</v>
      </c>
      <c r="V425" s="59" t="s">
        <v>1738</v>
      </c>
      <c r="W425" s="60">
        <f t="shared" si="13"/>
        <v>1098</v>
      </c>
    </row>
    <row r="426" spans="1:28" s="9" customFormat="1" ht="261.75" customHeight="1">
      <c r="A426" s="49">
        <v>38</v>
      </c>
      <c r="B426" s="50" t="s">
        <v>79</v>
      </c>
      <c r="C426" s="51" t="s">
        <v>130</v>
      </c>
      <c r="D426" s="51" t="s">
        <v>259</v>
      </c>
      <c r="E426" s="52">
        <v>1</v>
      </c>
      <c r="F426" s="53" t="s">
        <v>1222</v>
      </c>
      <c r="G426" s="54" t="s">
        <v>1223</v>
      </c>
      <c r="H426" s="54" t="s">
        <v>1223</v>
      </c>
      <c r="I426" s="86" t="s">
        <v>1224</v>
      </c>
      <c r="J426" s="55" t="s">
        <v>1225</v>
      </c>
      <c r="K426" s="55" t="s">
        <v>1226</v>
      </c>
      <c r="L426" s="55" t="s">
        <v>895</v>
      </c>
      <c r="M426" s="55" t="s">
        <v>512</v>
      </c>
      <c r="N426" s="55" t="s">
        <v>308</v>
      </c>
      <c r="O426" s="56">
        <v>2815780.35</v>
      </c>
      <c r="P426" s="56">
        <v>30909537.609999999</v>
      </c>
      <c r="Q426" s="56">
        <v>82135.64</v>
      </c>
      <c r="R426" s="56">
        <v>2455145.62</v>
      </c>
      <c r="S426" s="57" t="s">
        <v>1739</v>
      </c>
      <c r="T426" s="56">
        <v>31352307.98</v>
      </c>
      <c r="U426" s="58" t="s">
        <v>861</v>
      </c>
      <c r="V426" s="59" t="s">
        <v>1403</v>
      </c>
      <c r="W426" s="60">
        <f t="shared" si="13"/>
        <v>1534</v>
      </c>
    </row>
    <row r="427" spans="1:28" s="48" customFormat="1" ht="20.25" customHeight="1" outlineLevel="2">
      <c r="A427" s="68"/>
      <c r="B427" s="98" t="s">
        <v>372</v>
      </c>
      <c r="C427" s="99"/>
      <c r="D427" s="99"/>
      <c r="E427" s="69">
        <f>SUBTOTAL(9,E428:E461)</f>
        <v>34</v>
      </c>
      <c r="F427" s="70"/>
      <c r="G427" s="70"/>
      <c r="H427" s="70"/>
      <c r="I427" s="88"/>
      <c r="J427" s="70"/>
      <c r="K427" s="70"/>
      <c r="L427" s="70"/>
      <c r="M427" s="70"/>
      <c r="N427" s="70"/>
      <c r="O427" s="72"/>
      <c r="P427" s="72"/>
      <c r="Q427" s="72"/>
      <c r="R427" s="72"/>
      <c r="S427" s="70"/>
      <c r="T427" s="72"/>
      <c r="U427" s="70"/>
      <c r="V427" s="73"/>
      <c r="W427" s="71"/>
      <c r="X427" s="9"/>
      <c r="Y427" s="9"/>
      <c r="Z427" s="9"/>
      <c r="AA427" s="9"/>
      <c r="AB427" s="9"/>
    </row>
    <row r="428" spans="1:28" s="9" customFormat="1" ht="92.25" customHeight="1">
      <c r="A428" s="49">
        <v>38</v>
      </c>
      <c r="B428" s="50" t="s">
        <v>79</v>
      </c>
      <c r="C428" s="51" t="s">
        <v>130</v>
      </c>
      <c r="D428" s="51" t="s">
        <v>685</v>
      </c>
      <c r="E428" s="52">
        <v>1</v>
      </c>
      <c r="F428" s="53" t="s">
        <v>652</v>
      </c>
      <c r="G428" s="54" t="s">
        <v>79</v>
      </c>
      <c r="H428" s="54" t="s">
        <v>430</v>
      </c>
      <c r="I428" s="86" t="s">
        <v>431</v>
      </c>
      <c r="J428" s="55" t="s">
        <v>432</v>
      </c>
      <c r="K428" s="55" t="s">
        <v>732</v>
      </c>
      <c r="L428" s="55" t="s">
        <v>306</v>
      </c>
      <c r="M428" s="55" t="s">
        <v>307</v>
      </c>
      <c r="N428" s="55" t="s">
        <v>853</v>
      </c>
      <c r="O428" s="56">
        <v>44466634.729999997</v>
      </c>
      <c r="P428" s="56">
        <v>18714282.510000002</v>
      </c>
      <c r="Q428" s="56">
        <v>1008614.31</v>
      </c>
      <c r="R428" s="56">
        <v>12453086.41</v>
      </c>
      <c r="S428" s="57" t="s">
        <v>1992</v>
      </c>
      <c r="T428" s="56">
        <v>51756406.990000002</v>
      </c>
      <c r="U428" s="58" t="s">
        <v>861</v>
      </c>
      <c r="V428" s="59" t="s">
        <v>1406</v>
      </c>
      <c r="W428" s="60">
        <f t="shared" ref="W428:W461" si="14">IF(OR(LEFT(I428)="7",LEFT(I428,1)="8"),VALUE(RIGHT(I428,3)),VALUE(RIGHT(I428,4)))</f>
        <v>1469</v>
      </c>
    </row>
    <row r="429" spans="1:28" s="9" customFormat="1" ht="90" customHeight="1">
      <c r="A429" s="49">
        <v>38</v>
      </c>
      <c r="B429" s="50" t="s">
        <v>79</v>
      </c>
      <c r="C429" s="51" t="s">
        <v>130</v>
      </c>
      <c r="D429" s="51" t="s">
        <v>685</v>
      </c>
      <c r="E429" s="52">
        <v>1</v>
      </c>
      <c r="F429" s="53" t="s">
        <v>652</v>
      </c>
      <c r="G429" s="54" t="s">
        <v>79</v>
      </c>
      <c r="H429" s="54" t="s">
        <v>433</v>
      </c>
      <c r="I429" s="86" t="s">
        <v>434</v>
      </c>
      <c r="J429" s="55" t="s">
        <v>435</v>
      </c>
      <c r="K429" s="55" t="s">
        <v>732</v>
      </c>
      <c r="L429" s="55" t="s">
        <v>306</v>
      </c>
      <c r="M429" s="55" t="s">
        <v>307</v>
      </c>
      <c r="N429" s="55" t="s">
        <v>853</v>
      </c>
      <c r="O429" s="56">
        <v>41212192.030000001</v>
      </c>
      <c r="P429" s="56">
        <v>6029495.6200000001</v>
      </c>
      <c r="Q429" s="56">
        <v>897045.31</v>
      </c>
      <c r="R429" s="56">
        <v>2888416.49</v>
      </c>
      <c r="S429" s="57" t="s">
        <v>1993</v>
      </c>
      <c r="T429" s="56">
        <v>45250316.469999999</v>
      </c>
      <c r="U429" s="58" t="s">
        <v>861</v>
      </c>
      <c r="V429" s="59" t="s">
        <v>1772</v>
      </c>
      <c r="W429" s="60">
        <f t="shared" si="14"/>
        <v>1470</v>
      </c>
    </row>
    <row r="430" spans="1:28" s="9" customFormat="1" ht="95.25" customHeight="1">
      <c r="A430" s="49">
        <v>38</v>
      </c>
      <c r="B430" s="50" t="s">
        <v>79</v>
      </c>
      <c r="C430" s="51" t="s">
        <v>130</v>
      </c>
      <c r="D430" s="51" t="s">
        <v>685</v>
      </c>
      <c r="E430" s="52">
        <v>1</v>
      </c>
      <c r="F430" s="53" t="s">
        <v>652</v>
      </c>
      <c r="G430" s="54" t="s">
        <v>79</v>
      </c>
      <c r="H430" s="54" t="s">
        <v>459</v>
      </c>
      <c r="I430" s="86" t="s">
        <v>460</v>
      </c>
      <c r="J430" s="55" t="s">
        <v>461</v>
      </c>
      <c r="K430" s="55" t="s">
        <v>732</v>
      </c>
      <c r="L430" s="55" t="s">
        <v>306</v>
      </c>
      <c r="M430" s="55" t="s">
        <v>307</v>
      </c>
      <c r="N430" s="55" t="s">
        <v>853</v>
      </c>
      <c r="O430" s="56">
        <v>12492293.130000001</v>
      </c>
      <c r="P430" s="56">
        <v>348</v>
      </c>
      <c r="Q430" s="56">
        <v>276638.05</v>
      </c>
      <c r="R430" s="56">
        <v>200865.05</v>
      </c>
      <c r="S430" s="57" t="s">
        <v>1994</v>
      </c>
      <c r="T430" s="56">
        <v>12568414.130000001</v>
      </c>
      <c r="U430" s="58" t="s">
        <v>861</v>
      </c>
      <c r="V430" s="59" t="s">
        <v>1773</v>
      </c>
      <c r="W430" s="60">
        <f t="shared" si="14"/>
        <v>1471</v>
      </c>
    </row>
    <row r="431" spans="1:28" s="9" customFormat="1" ht="88.5" customHeight="1">
      <c r="A431" s="49">
        <v>38</v>
      </c>
      <c r="B431" s="50" t="s">
        <v>79</v>
      </c>
      <c r="C431" s="51" t="s">
        <v>130</v>
      </c>
      <c r="D431" s="51" t="s">
        <v>685</v>
      </c>
      <c r="E431" s="52">
        <v>1</v>
      </c>
      <c r="F431" s="53" t="s">
        <v>652</v>
      </c>
      <c r="G431" s="54" t="s">
        <v>79</v>
      </c>
      <c r="H431" s="54" t="s">
        <v>728</v>
      </c>
      <c r="I431" s="86" t="s">
        <v>729</v>
      </c>
      <c r="J431" s="55" t="s">
        <v>713</v>
      </c>
      <c r="K431" s="55" t="s">
        <v>1138</v>
      </c>
      <c r="L431" s="55" t="s">
        <v>306</v>
      </c>
      <c r="M431" s="55" t="s">
        <v>307</v>
      </c>
      <c r="N431" s="55" t="s">
        <v>853</v>
      </c>
      <c r="O431" s="56">
        <v>198590710.43000001</v>
      </c>
      <c r="P431" s="56">
        <v>29961835.75</v>
      </c>
      <c r="Q431" s="56">
        <v>4555944.62</v>
      </c>
      <c r="R431" s="56">
        <v>18102891.969999999</v>
      </c>
      <c r="S431" s="57" t="s">
        <v>1995</v>
      </c>
      <c r="T431" s="56">
        <v>215005598.83000001</v>
      </c>
      <c r="U431" s="58" t="s">
        <v>861</v>
      </c>
      <c r="V431" s="59" t="s">
        <v>1771</v>
      </c>
      <c r="W431" s="60">
        <f t="shared" si="14"/>
        <v>1395</v>
      </c>
    </row>
    <row r="432" spans="1:28" s="9" customFormat="1" ht="139.5" customHeight="1">
      <c r="A432" s="49">
        <v>38</v>
      </c>
      <c r="B432" s="50" t="s">
        <v>79</v>
      </c>
      <c r="C432" s="51" t="s">
        <v>130</v>
      </c>
      <c r="D432" s="51" t="s">
        <v>685</v>
      </c>
      <c r="E432" s="52">
        <v>1</v>
      </c>
      <c r="F432" s="53" t="s">
        <v>652</v>
      </c>
      <c r="G432" s="54" t="s">
        <v>79</v>
      </c>
      <c r="H432" s="54" t="s">
        <v>456</v>
      </c>
      <c r="I432" s="86" t="s">
        <v>457</v>
      </c>
      <c r="J432" s="55" t="s">
        <v>456</v>
      </c>
      <c r="K432" s="55" t="s">
        <v>1227</v>
      </c>
      <c r="L432" s="55" t="s">
        <v>306</v>
      </c>
      <c r="M432" s="55" t="s">
        <v>307</v>
      </c>
      <c r="N432" s="55" t="s">
        <v>853</v>
      </c>
      <c r="O432" s="56">
        <v>14933808.130000001</v>
      </c>
      <c r="P432" s="56">
        <v>110198.88</v>
      </c>
      <c r="Q432" s="56">
        <v>303089.88</v>
      </c>
      <c r="R432" s="56">
        <v>3408360.35</v>
      </c>
      <c r="S432" s="57" t="s">
        <v>1775</v>
      </c>
      <c r="T432" s="56">
        <v>11938736.539999999</v>
      </c>
      <c r="U432" s="58" t="s">
        <v>861</v>
      </c>
      <c r="V432" s="59" t="s">
        <v>1776</v>
      </c>
      <c r="W432" s="60">
        <f t="shared" si="14"/>
        <v>1496</v>
      </c>
    </row>
    <row r="433" spans="1:23" s="9" customFormat="1" ht="86.25" customHeight="1">
      <c r="A433" s="49">
        <v>38</v>
      </c>
      <c r="B433" s="50" t="s">
        <v>79</v>
      </c>
      <c r="C433" s="51" t="s">
        <v>130</v>
      </c>
      <c r="D433" s="51" t="s">
        <v>685</v>
      </c>
      <c r="E433" s="52">
        <v>1</v>
      </c>
      <c r="F433" s="53" t="s">
        <v>652</v>
      </c>
      <c r="G433" s="54" t="s">
        <v>79</v>
      </c>
      <c r="H433" s="54" t="s">
        <v>345</v>
      </c>
      <c r="I433" s="86" t="s">
        <v>1195</v>
      </c>
      <c r="J433" s="55" t="s">
        <v>346</v>
      </c>
      <c r="K433" s="55" t="s">
        <v>347</v>
      </c>
      <c r="L433" s="55" t="s">
        <v>306</v>
      </c>
      <c r="M433" s="55" t="s">
        <v>307</v>
      </c>
      <c r="N433" s="55" t="s">
        <v>853</v>
      </c>
      <c r="O433" s="56">
        <v>212948652.25</v>
      </c>
      <c r="P433" s="56">
        <v>28002308.68</v>
      </c>
      <c r="Q433" s="56">
        <v>5205353.4800000004</v>
      </c>
      <c r="R433" s="56">
        <v>17679753.170000002</v>
      </c>
      <c r="S433" s="57" t="s">
        <v>1996</v>
      </c>
      <c r="T433" s="56">
        <v>228476561.24000001</v>
      </c>
      <c r="U433" s="58" t="s">
        <v>861</v>
      </c>
      <c r="V433" s="59" t="s">
        <v>1774</v>
      </c>
      <c r="W433" s="60">
        <f t="shared" si="14"/>
        <v>1487</v>
      </c>
    </row>
    <row r="434" spans="1:23" s="9" customFormat="1" ht="84.75" customHeight="1">
      <c r="A434" s="49">
        <v>38</v>
      </c>
      <c r="B434" s="50" t="s">
        <v>79</v>
      </c>
      <c r="C434" s="51" t="s">
        <v>130</v>
      </c>
      <c r="D434" s="51" t="s">
        <v>685</v>
      </c>
      <c r="E434" s="52">
        <v>1</v>
      </c>
      <c r="F434" s="53" t="s">
        <v>652</v>
      </c>
      <c r="G434" s="54" t="s">
        <v>79</v>
      </c>
      <c r="H434" s="54" t="s">
        <v>730</v>
      </c>
      <c r="I434" s="86">
        <v>20023810001240</v>
      </c>
      <c r="J434" s="55" t="s">
        <v>731</v>
      </c>
      <c r="K434" s="55" t="s">
        <v>732</v>
      </c>
      <c r="L434" s="55" t="s">
        <v>306</v>
      </c>
      <c r="M434" s="55" t="s">
        <v>307</v>
      </c>
      <c r="N434" s="55" t="s">
        <v>853</v>
      </c>
      <c r="O434" s="56">
        <v>58376228</v>
      </c>
      <c r="P434" s="56">
        <v>15023406.43</v>
      </c>
      <c r="Q434" s="56">
        <v>1328577.6499999999</v>
      </c>
      <c r="R434" s="56">
        <v>3977325.48</v>
      </c>
      <c r="S434" s="57" t="s">
        <v>1997</v>
      </c>
      <c r="T434" s="56">
        <v>70750886.599999994</v>
      </c>
      <c r="U434" s="58" t="s">
        <v>861</v>
      </c>
      <c r="V434" s="59" t="s">
        <v>1744</v>
      </c>
      <c r="W434" s="60">
        <f t="shared" si="14"/>
        <v>1240</v>
      </c>
    </row>
    <row r="435" spans="1:23" s="9" customFormat="1" ht="87" customHeight="1">
      <c r="A435" s="49">
        <v>38</v>
      </c>
      <c r="B435" s="50" t="s">
        <v>79</v>
      </c>
      <c r="C435" s="51" t="s">
        <v>130</v>
      </c>
      <c r="D435" s="51" t="s">
        <v>685</v>
      </c>
      <c r="E435" s="52">
        <v>1</v>
      </c>
      <c r="F435" s="53" t="s">
        <v>652</v>
      </c>
      <c r="G435" s="54" t="s">
        <v>79</v>
      </c>
      <c r="H435" s="54" t="s">
        <v>98</v>
      </c>
      <c r="I435" s="86">
        <v>20023810001241</v>
      </c>
      <c r="J435" s="55" t="s">
        <v>1079</v>
      </c>
      <c r="K435" s="55" t="s">
        <v>732</v>
      </c>
      <c r="L435" s="55" t="s">
        <v>895</v>
      </c>
      <c r="M435" s="55" t="s">
        <v>817</v>
      </c>
      <c r="N435" s="55" t="s">
        <v>853</v>
      </c>
      <c r="O435" s="56">
        <v>54238389.439999998</v>
      </c>
      <c r="P435" s="56">
        <v>118371007.83</v>
      </c>
      <c r="Q435" s="56">
        <v>1137610.18</v>
      </c>
      <c r="R435" s="56">
        <v>103454995.08</v>
      </c>
      <c r="S435" s="57" t="s">
        <v>1998</v>
      </c>
      <c r="T435" s="56">
        <v>70292012.370000005</v>
      </c>
      <c r="U435" s="58" t="s">
        <v>861</v>
      </c>
      <c r="V435" s="59" t="s">
        <v>1742</v>
      </c>
      <c r="W435" s="60">
        <f t="shared" si="14"/>
        <v>1241</v>
      </c>
    </row>
    <row r="436" spans="1:23" s="9" customFormat="1" ht="86.25" customHeight="1">
      <c r="A436" s="49">
        <v>38</v>
      </c>
      <c r="B436" s="50" t="s">
        <v>79</v>
      </c>
      <c r="C436" s="51" t="s">
        <v>130</v>
      </c>
      <c r="D436" s="51" t="s">
        <v>685</v>
      </c>
      <c r="E436" s="52">
        <v>1</v>
      </c>
      <c r="F436" s="53" t="s">
        <v>652</v>
      </c>
      <c r="G436" s="54" t="s">
        <v>79</v>
      </c>
      <c r="H436" s="54" t="s">
        <v>765</v>
      </c>
      <c r="I436" s="86">
        <v>20023810001295</v>
      </c>
      <c r="J436" s="55" t="s">
        <v>1080</v>
      </c>
      <c r="K436" s="55" t="s">
        <v>732</v>
      </c>
      <c r="L436" s="55" t="s">
        <v>306</v>
      </c>
      <c r="M436" s="55" t="s">
        <v>307</v>
      </c>
      <c r="N436" s="55" t="s">
        <v>853</v>
      </c>
      <c r="O436" s="56">
        <v>17886008.460000001</v>
      </c>
      <c r="P436" s="56">
        <v>0</v>
      </c>
      <c r="Q436" s="56">
        <v>353148.42</v>
      </c>
      <c r="R436" s="56">
        <v>5707615.9500000002</v>
      </c>
      <c r="S436" s="57" t="s">
        <v>1999</v>
      </c>
      <c r="T436" s="56">
        <v>12531540.93</v>
      </c>
      <c r="U436" s="58" t="s">
        <v>861</v>
      </c>
      <c r="V436" s="59" t="s">
        <v>1760</v>
      </c>
      <c r="W436" s="60">
        <f t="shared" si="14"/>
        <v>1295</v>
      </c>
    </row>
    <row r="437" spans="1:23" s="9" customFormat="1" ht="175.5" customHeight="1">
      <c r="A437" s="49">
        <v>38</v>
      </c>
      <c r="B437" s="50" t="s">
        <v>79</v>
      </c>
      <c r="C437" s="51" t="s">
        <v>130</v>
      </c>
      <c r="D437" s="51" t="s">
        <v>685</v>
      </c>
      <c r="E437" s="52">
        <v>1</v>
      </c>
      <c r="F437" s="53" t="s">
        <v>652</v>
      </c>
      <c r="G437" s="54" t="s">
        <v>79</v>
      </c>
      <c r="H437" s="54" t="s">
        <v>181</v>
      </c>
      <c r="I437" s="86">
        <v>20033810001334</v>
      </c>
      <c r="J437" s="55" t="s">
        <v>1081</v>
      </c>
      <c r="K437" s="55" t="s">
        <v>1196</v>
      </c>
      <c r="L437" s="55" t="s">
        <v>306</v>
      </c>
      <c r="M437" s="55" t="s">
        <v>307</v>
      </c>
      <c r="N437" s="55" t="s">
        <v>853</v>
      </c>
      <c r="O437" s="56">
        <v>44168705.380000003</v>
      </c>
      <c r="P437" s="56">
        <v>15390974.26</v>
      </c>
      <c r="Q437" s="56">
        <v>911767.12</v>
      </c>
      <c r="R437" s="56">
        <v>10616671.76</v>
      </c>
      <c r="S437" s="57" t="s">
        <v>2000</v>
      </c>
      <c r="T437" s="56">
        <v>49854775</v>
      </c>
      <c r="U437" s="58" t="s">
        <v>861</v>
      </c>
      <c r="V437" s="59" t="s">
        <v>1767</v>
      </c>
      <c r="W437" s="60">
        <f t="shared" si="14"/>
        <v>1334</v>
      </c>
    </row>
    <row r="438" spans="1:23" s="9" customFormat="1" ht="139.5" customHeight="1">
      <c r="A438" s="49">
        <v>38</v>
      </c>
      <c r="B438" s="50" t="s">
        <v>79</v>
      </c>
      <c r="C438" s="51" t="s">
        <v>130</v>
      </c>
      <c r="D438" s="51" t="s">
        <v>685</v>
      </c>
      <c r="E438" s="52">
        <v>1</v>
      </c>
      <c r="F438" s="53" t="s">
        <v>652</v>
      </c>
      <c r="G438" s="54" t="s">
        <v>79</v>
      </c>
      <c r="H438" s="54" t="s">
        <v>766</v>
      </c>
      <c r="I438" s="86">
        <v>20023810001243</v>
      </c>
      <c r="J438" s="55" t="s">
        <v>690</v>
      </c>
      <c r="K438" s="55" t="s">
        <v>732</v>
      </c>
      <c r="L438" s="55" t="s">
        <v>306</v>
      </c>
      <c r="M438" s="55" t="s">
        <v>307</v>
      </c>
      <c r="N438" s="55" t="s">
        <v>853</v>
      </c>
      <c r="O438" s="56">
        <v>90599273.680000007</v>
      </c>
      <c r="P438" s="56">
        <v>20823377.690000001</v>
      </c>
      <c r="Q438" s="56">
        <v>1714184.49</v>
      </c>
      <c r="R438" s="56">
        <v>32000270.890000001</v>
      </c>
      <c r="S438" s="57" t="s">
        <v>2001</v>
      </c>
      <c r="T438" s="56">
        <v>81136564.969999999</v>
      </c>
      <c r="U438" s="58" t="s">
        <v>861</v>
      </c>
      <c r="V438" s="59" t="s">
        <v>1746</v>
      </c>
      <c r="W438" s="60">
        <f t="shared" si="14"/>
        <v>1243</v>
      </c>
    </row>
    <row r="439" spans="1:23" s="9" customFormat="1" ht="89.25" customHeight="1">
      <c r="A439" s="49">
        <v>38</v>
      </c>
      <c r="B439" s="50" t="s">
        <v>79</v>
      </c>
      <c r="C439" s="51" t="s">
        <v>130</v>
      </c>
      <c r="D439" s="51" t="s">
        <v>685</v>
      </c>
      <c r="E439" s="52">
        <v>1</v>
      </c>
      <c r="F439" s="53" t="s">
        <v>652</v>
      </c>
      <c r="G439" s="54" t="s">
        <v>79</v>
      </c>
      <c r="H439" s="54" t="s">
        <v>691</v>
      </c>
      <c r="I439" s="86">
        <v>20023810001242</v>
      </c>
      <c r="J439" s="55" t="s">
        <v>1110</v>
      </c>
      <c r="K439" s="55" t="s">
        <v>732</v>
      </c>
      <c r="L439" s="55" t="s">
        <v>306</v>
      </c>
      <c r="M439" s="55" t="s">
        <v>307</v>
      </c>
      <c r="N439" s="55" t="s">
        <v>853</v>
      </c>
      <c r="O439" s="56">
        <v>83758582.150000006</v>
      </c>
      <c r="P439" s="56">
        <v>10489322.109999999</v>
      </c>
      <c r="Q439" s="56">
        <v>1825355.51</v>
      </c>
      <c r="R439" s="56">
        <v>14479845.119999999</v>
      </c>
      <c r="S439" s="57" t="s">
        <v>2002</v>
      </c>
      <c r="T439" s="56">
        <v>81593414.650000006</v>
      </c>
      <c r="U439" s="58" t="s">
        <v>861</v>
      </c>
      <c r="V439" s="59" t="s">
        <v>1745</v>
      </c>
      <c r="W439" s="60">
        <f t="shared" si="14"/>
        <v>1242</v>
      </c>
    </row>
    <row r="440" spans="1:23" s="9" customFormat="1" ht="88.5" customHeight="1">
      <c r="A440" s="49">
        <v>38</v>
      </c>
      <c r="B440" s="50" t="s">
        <v>79</v>
      </c>
      <c r="C440" s="51" t="s">
        <v>130</v>
      </c>
      <c r="D440" s="51" t="s">
        <v>685</v>
      </c>
      <c r="E440" s="52">
        <v>1</v>
      </c>
      <c r="F440" s="53" t="s">
        <v>652</v>
      </c>
      <c r="G440" s="54" t="s">
        <v>79</v>
      </c>
      <c r="H440" s="54" t="s">
        <v>717</v>
      </c>
      <c r="I440" s="86">
        <v>20033810001341</v>
      </c>
      <c r="J440" s="55" t="s">
        <v>1111</v>
      </c>
      <c r="K440" s="55" t="s">
        <v>732</v>
      </c>
      <c r="L440" s="55" t="s">
        <v>306</v>
      </c>
      <c r="M440" s="55" t="s">
        <v>307</v>
      </c>
      <c r="N440" s="55" t="s">
        <v>853</v>
      </c>
      <c r="O440" s="56">
        <v>59881560.649999999</v>
      </c>
      <c r="P440" s="56">
        <v>2078500.23</v>
      </c>
      <c r="Q440" s="56">
        <v>1260554.1000000001</v>
      </c>
      <c r="R440" s="56">
        <v>20615902.620000001</v>
      </c>
      <c r="S440" s="57" t="s">
        <v>2003</v>
      </c>
      <c r="T440" s="56">
        <v>42604712.359999999</v>
      </c>
      <c r="U440" s="58" t="s">
        <v>861</v>
      </c>
      <c r="V440" s="59" t="s">
        <v>1768</v>
      </c>
      <c r="W440" s="60">
        <f t="shared" si="14"/>
        <v>1341</v>
      </c>
    </row>
    <row r="441" spans="1:23" s="9" customFormat="1" ht="83.25" customHeight="1">
      <c r="A441" s="49">
        <v>38</v>
      </c>
      <c r="B441" s="50" t="s">
        <v>79</v>
      </c>
      <c r="C441" s="51" t="s">
        <v>130</v>
      </c>
      <c r="D441" s="51" t="s">
        <v>685</v>
      </c>
      <c r="E441" s="52">
        <v>1</v>
      </c>
      <c r="F441" s="53" t="s">
        <v>652</v>
      </c>
      <c r="G441" s="54" t="s">
        <v>79</v>
      </c>
      <c r="H441" s="54" t="s">
        <v>879</v>
      </c>
      <c r="I441" s="86">
        <v>20023810001244</v>
      </c>
      <c r="J441" s="55" t="s">
        <v>1112</v>
      </c>
      <c r="K441" s="55" t="s">
        <v>732</v>
      </c>
      <c r="L441" s="55" t="s">
        <v>306</v>
      </c>
      <c r="M441" s="55" t="s">
        <v>307</v>
      </c>
      <c r="N441" s="55" t="s">
        <v>853</v>
      </c>
      <c r="O441" s="56">
        <v>19033421.75</v>
      </c>
      <c r="P441" s="56">
        <v>5253597.84</v>
      </c>
      <c r="Q441" s="56">
        <v>335515.13</v>
      </c>
      <c r="R441" s="56">
        <v>8075095.3099999996</v>
      </c>
      <c r="S441" s="57" t="s">
        <v>2004</v>
      </c>
      <c r="T441" s="56">
        <v>16547439.41</v>
      </c>
      <c r="U441" s="58" t="s">
        <v>861</v>
      </c>
      <c r="V441" s="59" t="s">
        <v>1747</v>
      </c>
      <c r="W441" s="60">
        <f t="shared" si="14"/>
        <v>1244</v>
      </c>
    </row>
    <row r="442" spans="1:23" s="9" customFormat="1" ht="97.5" customHeight="1">
      <c r="A442" s="49">
        <v>38</v>
      </c>
      <c r="B442" s="50" t="s">
        <v>79</v>
      </c>
      <c r="C442" s="51" t="s">
        <v>130</v>
      </c>
      <c r="D442" s="51" t="s">
        <v>685</v>
      </c>
      <c r="E442" s="52">
        <v>1</v>
      </c>
      <c r="F442" s="53" t="s">
        <v>652</v>
      </c>
      <c r="G442" s="54" t="s">
        <v>79</v>
      </c>
      <c r="H442" s="54" t="s">
        <v>96</v>
      </c>
      <c r="I442" s="86">
        <v>20023810001245</v>
      </c>
      <c r="J442" s="55" t="s">
        <v>677</v>
      </c>
      <c r="K442" s="55" t="s">
        <v>732</v>
      </c>
      <c r="L442" s="55" t="s">
        <v>306</v>
      </c>
      <c r="M442" s="55" t="s">
        <v>307</v>
      </c>
      <c r="N442" s="55" t="s">
        <v>853</v>
      </c>
      <c r="O442" s="56">
        <v>178481178.90000001</v>
      </c>
      <c r="P442" s="56">
        <v>26302444.989999998</v>
      </c>
      <c r="Q442" s="56">
        <v>3912682.24</v>
      </c>
      <c r="R442" s="56">
        <v>48631898.869999997</v>
      </c>
      <c r="S442" s="57" t="s">
        <v>2005</v>
      </c>
      <c r="T442" s="56">
        <v>160064407.25999999</v>
      </c>
      <c r="U442" s="58" t="s">
        <v>861</v>
      </c>
      <c r="V442" s="59" t="s">
        <v>1748</v>
      </c>
      <c r="W442" s="60">
        <f t="shared" si="14"/>
        <v>1245</v>
      </c>
    </row>
    <row r="443" spans="1:23" s="9" customFormat="1" ht="97.5" customHeight="1">
      <c r="A443" s="49">
        <v>38</v>
      </c>
      <c r="B443" s="50" t="s">
        <v>79</v>
      </c>
      <c r="C443" s="51" t="s">
        <v>130</v>
      </c>
      <c r="D443" s="51" t="s">
        <v>685</v>
      </c>
      <c r="E443" s="52">
        <v>1</v>
      </c>
      <c r="F443" s="53" t="s">
        <v>652</v>
      </c>
      <c r="G443" s="54" t="s">
        <v>79</v>
      </c>
      <c r="H443" s="54" t="s">
        <v>95</v>
      </c>
      <c r="I443" s="86">
        <v>20023810001246</v>
      </c>
      <c r="J443" s="55" t="s">
        <v>678</v>
      </c>
      <c r="K443" s="55" t="s">
        <v>732</v>
      </c>
      <c r="L443" s="55" t="s">
        <v>306</v>
      </c>
      <c r="M443" s="55" t="s">
        <v>307</v>
      </c>
      <c r="N443" s="55" t="s">
        <v>853</v>
      </c>
      <c r="O443" s="56">
        <v>21792711.93</v>
      </c>
      <c r="P443" s="56">
        <v>25604</v>
      </c>
      <c r="Q443" s="56">
        <v>465236.44</v>
      </c>
      <c r="R443" s="56">
        <v>3619571.15</v>
      </c>
      <c r="S443" s="57" t="s">
        <v>2006</v>
      </c>
      <c r="T443" s="56">
        <v>18663981.219999999</v>
      </c>
      <c r="U443" s="58" t="s">
        <v>861</v>
      </c>
      <c r="V443" s="59" t="s">
        <v>1749</v>
      </c>
      <c r="W443" s="60">
        <f t="shared" si="14"/>
        <v>1246</v>
      </c>
    </row>
    <row r="444" spans="1:23" s="9" customFormat="1" ht="139.5" customHeight="1">
      <c r="A444" s="49">
        <v>38</v>
      </c>
      <c r="B444" s="50" t="s">
        <v>79</v>
      </c>
      <c r="C444" s="51" t="s">
        <v>130</v>
      </c>
      <c r="D444" s="51" t="s">
        <v>685</v>
      </c>
      <c r="E444" s="52">
        <v>1</v>
      </c>
      <c r="F444" s="53" t="s">
        <v>652</v>
      </c>
      <c r="G444" s="54" t="s">
        <v>79</v>
      </c>
      <c r="H444" s="54" t="s">
        <v>806</v>
      </c>
      <c r="I444" s="86">
        <v>20023810001247</v>
      </c>
      <c r="J444" s="55" t="s">
        <v>679</v>
      </c>
      <c r="K444" s="55" t="s">
        <v>732</v>
      </c>
      <c r="L444" s="55" t="s">
        <v>306</v>
      </c>
      <c r="M444" s="55" t="s">
        <v>307</v>
      </c>
      <c r="N444" s="55" t="s">
        <v>853</v>
      </c>
      <c r="O444" s="56">
        <v>60380963.340000004</v>
      </c>
      <c r="P444" s="56">
        <v>15059847.880000001</v>
      </c>
      <c r="Q444" s="56">
        <v>1423556.97</v>
      </c>
      <c r="R444" s="56">
        <v>15233399.65</v>
      </c>
      <c r="S444" s="57" t="s">
        <v>2007</v>
      </c>
      <c r="T444" s="56">
        <v>61630968.539999999</v>
      </c>
      <c r="U444" s="58" t="s">
        <v>861</v>
      </c>
      <c r="V444" s="59" t="s">
        <v>1750</v>
      </c>
      <c r="W444" s="60">
        <f t="shared" si="14"/>
        <v>1247</v>
      </c>
    </row>
    <row r="445" spans="1:23" s="9" customFormat="1" ht="108" customHeight="1">
      <c r="A445" s="49">
        <v>38</v>
      </c>
      <c r="B445" s="50" t="s">
        <v>79</v>
      </c>
      <c r="C445" s="51" t="s">
        <v>130</v>
      </c>
      <c r="D445" s="51" t="s">
        <v>685</v>
      </c>
      <c r="E445" s="52">
        <v>1</v>
      </c>
      <c r="F445" s="53" t="s">
        <v>652</v>
      </c>
      <c r="G445" s="54" t="s">
        <v>79</v>
      </c>
      <c r="H445" s="54" t="s">
        <v>445</v>
      </c>
      <c r="I445" s="86">
        <v>20033810001333</v>
      </c>
      <c r="J445" s="55" t="s">
        <v>680</v>
      </c>
      <c r="K445" s="55" t="s">
        <v>732</v>
      </c>
      <c r="L445" s="55" t="s">
        <v>306</v>
      </c>
      <c r="M445" s="55" t="s">
        <v>307</v>
      </c>
      <c r="N445" s="55" t="s">
        <v>853</v>
      </c>
      <c r="O445" s="56">
        <v>290126786.62</v>
      </c>
      <c r="P445" s="56">
        <v>499231.26</v>
      </c>
      <c r="Q445" s="56">
        <v>6365209.2999999998</v>
      </c>
      <c r="R445" s="56">
        <v>45949553.82</v>
      </c>
      <c r="S445" s="57" t="s">
        <v>2008</v>
      </c>
      <c r="T445" s="56">
        <v>251041673.36000001</v>
      </c>
      <c r="U445" s="58" t="s">
        <v>861</v>
      </c>
      <c r="V445" s="59" t="s">
        <v>1766</v>
      </c>
      <c r="W445" s="60">
        <f t="shared" si="14"/>
        <v>1333</v>
      </c>
    </row>
    <row r="446" spans="1:23" s="9" customFormat="1" ht="108" customHeight="1">
      <c r="A446" s="49">
        <v>38</v>
      </c>
      <c r="B446" s="50" t="s">
        <v>79</v>
      </c>
      <c r="C446" s="51" t="s">
        <v>130</v>
      </c>
      <c r="D446" s="51" t="s">
        <v>685</v>
      </c>
      <c r="E446" s="52">
        <v>1</v>
      </c>
      <c r="F446" s="53" t="s">
        <v>652</v>
      </c>
      <c r="G446" s="54" t="s">
        <v>79</v>
      </c>
      <c r="H446" s="54" t="s">
        <v>772</v>
      </c>
      <c r="I446" s="86">
        <v>20023810001310</v>
      </c>
      <c r="J446" s="55" t="s">
        <v>681</v>
      </c>
      <c r="K446" s="55" t="s">
        <v>732</v>
      </c>
      <c r="L446" s="55" t="s">
        <v>306</v>
      </c>
      <c r="M446" s="55" t="s">
        <v>307</v>
      </c>
      <c r="N446" s="55" t="s">
        <v>853</v>
      </c>
      <c r="O446" s="56">
        <v>87096420</v>
      </c>
      <c r="P446" s="56">
        <v>567907</v>
      </c>
      <c r="Q446" s="56">
        <v>1987044</v>
      </c>
      <c r="R446" s="56">
        <v>221934</v>
      </c>
      <c r="S446" s="57" t="s">
        <v>2009</v>
      </c>
      <c r="T446" s="56">
        <v>89429437</v>
      </c>
      <c r="U446" s="58" t="s">
        <v>861</v>
      </c>
      <c r="V446" s="59" t="s">
        <v>1765</v>
      </c>
      <c r="W446" s="60">
        <f t="shared" si="14"/>
        <v>1310</v>
      </c>
    </row>
    <row r="447" spans="1:23" s="9" customFormat="1" ht="108" customHeight="1">
      <c r="A447" s="49">
        <v>38</v>
      </c>
      <c r="B447" s="50" t="s">
        <v>79</v>
      </c>
      <c r="C447" s="51" t="s">
        <v>130</v>
      </c>
      <c r="D447" s="51" t="s">
        <v>685</v>
      </c>
      <c r="E447" s="52">
        <v>1</v>
      </c>
      <c r="F447" s="53" t="s">
        <v>652</v>
      </c>
      <c r="G447" s="54" t="s">
        <v>79</v>
      </c>
      <c r="H447" s="54" t="s">
        <v>74</v>
      </c>
      <c r="I447" s="86">
        <v>20023810001308</v>
      </c>
      <c r="J447" s="55" t="s">
        <v>682</v>
      </c>
      <c r="K447" s="55" t="s">
        <v>169</v>
      </c>
      <c r="L447" s="55" t="s">
        <v>306</v>
      </c>
      <c r="M447" s="55" t="s">
        <v>307</v>
      </c>
      <c r="N447" s="55" t="s">
        <v>853</v>
      </c>
      <c r="O447" s="56">
        <v>42996918</v>
      </c>
      <c r="P447" s="56">
        <v>5501687.9800000004</v>
      </c>
      <c r="Q447" s="56">
        <v>877006.69</v>
      </c>
      <c r="R447" s="56">
        <v>11719568.27</v>
      </c>
      <c r="S447" s="57" t="s">
        <v>2010</v>
      </c>
      <c r="T447" s="56">
        <v>37656044.399999999</v>
      </c>
      <c r="U447" s="58" t="s">
        <v>861</v>
      </c>
      <c r="V447" s="59" t="s">
        <v>1764</v>
      </c>
      <c r="W447" s="60">
        <f t="shared" si="14"/>
        <v>1308</v>
      </c>
    </row>
    <row r="448" spans="1:23" s="9" customFormat="1" ht="90" customHeight="1">
      <c r="A448" s="49">
        <v>38</v>
      </c>
      <c r="B448" s="50" t="s">
        <v>79</v>
      </c>
      <c r="C448" s="51" t="s">
        <v>130</v>
      </c>
      <c r="D448" s="51" t="s">
        <v>685</v>
      </c>
      <c r="E448" s="52">
        <v>1</v>
      </c>
      <c r="F448" s="53" t="s">
        <v>652</v>
      </c>
      <c r="G448" s="54" t="s">
        <v>79</v>
      </c>
      <c r="H448" s="54" t="s">
        <v>444</v>
      </c>
      <c r="I448" s="86">
        <v>20023810001288</v>
      </c>
      <c r="J448" s="55" t="s">
        <v>992</v>
      </c>
      <c r="K448" s="55" t="s">
        <v>169</v>
      </c>
      <c r="L448" s="55" t="s">
        <v>306</v>
      </c>
      <c r="M448" s="55" t="s">
        <v>307</v>
      </c>
      <c r="N448" s="55" t="s">
        <v>853</v>
      </c>
      <c r="O448" s="56">
        <v>81691329.920000002</v>
      </c>
      <c r="P448" s="56">
        <v>37418373.359999999</v>
      </c>
      <c r="Q448" s="56">
        <v>1889562.81</v>
      </c>
      <c r="R448" s="56">
        <v>2950250.26</v>
      </c>
      <c r="S448" s="57" t="s">
        <v>2011</v>
      </c>
      <c r="T448" s="56">
        <v>118049015.83</v>
      </c>
      <c r="U448" s="58" t="s">
        <v>861</v>
      </c>
      <c r="V448" s="59" t="s">
        <v>1759</v>
      </c>
      <c r="W448" s="60">
        <f t="shared" si="14"/>
        <v>1288</v>
      </c>
    </row>
    <row r="449" spans="1:28" s="9" customFormat="1" ht="90" customHeight="1">
      <c r="A449" s="49">
        <v>38</v>
      </c>
      <c r="B449" s="50" t="s">
        <v>79</v>
      </c>
      <c r="C449" s="51" t="s">
        <v>130</v>
      </c>
      <c r="D449" s="51" t="s">
        <v>685</v>
      </c>
      <c r="E449" s="52">
        <v>1</v>
      </c>
      <c r="F449" s="53" t="s">
        <v>652</v>
      </c>
      <c r="G449" s="54" t="s">
        <v>79</v>
      </c>
      <c r="H449" s="54" t="s">
        <v>443</v>
      </c>
      <c r="I449" s="86">
        <v>20023810001248</v>
      </c>
      <c r="J449" s="55" t="s">
        <v>312</v>
      </c>
      <c r="K449" s="55" t="s">
        <v>169</v>
      </c>
      <c r="L449" s="55" t="s">
        <v>306</v>
      </c>
      <c r="M449" s="55" t="s">
        <v>307</v>
      </c>
      <c r="N449" s="55" t="s">
        <v>853</v>
      </c>
      <c r="O449" s="56">
        <v>219334421.78</v>
      </c>
      <c r="P449" s="56">
        <v>45888768.030000001</v>
      </c>
      <c r="Q449" s="56">
        <v>5105980.28</v>
      </c>
      <c r="R449" s="56">
        <v>70661552.510000005</v>
      </c>
      <c r="S449" s="57" t="s">
        <v>2012</v>
      </c>
      <c r="T449" s="56">
        <v>199667617.58000001</v>
      </c>
      <c r="U449" s="58" t="s">
        <v>861</v>
      </c>
      <c r="V449" s="59" t="s">
        <v>1751</v>
      </c>
      <c r="W449" s="60">
        <f t="shared" si="14"/>
        <v>1248</v>
      </c>
    </row>
    <row r="450" spans="1:28" s="9" customFormat="1" ht="90" customHeight="1">
      <c r="A450" s="49">
        <v>38</v>
      </c>
      <c r="B450" s="50" t="s">
        <v>79</v>
      </c>
      <c r="C450" s="51" t="s">
        <v>130</v>
      </c>
      <c r="D450" s="51" t="s">
        <v>685</v>
      </c>
      <c r="E450" s="52">
        <v>1</v>
      </c>
      <c r="F450" s="53" t="s">
        <v>652</v>
      </c>
      <c r="G450" s="54" t="s">
        <v>79</v>
      </c>
      <c r="H450" s="54" t="s">
        <v>775</v>
      </c>
      <c r="I450" s="86">
        <v>20023810001249</v>
      </c>
      <c r="J450" s="55" t="s">
        <v>139</v>
      </c>
      <c r="K450" s="55" t="s">
        <v>169</v>
      </c>
      <c r="L450" s="55" t="s">
        <v>306</v>
      </c>
      <c r="M450" s="55" t="s">
        <v>307</v>
      </c>
      <c r="N450" s="55" t="s">
        <v>853</v>
      </c>
      <c r="O450" s="56">
        <v>49536265.149999999</v>
      </c>
      <c r="P450" s="56">
        <v>301247.59999999998</v>
      </c>
      <c r="Q450" s="56">
        <v>1073938.33</v>
      </c>
      <c r="R450" s="56">
        <v>3141868.47</v>
      </c>
      <c r="S450" s="57" t="s">
        <v>2013</v>
      </c>
      <c r="T450" s="56">
        <v>47769582.609999999</v>
      </c>
      <c r="U450" s="58" t="s">
        <v>861</v>
      </c>
      <c r="V450" s="59" t="s">
        <v>1752</v>
      </c>
      <c r="W450" s="60">
        <f t="shared" si="14"/>
        <v>1249</v>
      </c>
    </row>
    <row r="451" spans="1:28" s="9" customFormat="1" ht="90" customHeight="1">
      <c r="A451" s="49">
        <v>38</v>
      </c>
      <c r="B451" s="50" t="s">
        <v>79</v>
      </c>
      <c r="C451" s="51" t="s">
        <v>130</v>
      </c>
      <c r="D451" s="51" t="s">
        <v>685</v>
      </c>
      <c r="E451" s="52">
        <v>1</v>
      </c>
      <c r="F451" s="53" t="s">
        <v>652</v>
      </c>
      <c r="G451" s="54" t="s">
        <v>79</v>
      </c>
      <c r="H451" s="54" t="s">
        <v>97</v>
      </c>
      <c r="I451" s="86">
        <v>20023810001311</v>
      </c>
      <c r="J451" s="55" t="s">
        <v>140</v>
      </c>
      <c r="K451" s="55" t="s">
        <v>732</v>
      </c>
      <c r="L451" s="55" t="s">
        <v>895</v>
      </c>
      <c r="M451" s="55" t="s">
        <v>1069</v>
      </c>
      <c r="N451" s="55" t="s">
        <v>853</v>
      </c>
      <c r="O451" s="56">
        <v>28680486.649999999</v>
      </c>
      <c r="P451" s="56">
        <v>36874093.93</v>
      </c>
      <c r="Q451" s="56">
        <v>657953.84</v>
      </c>
      <c r="R451" s="56">
        <v>31266147.109999999</v>
      </c>
      <c r="S451" s="57" t="s">
        <v>2014</v>
      </c>
      <c r="T451" s="56">
        <v>34946387.310000002</v>
      </c>
      <c r="U451" s="58" t="s">
        <v>861</v>
      </c>
      <c r="V451" s="59" t="s">
        <v>1743</v>
      </c>
      <c r="W451" s="60">
        <f t="shared" si="14"/>
        <v>1311</v>
      </c>
    </row>
    <row r="452" spans="1:28" s="9" customFormat="1" ht="90" customHeight="1">
      <c r="A452" s="49">
        <v>38</v>
      </c>
      <c r="B452" s="50" t="s">
        <v>79</v>
      </c>
      <c r="C452" s="51" t="s">
        <v>130</v>
      </c>
      <c r="D452" s="51" t="s">
        <v>685</v>
      </c>
      <c r="E452" s="52">
        <v>1</v>
      </c>
      <c r="F452" s="53" t="s">
        <v>652</v>
      </c>
      <c r="G452" s="54" t="s">
        <v>79</v>
      </c>
      <c r="H452" s="54" t="s">
        <v>534</v>
      </c>
      <c r="I452" s="86">
        <v>20023810001250</v>
      </c>
      <c r="J452" s="55" t="s">
        <v>927</v>
      </c>
      <c r="K452" s="55" t="s">
        <v>732</v>
      </c>
      <c r="L452" s="55" t="s">
        <v>306</v>
      </c>
      <c r="M452" s="55" t="s">
        <v>307</v>
      </c>
      <c r="N452" s="55" t="s">
        <v>853</v>
      </c>
      <c r="O452" s="56">
        <v>37002623.939999998</v>
      </c>
      <c r="P452" s="56">
        <v>4951711.47</v>
      </c>
      <c r="Q452" s="56">
        <v>816337.34</v>
      </c>
      <c r="R452" s="56">
        <v>8996320.1600000001</v>
      </c>
      <c r="S452" s="57" t="s">
        <v>2015</v>
      </c>
      <c r="T452" s="56">
        <v>33774352.590000004</v>
      </c>
      <c r="U452" s="58" t="s">
        <v>861</v>
      </c>
      <c r="V452" s="59" t="s">
        <v>1753</v>
      </c>
      <c r="W452" s="60">
        <f t="shared" si="14"/>
        <v>1250</v>
      </c>
    </row>
    <row r="453" spans="1:28" s="9" customFormat="1" ht="90" customHeight="1">
      <c r="A453" s="49">
        <v>38</v>
      </c>
      <c r="B453" s="50" t="s">
        <v>79</v>
      </c>
      <c r="C453" s="51" t="s">
        <v>130</v>
      </c>
      <c r="D453" s="51" t="s">
        <v>685</v>
      </c>
      <c r="E453" s="52">
        <v>1</v>
      </c>
      <c r="F453" s="53" t="s">
        <v>652</v>
      </c>
      <c r="G453" s="54" t="s">
        <v>79</v>
      </c>
      <c r="H453" s="54" t="s">
        <v>141</v>
      </c>
      <c r="I453" s="86">
        <v>20023810001251</v>
      </c>
      <c r="J453" s="55" t="s">
        <v>928</v>
      </c>
      <c r="K453" s="55" t="s">
        <v>732</v>
      </c>
      <c r="L453" s="55" t="s">
        <v>306</v>
      </c>
      <c r="M453" s="55" t="s">
        <v>307</v>
      </c>
      <c r="N453" s="55" t="s">
        <v>853</v>
      </c>
      <c r="O453" s="56">
        <v>41670453.950000003</v>
      </c>
      <c r="P453" s="56">
        <v>299904.93</v>
      </c>
      <c r="Q453" s="56">
        <v>927486.17</v>
      </c>
      <c r="R453" s="56">
        <v>255606.01</v>
      </c>
      <c r="S453" s="57" t="s">
        <v>2016</v>
      </c>
      <c r="T453" s="56">
        <v>42642239.039999999</v>
      </c>
      <c r="U453" s="58" t="s">
        <v>861</v>
      </c>
      <c r="V453" s="59" t="s">
        <v>1754</v>
      </c>
      <c r="W453" s="60">
        <f t="shared" si="14"/>
        <v>1251</v>
      </c>
    </row>
    <row r="454" spans="1:28" s="9" customFormat="1" ht="90" customHeight="1">
      <c r="A454" s="49">
        <v>38</v>
      </c>
      <c r="B454" s="50" t="s">
        <v>79</v>
      </c>
      <c r="C454" s="51" t="s">
        <v>130</v>
      </c>
      <c r="D454" s="51" t="s">
        <v>685</v>
      </c>
      <c r="E454" s="52">
        <v>1</v>
      </c>
      <c r="F454" s="53" t="s">
        <v>652</v>
      </c>
      <c r="G454" s="54" t="s">
        <v>79</v>
      </c>
      <c r="H454" s="54" t="s">
        <v>75</v>
      </c>
      <c r="I454" s="86">
        <v>20043810001361</v>
      </c>
      <c r="J454" s="55" t="s">
        <v>929</v>
      </c>
      <c r="K454" s="55" t="s">
        <v>732</v>
      </c>
      <c r="L454" s="55" t="s">
        <v>306</v>
      </c>
      <c r="M454" s="55" t="s">
        <v>307</v>
      </c>
      <c r="N454" s="55" t="s">
        <v>853</v>
      </c>
      <c r="O454" s="56">
        <v>26780660.43</v>
      </c>
      <c r="P454" s="56">
        <v>3118835.04</v>
      </c>
      <c r="Q454" s="56">
        <v>582987.93000000005</v>
      </c>
      <c r="R454" s="56">
        <v>3905918.62</v>
      </c>
      <c r="S454" s="57" t="s">
        <v>2017</v>
      </c>
      <c r="T454" s="56">
        <v>26576564.780000001</v>
      </c>
      <c r="U454" s="58" t="s">
        <v>861</v>
      </c>
      <c r="V454" s="59" t="s">
        <v>1770</v>
      </c>
      <c r="W454" s="60">
        <f t="shared" si="14"/>
        <v>1361</v>
      </c>
    </row>
    <row r="455" spans="1:28" s="9" customFormat="1" ht="90" customHeight="1">
      <c r="A455" s="49">
        <v>38</v>
      </c>
      <c r="B455" s="50" t="s">
        <v>79</v>
      </c>
      <c r="C455" s="51" t="s">
        <v>130</v>
      </c>
      <c r="D455" s="51" t="s">
        <v>685</v>
      </c>
      <c r="E455" s="52">
        <v>1</v>
      </c>
      <c r="F455" s="53" t="s">
        <v>652</v>
      </c>
      <c r="G455" s="54" t="s">
        <v>79</v>
      </c>
      <c r="H455" s="54" t="s">
        <v>716</v>
      </c>
      <c r="I455" s="86">
        <v>20023810001252</v>
      </c>
      <c r="J455" s="55" t="s">
        <v>930</v>
      </c>
      <c r="K455" s="55" t="s">
        <v>169</v>
      </c>
      <c r="L455" s="55" t="s">
        <v>306</v>
      </c>
      <c r="M455" s="55" t="s">
        <v>307</v>
      </c>
      <c r="N455" s="55" t="s">
        <v>853</v>
      </c>
      <c r="O455" s="56">
        <v>54547699.549999997</v>
      </c>
      <c r="P455" s="56">
        <v>0</v>
      </c>
      <c r="Q455" s="56">
        <v>1170572.56</v>
      </c>
      <c r="R455" s="56">
        <v>10267684.390000001</v>
      </c>
      <c r="S455" s="57" t="s">
        <v>2018</v>
      </c>
      <c r="T455" s="56">
        <v>45450587.719999999</v>
      </c>
      <c r="U455" s="58" t="s">
        <v>861</v>
      </c>
      <c r="V455" s="59" t="s">
        <v>1755</v>
      </c>
      <c r="W455" s="60">
        <f t="shared" si="14"/>
        <v>1252</v>
      </c>
    </row>
    <row r="456" spans="1:28" s="9" customFormat="1" ht="90" customHeight="1">
      <c r="A456" s="49">
        <v>38</v>
      </c>
      <c r="B456" s="50" t="s">
        <v>79</v>
      </c>
      <c r="C456" s="51" t="s">
        <v>130</v>
      </c>
      <c r="D456" s="51" t="s">
        <v>685</v>
      </c>
      <c r="E456" s="52">
        <v>1</v>
      </c>
      <c r="F456" s="53" t="s">
        <v>652</v>
      </c>
      <c r="G456" s="54" t="s">
        <v>79</v>
      </c>
      <c r="H456" s="54" t="s">
        <v>540</v>
      </c>
      <c r="I456" s="86">
        <v>20023810001296</v>
      </c>
      <c r="J456" s="55" t="s">
        <v>931</v>
      </c>
      <c r="K456" s="55" t="s">
        <v>732</v>
      </c>
      <c r="L456" s="55" t="s">
        <v>306</v>
      </c>
      <c r="M456" s="55" t="s">
        <v>307</v>
      </c>
      <c r="N456" s="55" t="s">
        <v>853</v>
      </c>
      <c r="O456" s="56">
        <v>42922098.630000003</v>
      </c>
      <c r="P456" s="56">
        <v>5000000</v>
      </c>
      <c r="Q456" s="56">
        <v>881350.23</v>
      </c>
      <c r="R456" s="56">
        <v>8419015.5600000005</v>
      </c>
      <c r="S456" s="57" t="s">
        <v>1761</v>
      </c>
      <c r="T456" s="56">
        <v>40384433.299999997</v>
      </c>
      <c r="U456" s="58" t="s">
        <v>861</v>
      </c>
      <c r="V456" s="59" t="s">
        <v>1762</v>
      </c>
      <c r="W456" s="60">
        <f t="shared" si="14"/>
        <v>1296</v>
      </c>
    </row>
    <row r="457" spans="1:28" s="9" customFormat="1" ht="90" customHeight="1">
      <c r="A457" s="49">
        <v>38</v>
      </c>
      <c r="B457" s="50" t="s">
        <v>79</v>
      </c>
      <c r="C457" s="51" t="s">
        <v>130</v>
      </c>
      <c r="D457" s="51" t="s">
        <v>685</v>
      </c>
      <c r="E457" s="52">
        <v>1</v>
      </c>
      <c r="F457" s="53" t="s">
        <v>652</v>
      </c>
      <c r="G457" s="54" t="s">
        <v>79</v>
      </c>
      <c r="H457" s="54" t="s">
        <v>363</v>
      </c>
      <c r="I457" s="86">
        <v>20023810001253</v>
      </c>
      <c r="J457" s="55" t="s">
        <v>587</v>
      </c>
      <c r="K457" s="55" t="s">
        <v>169</v>
      </c>
      <c r="L457" s="55" t="s">
        <v>306</v>
      </c>
      <c r="M457" s="55" t="s">
        <v>307</v>
      </c>
      <c r="N457" s="55" t="s">
        <v>853</v>
      </c>
      <c r="O457" s="56">
        <v>106789901.70999999</v>
      </c>
      <c r="P457" s="56">
        <v>49271849.030000001</v>
      </c>
      <c r="Q457" s="56">
        <v>1785949.39</v>
      </c>
      <c r="R457" s="56">
        <v>20333995.199999999</v>
      </c>
      <c r="S457" s="57" t="s">
        <v>2019</v>
      </c>
      <c r="T457" s="56">
        <v>137513704.93000001</v>
      </c>
      <c r="U457" s="58" t="s">
        <v>861</v>
      </c>
      <c r="V457" s="59" t="s">
        <v>1756</v>
      </c>
      <c r="W457" s="60">
        <f t="shared" si="14"/>
        <v>1253</v>
      </c>
    </row>
    <row r="458" spans="1:28" s="9" customFormat="1" ht="90" customHeight="1">
      <c r="A458" s="49">
        <v>38</v>
      </c>
      <c r="B458" s="50" t="s">
        <v>79</v>
      </c>
      <c r="C458" s="51" t="s">
        <v>130</v>
      </c>
      <c r="D458" s="51" t="s">
        <v>685</v>
      </c>
      <c r="E458" s="52">
        <v>1</v>
      </c>
      <c r="F458" s="53" t="s">
        <v>652</v>
      </c>
      <c r="G458" s="54" t="s">
        <v>79</v>
      </c>
      <c r="H458" s="54" t="s">
        <v>588</v>
      </c>
      <c r="I458" s="86">
        <v>20023810001254</v>
      </c>
      <c r="J458" s="55" t="s">
        <v>589</v>
      </c>
      <c r="K458" s="55" t="s">
        <v>732</v>
      </c>
      <c r="L458" s="55" t="s">
        <v>306</v>
      </c>
      <c r="M458" s="55" t="s">
        <v>307</v>
      </c>
      <c r="N458" s="55" t="s">
        <v>853</v>
      </c>
      <c r="O458" s="56">
        <v>5148570.34</v>
      </c>
      <c r="P458" s="56">
        <v>1750000</v>
      </c>
      <c r="Q458" s="56">
        <v>133339.47</v>
      </c>
      <c r="R458" s="56">
        <v>30133.67</v>
      </c>
      <c r="S458" s="57" t="s">
        <v>2020</v>
      </c>
      <c r="T458" s="56">
        <v>7001776.1399999997</v>
      </c>
      <c r="U458" s="58" t="s">
        <v>861</v>
      </c>
      <c r="V458" s="59" t="s">
        <v>1757</v>
      </c>
      <c r="W458" s="60">
        <f t="shared" si="14"/>
        <v>1254</v>
      </c>
    </row>
    <row r="459" spans="1:28" s="9" customFormat="1" ht="90" customHeight="1">
      <c r="A459" s="49">
        <v>38</v>
      </c>
      <c r="B459" s="50" t="s">
        <v>79</v>
      </c>
      <c r="C459" s="51" t="s">
        <v>130</v>
      </c>
      <c r="D459" s="51" t="s">
        <v>685</v>
      </c>
      <c r="E459" s="52">
        <v>1</v>
      </c>
      <c r="F459" s="53" t="s">
        <v>652</v>
      </c>
      <c r="G459" s="54" t="s">
        <v>79</v>
      </c>
      <c r="H459" s="54" t="s">
        <v>502</v>
      </c>
      <c r="I459" s="86">
        <v>20023810001305</v>
      </c>
      <c r="J459" s="55" t="s">
        <v>590</v>
      </c>
      <c r="K459" s="55" t="s">
        <v>732</v>
      </c>
      <c r="L459" s="55" t="s">
        <v>306</v>
      </c>
      <c r="M459" s="55" t="s">
        <v>307</v>
      </c>
      <c r="N459" s="55" t="s">
        <v>853</v>
      </c>
      <c r="O459" s="56">
        <v>147903592.22999999</v>
      </c>
      <c r="P459" s="56">
        <v>58716301.600000001</v>
      </c>
      <c r="Q459" s="56">
        <v>3175365.36</v>
      </c>
      <c r="R459" s="56">
        <v>48588780.090000004</v>
      </c>
      <c r="S459" s="57" t="s">
        <v>2021</v>
      </c>
      <c r="T459" s="56">
        <v>161206479.09999999</v>
      </c>
      <c r="U459" s="58" t="s">
        <v>861</v>
      </c>
      <c r="V459" s="59" t="s">
        <v>1763</v>
      </c>
      <c r="W459" s="60">
        <f t="shared" si="14"/>
        <v>1305</v>
      </c>
    </row>
    <row r="460" spans="1:28" s="9" customFormat="1" ht="90" customHeight="1">
      <c r="A460" s="49">
        <v>38</v>
      </c>
      <c r="B460" s="50" t="s">
        <v>79</v>
      </c>
      <c r="C460" s="51" t="s">
        <v>130</v>
      </c>
      <c r="D460" s="51" t="s">
        <v>685</v>
      </c>
      <c r="E460" s="52">
        <v>1</v>
      </c>
      <c r="F460" s="53" t="s">
        <v>652</v>
      </c>
      <c r="G460" s="54" t="s">
        <v>79</v>
      </c>
      <c r="H460" s="54" t="s">
        <v>898</v>
      </c>
      <c r="I460" s="86">
        <v>20023810001255</v>
      </c>
      <c r="J460" s="55" t="s">
        <v>993</v>
      </c>
      <c r="K460" s="55" t="s">
        <v>732</v>
      </c>
      <c r="L460" s="55" t="s">
        <v>306</v>
      </c>
      <c r="M460" s="55" t="s">
        <v>307</v>
      </c>
      <c r="N460" s="55" t="s">
        <v>853</v>
      </c>
      <c r="O460" s="56">
        <v>50261137.289999999</v>
      </c>
      <c r="P460" s="56">
        <v>20900000</v>
      </c>
      <c r="Q460" s="56">
        <v>1460321.05</v>
      </c>
      <c r="R460" s="56">
        <v>5000733.22</v>
      </c>
      <c r="S460" s="57" t="s">
        <v>2022</v>
      </c>
      <c r="T460" s="56">
        <v>67620725.120000005</v>
      </c>
      <c r="U460" s="58" t="s">
        <v>861</v>
      </c>
      <c r="V460" s="59" t="s">
        <v>1758</v>
      </c>
      <c r="W460" s="60">
        <f t="shared" si="14"/>
        <v>1255</v>
      </c>
    </row>
    <row r="461" spans="1:28" s="9" customFormat="1" ht="90" customHeight="1">
      <c r="A461" s="49">
        <v>38</v>
      </c>
      <c r="B461" s="50" t="s">
        <v>79</v>
      </c>
      <c r="C461" s="51" t="s">
        <v>130</v>
      </c>
      <c r="D461" s="51" t="s">
        <v>685</v>
      </c>
      <c r="E461" s="52">
        <v>1</v>
      </c>
      <c r="F461" s="53" t="s">
        <v>652</v>
      </c>
      <c r="G461" s="54" t="s">
        <v>79</v>
      </c>
      <c r="H461" s="54" t="s">
        <v>994</v>
      </c>
      <c r="I461" s="86">
        <v>20033810001342</v>
      </c>
      <c r="J461" s="55" t="s">
        <v>995</v>
      </c>
      <c r="K461" s="55" t="s">
        <v>732</v>
      </c>
      <c r="L461" s="55" t="s">
        <v>306</v>
      </c>
      <c r="M461" s="55" t="s">
        <v>307</v>
      </c>
      <c r="N461" s="55" t="s">
        <v>853</v>
      </c>
      <c r="O461" s="56">
        <v>6729794.5199999996</v>
      </c>
      <c r="P461" s="56">
        <v>0</v>
      </c>
      <c r="Q461" s="56">
        <v>144378.71</v>
      </c>
      <c r="R461" s="56">
        <v>735250.63</v>
      </c>
      <c r="S461" s="57" t="s">
        <v>2023</v>
      </c>
      <c r="T461" s="56">
        <v>6138922.5999999996</v>
      </c>
      <c r="U461" s="58" t="s">
        <v>861</v>
      </c>
      <c r="V461" s="59" t="s">
        <v>1769</v>
      </c>
      <c r="W461" s="60">
        <f t="shared" si="14"/>
        <v>1342</v>
      </c>
    </row>
    <row r="462" spans="1:28" s="41" customFormat="1" ht="20.25" customHeight="1" outlineLevel="1">
      <c r="A462" s="74"/>
      <c r="B462" s="100" t="s">
        <v>375</v>
      </c>
      <c r="C462" s="101"/>
      <c r="D462" s="101"/>
      <c r="E462" s="75">
        <f>SUBTOTAL(9,E463:E464)</f>
        <v>1</v>
      </c>
      <c r="F462" s="76"/>
      <c r="G462" s="76"/>
      <c r="H462" s="76"/>
      <c r="I462" s="89"/>
      <c r="J462" s="76"/>
      <c r="K462" s="76"/>
      <c r="L462" s="76"/>
      <c r="M462" s="76"/>
      <c r="N462" s="76"/>
      <c r="O462" s="78"/>
      <c r="P462" s="78"/>
      <c r="Q462" s="78"/>
      <c r="R462" s="78"/>
      <c r="S462" s="76"/>
      <c r="T462" s="78"/>
      <c r="U462" s="76"/>
      <c r="V462" s="79"/>
      <c r="W462" s="77"/>
      <c r="X462" s="9"/>
      <c r="Y462" s="9"/>
      <c r="Z462" s="48"/>
      <c r="AA462" s="48"/>
      <c r="AB462" s="48"/>
    </row>
    <row r="463" spans="1:28" s="48" customFormat="1" ht="20.25" customHeight="1" outlineLevel="2">
      <c r="A463" s="42"/>
      <c r="B463" s="96" t="s">
        <v>371</v>
      </c>
      <c r="C463" s="97"/>
      <c r="D463" s="97"/>
      <c r="E463" s="43">
        <f>SUBTOTAL(9,E464:E464)</f>
        <v>1</v>
      </c>
      <c r="F463" s="44"/>
      <c r="G463" s="44"/>
      <c r="H463" s="44"/>
      <c r="I463" s="85"/>
      <c r="J463" s="44"/>
      <c r="K463" s="44"/>
      <c r="L463" s="44"/>
      <c r="M463" s="44"/>
      <c r="N463" s="44"/>
      <c r="O463" s="46"/>
      <c r="P463" s="46"/>
      <c r="Q463" s="46"/>
      <c r="R463" s="46"/>
      <c r="S463" s="44"/>
      <c r="T463" s="46"/>
      <c r="U463" s="44"/>
      <c r="V463" s="47"/>
      <c r="W463" s="45"/>
      <c r="X463" s="41"/>
      <c r="Y463" s="9"/>
      <c r="Z463" s="9"/>
      <c r="AA463" s="9"/>
      <c r="AB463" s="9"/>
    </row>
    <row r="464" spans="1:28" s="9" customFormat="1" ht="108.75" customHeight="1">
      <c r="A464" s="49">
        <v>38</v>
      </c>
      <c r="B464" s="50" t="s">
        <v>79</v>
      </c>
      <c r="C464" s="51" t="s">
        <v>210</v>
      </c>
      <c r="D464" s="51" t="s">
        <v>259</v>
      </c>
      <c r="E464" s="52">
        <v>1</v>
      </c>
      <c r="F464" s="53" t="s">
        <v>923</v>
      </c>
      <c r="G464" s="54" t="s">
        <v>924</v>
      </c>
      <c r="H464" s="54" t="s">
        <v>924</v>
      </c>
      <c r="I464" s="86" t="s">
        <v>996</v>
      </c>
      <c r="J464" s="55" t="s">
        <v>1114</v>
      </c>
      <c r="K464" s="55" t="s">
        <v>1148</v>
      </c>
      <c r="L464" s="55" t="s">
        <v>895</v>
      </c>
      <c r="M464" s="55" t="s">
        <v>1069</v>
      </c>
      <c r="N464" s="55" t="s">
        <v>308</v>
      </c>
      <c r="O464" s="56">
        <v>34119488.719999999</v>
      </c>
      <c r="P464" s="56">
        <v>0</v>
      </c>
      <c r="Q464" s="56">
        <v>0</v>
      </c>
      <c r="R464" s="56">
        <v>0</v>
      </c>
      <c r="S464" s="57" t="s">
        <v>2024</v>
      </c>
      <c r="T464" s="56">
        <v>34119488.719999999</v>
      </c>
      <c r="U464" s="58" t="s">
        <v>309</v>
      </c>
      <c r="V464" s="59" t="s">
        <v>1777</v>
      </c>
      <c r="W464" s="60">
        <f>IF(OR(LEFT(I464)="7",LEFT(I464,1)="8"),VALUE(RIGHT(I464,3)),VALUE(RIGHT(I464,4)))</f>
        <v>1302</v>
      </c>
    </row>
    <row r="465" spans="1:28" s="34" customFormat="1" ht="28.5" customHeight="1" outlineLevel="3">
      <c r="A465" s="61"/>
      <c r="B465" s="94" t="s">
        <v>1115</v>
      </c>
      <c r="C465" s="95"/>
      <c r="D465" s="95"/>
      <c r="E465" s="62">
        <f>SUBTOTAL(9,E468:E476)</f>
        <v>7</v>
      </c>
      <c r="F465" s="63"/>
      <c r="G465" s="63"/>
      <c r="H465" s="63"/>
      <c r="I465" s="87"/>
      <c r="J465" s="63"/>
      <c r="K465" s="63"/>
      <c r="L465" s="63"/>
      <c r="M465" s="63"/>
      <c r="N465" s="63"/>
      <c r="O465" s="64"/>
      <c r="P465" s="65"/>
      <c r="Q465" s="65"/>
      <c r="R465" s="65"/>
      <c r="S465" s="63"/>
      <c r="T465" s="65"/>
      <c r="U465" s="63"/>
      <c r="V465" s="66"/>
      <c r="W465" s="67"/>
      <c r="X465" s="9"/>
      <c r="Y465" s="9"/>
      <c r="Z465" s="9"/>
      <c r="AA465" s="9"/>
      <c r="AB465" s="9"/>
    </row>
    <row r="466" spans="1:28" s="41" customFormat="1" ht="20.25" customHeight="1" outlineLevel="1">
      <c r="A466" s="35"/>
      <c r="B466" s="92" t="s">
        <v>867</v>
      </c>
      <c r="C466" s="93" t="s">
        <v>865</v>
      </c>
      <c r="D466" s="93"/>
      <c r="E466" s="36">
        <f>SUBTOTAL(9,E467:E473)</f>
        <v>6</v>
      </c>
      <c r="F466" s="37"/>
      <c r="G466" s="37"/>
      <c r="H466" s="37"/>
      <c r="I466" s="84"/>
      <c r="J466" s="37"/>
      <c r="K466" s="37"/>
      <c r="L466" s="37"/>
      <c r="M466" s="37"/>
      <c r="N466" s="37"/>
      <c r="O466" s="39"/>
      <c r="P466" s="39"/>
      <c r="Q466" s="39"/>
      <c r="R466" s="39"/>
      <c r="S466" s="37"/>
      <c r="T466" s="39"/>
      <c r="U466" s="37"/>
      <c r="V466" s="40"/>
      <c r="W466" s="38"/>
      <c r="X466" s="34"/>
      <c r="Y466" s="9"/>
      <c r="Z466" s="9"/>
      <c r="AA466" s="9"/>
      <c r="AB466" s="9"/>
    </row>
    <row r="467" spans="1:28" s="48" customFormat="1" ht="20.25" customHeight="1" outlineLevel="2">
      <c r="A467" s="42"/>
      <c r="B467" s="96" t="s">
        <v>371</v>
      </c>
      <c r="C467" s="97"/>
      <c r="D467" s="97"/>
      <c r="E467" s="43">
        <f>SUBTOTAL(9,E468:E473)</f>
        <v>6</v>
      </c>
      <c r="F467" s="44"/>
      <c r="G467" s="44"/>
      <c r="H467" s="44"/>
      <c r="I467" s="85"/>
      <c r="J467" s="44"/>
      <c r="K467" s="44"/>
      <c r="L467" s="44"/>
      <c r="M467" s="44"/>
      <c r="N467" s="44"/>
      <c r="O467" s="46"/>
      <c r="P467" s="46"/>
      <c r="Q467" s="46"/>
      <c r="R467" s="46"/>
      <c r="S467" s="44"/>
      <c r="T467" s="46"/>
      <c r="U467" s="44"/>
      <c r="V467" s="47"/>
      <c r="W467" s="45"/>
      <c r="X467" s="41"/>
      <c r="Y467" s="9"/>
      <c r="Z467" s="9"/>
      <c r="AA467" s="9"/>
      <c r="AB467" s="9"/>
    </row>
    <row r="468" spans="1:28" s="9" customFormat="1" ht="139.5" customHeight="1">
      <c r="A468" s="49">
        <v>50</v>
      </c>
      <c r="B468" s="50" t="s">
        <v>1115</v>
      </c>
      <c r="C468" s="51" t="s">
        <v>130</v>
      </c>
      <c r="D468" s="51" t="s">
        <v>259</v>
      </c>
      <c r="E468" s="52">
        <v>1</v>
      </c>
      <c r="F468" s="53" t="s">
        <v>1116</v>
      </c>
      <c r="G468" s="54" t="s">
        <v>1115</v>
      </c>
      <c r="H468" s="54" t="s">
        <v>1115</v>
      </c>
      <c r="I468" s="86" t="s">
        <v>458</v>
      </c>
      <c r="J468" s="55" t="s">
        <v>1149</v>
      </c>
      <c r="K468" s="55" t="s">
        <v>1150</v>
      </c>
      <c r="L468" s="55" t="s">
        <v>895</v>
      </c>
      <c r="M468" s="55" t="s">
        <v>817</v>
      </c>
      <c r="N468" s="55" t="s">
        <v>308</v>
      </c>
      <c r="O468" s="56">
        <v>341218650.29000002</v>
      </c>
      <c r="P468" s="56">
        <v>29207690.699999999</v>
      </c>
      <c r="Q468" s="56">
        <v>4868539.0999999996</v>
      </c>
      <c r="R468" s="56">
        <v>40217924.259999998</v>
      </c>
      <c r="S468" s="57" t="s">
        <v>1778</v>
      </c>
      <c r="T468" s="56">
        <v>335076955.82999998</v>
      </c>
      <c r="U468" s="58" t="s">
        <v>309</v>
      </c>
      <c r="V468" s="59" t="s">
        <v>1779</v>
      </c>
      <c r="W468" s="60">
        <f t="shared" ref="W468:W473" si="15">IF(OR(LEFT(I468)="7",LEFT(I468,1)="8"),VALUE(RIGHT(I468,3)),VALUE(RIGHT(I468,4)))</f>
        <v>1497</v>
      </c>
    </row>
    <row r="469" spans="1:28" s="9" customFormat="1" ht="124.5" customHeight="1">
      <c r="A469" s="49">
        <v>50</v>
      </c>
      <c r="B469" s="50" t="s">
        <v>1115</v>
      </c>
      <c r="C469" s="51" t="s">
        <v>130</v>
      </c>
      <c r="D469" s="51" t="s">
        <v>259</v>
      </c>
      <c r="E469" s="52">
        <v>1</v>
      </c>
      <c r="F469" s="53" t="s">
        <v>1116</v>
      </c>
      <c r="G469" s="54" t="s">
        <v>1115</v>
      </c>
      <c r="H469" s="54" t="s">
        <v>1115</v>
      </c>
      <c r="I469" s="86" t="s">
        <v>1247</v>
      </c>
      <c r="J469" s="55" t="s">
        <v>1248</v>
      </c>
      <c r="K469" s="55" t="s">
        <v>1249</v>
      </c>
      <c r="L469" s="55" t="s">
        <v>895</v>
      </c>
      <c r="M469" s="55" t="s">
        <v>817</v>
      </c>
      <c r="N469" s="55" t="s">
        <v>853</v>
      </c>
      <c r="O469" s="56">
        <v>253278880.38</v>
      </c>
      <c r="P469" s="56">
        <v>0</v>
      </c>
      <c r="Q469" s="56">
        <v>5861036.4500000002</v>
      </c>
      <c r="R469" s="56">
        <v>4638640.5199999996</v>
      </c>
      <c r="S469" s="57" t="s">
        <v>1780</v>
      </c>
      <c r="T469" s="56">
        <v>254501276.31</v>
      </c>
      <c r="U469" s="58" t="s">
        <v>309</v>
      </c>
      <c r="V469" s="59" t="s">
        <v>1408</v>
      </c>
      <c r="W469" s="60">
        <f t="shared" si="15"/>
        <v>1537</v>
      </c>
    </row>
    <row r="470" spans="1:28" s="9" customFormat="1" ht="99.75" customHeight="1">
      <c r="A470" s="49">
        <v>50</v>
      </c>
      <c r="B470" s="50" t="s">
        <v>1115</v>
      </c>
      <c r="C470" s="51" t="s">
        <v>130</v>
      </c>
      <c r="D470" s="51" t="s">
        <v>259</v>
      </c>
      <c r="E470" s="52">
        <v>1</v>
      </c>
      <c r="F470" s="53" t="s">
        <v>1116</v>
      </c>
      <c r="G470" s="54" t="s">
        <v>1115</v>
      </c>
      <c r="H470" s="54" t="s">
        <v>1115</v>
      </c>
      <c r="I470" s="86" t="s">
        <v>37</v>
      </c>
      <c r="J470" s="55" t="s">
        <v>970</v>
      </c>
      <c r="K470" s="55" t="s">
        <v>971</v>
      </c>
      <c r="L470" s="55" t="s">
        <v>895</v>
      </c>
      <c r="M470" s="55" t="s">
        <v>337</v>
      </c>
      <c r="N470" s="55" t="s">
        <v>308</v>
      </c>
      <c r="O470" s="56">
        <v>296192230.26999998</v>
      </c>
      <c r="P470" s="56">
        <v>64090759.240000002</v>
      </c>
      <c r="Q470" s="56">
        <v>7324743.46</v>
      </c>
      <c r="R470" s="56">
        <v>70412431.890000001</v>
      </c>
      <c r="S470" s="57" t="s">
        <v>1781</v>
      </c>
      <c r="T470" s="56">
        <v>297195301.07999998</v>
      </c>
      <c r="U470" s="58" t="s">
        <v>309</v>
      </c>
      <c r="V470" s="59" t="s">
        <v>1782</v>
      </c>
      <c r="W470" s="60">
        <f t="shared" si="15"/>
        <v>344</v>
      </c>
    </row>
    <row r="471" spans="1:28" s="9" customFormat="1" ht="103.5" customHeight="1">
      <c r="A471" s="49">
        <v>50</v>
      </c>
      <c r="B471" s="50" t="s">
        <v>1115</v>
      </c>
      <c r="C471" s="51" t="s">
        <v>130</v>
      </c>
      <c r="D471" s="51" t="s">
        <v>259</v>
      </c>
      <c r="E471" s="52">
        <v>1</v>
      </c>
      <c r="F471" s="53" t="s">
        <v>1116</v>
      </c>
      <c r="G471" s="54" t="s">
        <v>1115</v>
      </c>
      <c r="H471" s="54" t="s">
        <v>1115</v>
      </c>
      <c r="I471" s="86" t="s">
        <v>972</v>
      </c>
      <c r="J471" s="55" t="s">
        <v>973</v>
      </c>
      <c r="K471" s="55" t="s">
        <v>974</v>
      </c>
      <c r="L471" s="55" t="s">
        <v>895</v>
      </c>
      <c r="M471" s="55" t="s">
        <v>337</v>
      </c>
      <c r="N471" s="55" t="s">
        <v>308</v>
      </c>
      <c r="O471" s="56">
        <v>4366972.1500000004</v>
      </c>
      <c r="P471" s="56">
        <v>8068831.4000000004</v>
      </c>
      <c r="Q471" s="56">
        <v>134971.96</v>
      </c>
      <c r="R471" s="56">
        <v>7897275.6900000004</v>
      </c>
      <c r="S471" s="57" t="s">
        <v>1783</v>
      </c>
      <c r="T471" s="56">
        <v>4673499.82</v>
      </c>
      <c r="U471" s="58" t="s">
        <v>309</v>
      </c>
      <c r="V471" s="59" t="s">
        <v>1409</v>
      </c>
      <c r="W471" s="60">
        <f t="shared" si="15"/>
        <v>347</v>
      </c>
    </row>
    <row r="472" spans="1:28" s="9" customFormat="1" ht="94.5" customHeight="1">
      <c r="A472" s="49">
        <v>50</v>
      </c>
      <c r="B472" s="50" t="s">
        <v>1115</v>
      </c>
      <c r="C472" s="51" t="s">
        <v>130</v>
      </c>
      <c r="D472" s="51" t="s">
        <v>259</v>
      </c>
      <c r="E472" s="52">
        <v>1</v>
      </c>
      <c r="F472" s="53" t="s">
        <v>1116</v>
      </c>
      <c r="G472" s="54" t="s">
        <v>1115</v>
      </c>
      <c r="H472" s="54" t="s">
        <v>1115</v>
      </c>
      <c r="I472" s="86" t="s">
        <v>34</v>
      </c>
      <c r="J472" s="55" t="s">
        <v>35</v>
      </c>
      <c r="K472" s="55" t="s">
        <v>36</v>
      </c>
      <c r="L472" s="55" t="s">
        <v>895</v>
      </c>
      <c r="M472" s="55" t="s">
        <v>337</v>
      </c>
      <c r="N472" s="55" t="s">
        <v>853</v>
      </c>
      <c r="O472" s="56">
        <v>16814368.98</v>
      </c>
      <c r="P472" s="56">
        <v>28460046.91</v>
      </c>
      <c r="Q472" s="56">
        <v>385561.79</v>
      </c>
      <c r="R472" s="56">
        <v>21373535.710000001</v>
      </c>
      <c r="S472" s="57" t="s">
        <v>2025</v>
      </c>
      <c r="T472" s="56">
        <v>24286441.969999999</v>
      </c>
      <c r="U472" s="58" t="s">
        <v>309</v>
      </c>
      <c r="V472" s="59" t="s">
        <v>2026</v>
      </c>
      <c r="W472" s="60">
        <f t="shared" si="15"/>
        <v>343</v>
      </c>
    </row>
    <row r="473" spans="1:28" s="9" customFormat="1" ht="87" customHeight="1">
      <c r="A473" s="49">
        <v>50</v>
      </c>
      <c r="B473" s="50" t="s">
        <v>1115</v>
      </c>
      <c r="C473" s="51" t="s">
        <v>130</v>
      </c>
      <c r="D473" s="51" t="s">
        <v>259</v>
      </c>
      <c r="E473" s="52">
        <v>1</v>
      </c>
      <c r="F473" s="53" t="s">
        <v>1116</v>
      </c>
      <c r="G473" s="54" t="s">
        <v>1115</v>
      </c>
      <c r="H473" s="54" t="s">
        <v>1115</v>
      </c>
      <c r="I473" s="86" t="s">
        <v>1117</v>
      </c>
      <c r="J473" s="55" t="s">
        <v>32</v>
      </c>
      <c r="K473" s="55" t="s">
        <v>33</v>
      </c>
      <c r="L473" s="55" t="s">
        <v>895</v>
      </c>
      <c r="M473" s="55" t="s">
        <v>1069</v>
      </c>
      <c r="N473" s="55" t="s">
        <v>853</v>
      </c>
      <c r="O473" s="56">
        <v>319724.61</v>
      </c>
      <c r="P473" s="56">
        <v>0</v>
      </c>
      <c r="Q473" s="56">
        <v>4591.33</v>
      </c>
      <c r="R473" s="56">
        <v>12170.6</v>
      </c>
      <c r="S473" s="57" t="s">
        <v>1784</v>
      </c>
      <c r="T473" s="56">
        <v>312145.34000000003</v>
      </c>
      <c r="U473" s="58" t="s">
        <v>309</v>
      </c>
      <c r="V473" s="59" t="s">
        <v>1407</v>
      </c>
      <c r="W473" s="60">
        <f t="shared" si="15"/>
        <v>1054</v>
      </c>
    </row>
    <row r="474" spans="1:28" s="41" customFormat="1" ht="20.25" customHeight="1" outlineLevel="1">
      <c r="A474" s="74"/>
      <c r="B474" s="100" t="s">
        <v>375</v>
      </c>
      <c r="C474" s="101"/>
      <c r="D474" s="101"/>
      <c r="E474" s="75">
        <f>SUBTOTAL(9,E475:E476)</f>
        <v>1</v>
      </c>
      <c r="F474" s="76"/>
      <c r="G474" s="76"/>
      <c r="H474" s="76"/>
      <c r="I474" s="89"/>
      <c r="J474" s="76"/>
      <c r="K474" s="76"/>
      <c r="L474" s="76"/>
      <c r="M474" s="76"/>
      <c r="N474" s="76"/>
      <c r="O474" s="78"/>
      <c r="P474" s="78"/>
      <c r="Q474" s="78"/>
      <c r="R474" s="78"/>
      <c r="S474" s="76"/>
      <c r="T474" s="78"/>
      <c r="U474" s="76"/>
      <c r="V474" s="79"/>
      <c r="W474" s="77"/>
      <c r="X474" s="9"/>
      <c r="Y474" s="9"/>
      <c r="Z474" s="4"/>
      <c r="AA474" s="4"/>
      <c r="AB474" s="4"/>
    </row>
    <row r="475" spans="1:28" s="48" customFormat="1" ht="20.25" customHeight="1" outlineLevel="2">
      <c r="A475" s="42"/>
      <c r="B475" s="96" t="s">
        <v>371</v>
      </c>
      <c r="C475" s="97"/>
      <c r="D475" s="97"/>
      <c r="E475" s="43">
        <f>SUBTOTAL(9,E476:E476)</f>
        <v>1</v>
      </c>
      <c r="F475" s="44"/>
      <c r="G475" s="44"/>
      <c r="H475" s="44"/>
      <c r="I475" s="85"/>
      <c r="J475" s="44"/>
      <c r="K475" s="44"/>
      <c r="L475" s="44"/>
      <c r="M475" s="44"/>
      <c r="N475" s="44"/>
      <c r="O475" s="46"/>
      <c r="P475" s="46"/>
      <c r="Q475" s="46"/>
      <c r="R475" s="46"/>
      <c r="S475" s="44"/>
      <c r="T475" s="46"/>
      <c r="U475" s="44"/>
      <c r="V475" s="47"/>
      <c r="W475" s="45"/>
      <c r="X475" s="41"/>
      <c r="Y475" s="9"/>
      <c r="Z475" s="4"/>
      <c r="AA475" s="4"/>
      <c r="AB475" s="4"/>
    </row>
    <row r="476" spans="1:28" s="9" customFormat="1" ht="79.5" customHeight="1">
      <c r="A476" s="49">
        <v>50</v>
      </c>
      <c r="B476" s="50" t="s">
        <v>1115</v>
      </c>
      <c r="C476" s="51" t="s">
        <v>210</v>
      </c>
      <c r="D476" s="51" t="s">
        <v>259</v>
      </c>
      <c r="E476" s="52">
        <v>1</v>
      </c>
      <c r="F476" s="53" t="s">
        <v>1116</v>
      </c>
      <c r="G476" s="54" t="s">
        <v>1115</v>
      </c>
      <c r="H476" s="54" t="s">
        <v>1115</v>
      </c>
      <c r="I476" s="86" t="s">
        <v>416</v>
      </c>
      <c r="J476" s="55" t="s">
        <v>715</v>
      </c>
      <c r="K476" s="55" t="s">
        <v>1151</v>
      </c>
      <c r="L476" s="55" t="s">
        <v>895</v>
      </c>
      <c r="M476" s="55" t="s">
        <v>815</v>
      </c>
      <c r="N476" s="55" t="s">
        <v>308</v>
      </c>
      <c r="O476" s="56">
        <v>118277743.64</v>
      </c>
      <c r="P476" s="56">
        <v>25297121.170000002</v>
      </c>
      <c r="Q476" s="56">
        <v>3049975.23</v>
      </c>
      <c r="R476" s="56">
        <v>167188.78</v>
      </c>
      <c r="S476" s="57" t="s">
        <v>2027</v>
      </c>
      <c r="T476" s="56">
        <v>146457651.25999999</v>
      </c>
      <c r="U476" s="58" t="s">
        <v>309</v>
      </c>
      <c r="V476" s="59" t="s">
        <v>1410</v>
      </c>
      <c r="W476" s="60">
        <f>IF(OR(LEFT(I476)="7",LEFT(I476,1)="8"),VALUE(RIGHT(I476,3)),VALUE(RIGHT(I476,4)))</f>
        <v>737</v>
      </c>
    </row>
    <row r="477" spans="1:28" s="26" customFormat="1" ht="28.5" customHeight="1">
      <c r="A477" s="19"/>
      <c r="B477" s="102" t="s">
        <v>2033</v>
      </c>
      <c r="C477" s="103"/>
      <c r="D477" s="103"/>
      <c r="E477" s="91">
        <f>SUBTOTAL(9,E478:E943)</f>
        <v>1</v>
      </c>
      <c r="F477" s="21"/>
      <c r="G477" s="21"/>
      <c r="H477" s="21"/>
      <c r="I477" s="82"/>
      <c r="J477" s="21"/>
      <c r="K477" s="21"/>
      <c r="L477" s="21"/>
      <c r="M477" s="21"/>
      <c r="N477" s="21"/>
      <c r="O477" s="22"/>
      <c r="P477" s="23"/>
      <c r="Q477" s="23"/>
      <c r="R477" s="23"/>
      <c r="S477" s="21"/>
      <c r="T477" s="23"/>
      <c r="U477" s="21"/>
      <c r="V477" s="24"/>
      <c r="W477" s="25"/>
    </row>
    <row r="478" spans="1:28" s="34" customFormat="1" ht="20.25" customHeight="1" outlineLevel="3">
      <c r="A478" s="61"/>
      <c r="B478" s="94" t="s">
        <v>986</v>
      </c>
      <c r="C478" s="95"/>
      <c r="D478" s="95"/>
      <c r="E478" s="62">
        <f>SUBTOTAL(9,E481:E481)</f>
        <v>1</v>
      </c>
      <c r="F478" s="63"/>
      <c r="G478" s="63"/>
      <c r="H478" s="63"/>
      <c r="I478" s="87"/>
      <c r="J478" s="63"/>
      <c r="K478" s="63"/>
      <c r="L478" s="63"/>
      <c r="M478" s="63"/>
      <c r="N478" s="63"/>
      <c r="O478" s="64"/>
      <c r="P478" s="65"/>
      <c r="Q478" s="65"/>
      <c r="R478" s="65"/>
      <c r="S478" s="63"/>
      <c r="T478" s="65"/>
      <c r="U478" s="63"/>
      <c r="V478" s="66"/>
      <c r="W478" s="67"/>
      <c r="Y478" s="9"/>
    </row>
    <row r="479" spans="1:28" s="41" customFormat="1" ht="20.25" customHeight="1" outlineLevel="1">
      <c r="A479" s="74"/>
      <c r="B479" s="100" t="s">
        <v>375</v>
      </c>
      <c r="C479" s="101"/>
      <c r="D479" s="101"/>
      <c r="E479" s="75">
        <f>SUBTOTAL(9,E480:E481)</f>
        <v>1</v>
      </c>
      <c r="F479" s="76"/>
      <c r="G479" s="76"/>
      <c r="H479" s="76"/>
      <c r="I479" s="89"/>
      <c r="J479" s="76"/>
      <c r="K479" s="76"/>
      <c r="L479" s="76"/>
      <c r="M479" s="76"/>
      <c r="N479" s="76"/>
      <c r="O479" s="78"/>
      <c r="P479" s="78"/>
      <c r="Q479" s="78"/>
      <c r="R479" s="78"/>
      <c r="S479" s="76"/>
      <c r="T479" s="78"/>
      <c r="U479" s="76"/>
      <c r="V479" s="79"/>
      <c r="W479" s="77"/>
      <c r="X479" s="9"/>
      <c r="Y479" s="9"/>
      <c r="Z479" s="34"/>
      <c r="AA479" s="34"/>
      <c r="AB479" s="34"/>
    </row>
    <row r="480" spans="1:28" s="48" customFormat="1" ht="20.25" customHeight="1" outlineLevel="2">
      <c r="A480" s="42"/>
      <c r="B480" s="96" t="s">
        <v>371</v>
      </c>
      <c r="C480" s="97"/>
      <c r="D480" s="97"/>
      <c r="E480" s="43">
        <f>SUBTOTAL(9,E481)</f>
        <v>1</v>
      </c>
      <c r="F480" s="44"/>
      <c r="G480" s="44"/>
      <c r="H480" s="44"/>
      <c r="I480" s="85"/>
      <c r="J480" s="44"/>
      <c r="K480" s="44"/>
      <c r="L480" s="44"/>
      <c r="M480" s="44"/>
      <c r="N480" s="44"/>
      <c r="O480" s="46"/>
      <c r="P480" s="46"/>
      <c r="Q480" s="46"/>
      <c r="R480" s="46"/>
      <c r="S480" s="44"/>
      <c r="T480" s="46"/>
      <c r="U480" s="44"/>
      <c r="V480" s="47"/>
      <c r="W480" s="45"/>
      <c r="X480" s="41"/>
      <c r="Y480" s="9"/>
      <c r="Z480" s="41"/>
      <c r="AA480" s="41"/>
      <c r="AB480" s="41"/>
    </row>
    <row r="481" spans="1:23" s="9" customFormat="1" ht="118.5" customHeight="1">
      <c r="A481" s="49">
        <v>11</v>
      </c>
      <c r="B481" s="50" t="s">
        <v>986</v>
      </c>
      <c r="C481" s="51" t="s">
        <v>210</v>
      </c>
      <c r="D481" s="51" t="s">
        <v>259</v>
      </c>
      <c r="E481" s="52">
        <v>1</v>
      </c>
      <c r="F481" s="53">
        <v>311</v>
      </c>
      <c r="G481" s="54" t="s">
        <v>167</v>
      </c>
      <c r="H481" s="54" t="s">
        <v>167</v>
      </c>
      <c r="I481" s="86">
        <v>20001170001117</v>
      </c>
      <c r="J481" s="55" t="s">
        <v>168</v>
      </c>
      <c r="K481" s="55" t="s">
        <v>1050</v>
      </c>
      <c r="L481" s="55" t="s">
        <v>687</v>
      </c>
      <c r="M481" s="55" t="s">
        <v>1051</v>
      </c>
      <c r="N481" s="55" t="s">
        <v>308</v>
      </c>
      <c r="O481" s="56">
        <v>0</v>
      </c>
      <c r="P481" s="56" t="s">
        <v>1787</v>
      </c>
      <c r="Q481" s="56" t="s">
        <v>1787</v>
      </c>
      <c r="R481" s="56" t="s">
        <v>1787</v>
      </c>
      <c r="S481" s="57" t="s">
        <v>1789</v>
      </c>
      <c r="T481" s="56">
        <v>28435732.010000002</v>
      </c>
      <c r="U481" s="58" t="s">
        <v>861</v>
      </c>
      <c r="V481" s="59" t="s">
        <v>1788</v>
      </c>
      <c r="W481" s="60">
        <f>IF(OR(LEFT(I481)="7",LEFT(I481,1)="8"),VALUE(RIGHT(I481,3)),VALUE(RIGHT(I481,4)))</f>
        <v>1117</v>
      </c>
    </row>
    <row r="482" spans="1:23" ht="13.5" customHeight="1">
      <c r="T482" s="3">
        <f>SUM(T11:T481)</f>
        <v>412241944327.75006</v>
      </c>
    </row>
  </sheetData>
  <mergeCells count="122">
    <mergeCell ref="B275:D275"/>
    <mergeCell ref="B110:D110"/>
    <mergeCell ref="B29:D29"/>
    <mergeCell ref="B95:D95"/>
    <mergeCell ref="B97:D97"/>
    <mergeCell ref="B109:D109"/>
    <mergeCell ref="B228:D228"/>
    <mergeCell ref="B121:D121"/>
    <mergeCell ref="B127:D127"/>
    <mergeCell ref="B132:D132"/>
    <mergeCell ref="B234:D234"/>
    <mergeCell ref="B144:D144"/>
    <mergeCell ref="B161:D161"/>
    <mergeCell ref="B274:D274"/>
    <mergeCell ref="B271:D271"/>
    <mergeCell ref="B257:D257"/>
    <mergeCell ref="B258:D258"/>
    <mergeCell ref="B259:D259"/>
    <mergeCell ref="B246:D246"/>
    <mergeCell ref="B171:D171"/>
    <mergeCell ref="B20:D20"/>
    <mergeCell ref="B21:D21"/>
    <mergeCell ref="A2:V2"/>
    <mergeCell ref="A3:V3"/>
    <mergeCell ref="A4:V4"/>
    <mergeCell ref="B13:D13"/>
    <mergeCell ref="B9:D9"/>
    <mergeCell ref="B10:D10"/>
    <mergeCell ref="B7:D7"/>
    <mergeCell ref="B8:D8"/>
    <mergeCell ref="B15:D15"/>
    <mergeCell ref="B14:D14"/>
    <mergeCell ref="M1:P1"/>
    <mergeCell ref="B19:D19"/>
    <mergeCell ref="B167:D167"/>
    <mergeCell ref="B168:D168"/>
    <mergeCell ref="B267:D267"/>
    <mergeCell ref="B270:D270"/>
    <mergeCell ref="B1:K1"/>
    <mergeCell ref="B133:D133"/>
    <mergeCell ref="B136:D136"/>
    <mergeCell ref="B143:D143"/>
    <mergeCell ref="B140:D140"/>
    <mergeCell ref="B142:D142"/>
    <mergeCell ref="B172:D172"/>
    <mergeCell ref="B180:D180"/>
    <mergeCell ref="B188:D188"/>
    <mergeCell ref="B186:D186"/>
    <mergeCell ref="B187:D187"/>
    <mergeCell ref="B170:D170"/>
    <mergeCell ref="B240:D240"/>
    <mergeCell ref="B252:D252"/>
    <mergeCell ref="B241:D241"/>
    <mergeCell ref="B137:D137"/>
    <mergeCell ref="B155:D155"/>
    <mergeCell ref="B23:D23"/>
    <mergeCell ref="B24:D24"/>
    <mergeCell ref="B292:D292"/>
    <mergeCell ref="B283:D283"/>
    <mergeCell ref="B290:D290"/>
    <mergeCell ref="B287:D287"/>
    <mergeCell ref="B355:D355"/>
    <mergeCell ref="B356:D356"/>
    <mergeCell ref="B266:D266"/>
    <mergeCell ref="B27:D27"/>
    <mergeCell ref="B28:D28"/>
    <mergeCell ref="B123:D123"/>
    <mergeCell ref="B124:D124"/>
    <mergeCell ref="B128:D128"/>
    <mergeCell ref="B126:D126"/>
    <mergeCell ref="B135:D135"/>
    <mergeCell ref="B233:D233"/>
    <mergeCell ref="B253:D253"/>
    <mergeCell ref="B254:D254"/>
    <mergeCell ref="B214:D214"/>
    <mergeCell ref="B244:D244"/>
    <mergeCell ref="B245:D245"/>
    <mergeCell ref="B183:D183"/>
    <mergeCell ref="B184:D184"/>
    <mergeCell ref="B325:D325"/>
    <mergeCell ref="B288:D288"/>
    <mergeCell ref="B279:D279"/>
    <mergeCell ref="B282:D282"/>
    <mergeCell ref="B273:D273"/>
    <mergeCell ref="B238:D238"/>
    <mergeCell ref="B277:D277"/>
    <mergeCell ref="B291:D291"/>
    <mergeCell ref="B479:D479"/>
    <mergeCell ref="B480:D480"/>
    <mergeCell ref="B478:D478"/>
    <mergeCell ref="B477:D477"/>
    <mergeCell ref="B475:D475"/>
    <mergeCell ref="B465:D465"/>
    <mergeCell ref="B467:D467"/>
    <mergeCell ref="B466:D466"/>
    <mergeCell ref="B326:D326"/>
    <mergeCell ref="B462:D462"/>
    <mergeCell ref="B474:D474"/>
    <mergeCell ref="B346:D346"/>
    <mergeCell ref="B427:D427"/>
    <mergeCell ref="B370:D370"/>
    <mergeCell ref="B369:D369"/>
    <mergeCell ref="B368:D368"/>
    <mergeCell ref="B365:D365"/>
    <mergeCell ref="B298:D298"/>
    <mergeCell ref="B297:D297"/>
    <mergeCell ref="B299:D299"/>
    <mergeCell ref="B316:D316"/>
    <mergeCell ref="B322:D322"/>
    <mergeCell ref="B321:D321"/>
    <mergeCell ref="B363:D363"/>
    <mergeCell ref="B364:D364"/>
    <mergeCell ref="B463:D463"/>
    <mergeCell ref="B357:D357"/>
    <mergeCell ref="B327:D327"/>
    <mergeCell ref="B339:D339"/>
    <mergeCell ref="B361:D361"/>
    <mergeCell ref="B359:D359"/>
    <mergeCell ref="B341:D341"/>
    <mergeCell ref="B340:D340"/>
    <mergeCell ref="B360:D360"/>
    <mergeCell ref="B334:D334"/>
  </mergeCells>
  <phoneticPr fontId="2" type="noConversion"/>
  <printOptions horizontalCentered="1"/>
  <pageMargins left="0.19685039370078741" right="0.19685039370078741" top="0.19685039370078741" bottom="0.39370078740157483" header="0" footer="0.19685039370078741"/>
  <pageSetup paperSize="5" scale="35" pageOrder="overThenDown" orientation="landscape" r:id="rId1"/>
  <headerFooter alignWithMargins="0">
    <oddFooter>&amp;RPágina &amp;P de &amp;N</oddFooter>
  </headerFooter>
  <rowBreaks count="9" manualBreakCount="9">
    <brk id="134" max="21" man="1"/>
    <brk id="169" max="21" man="1"/>
    <brk id="213" max="21" man="1"/>
    <brk id="237" max="21" man="1"/>
    <brk id="276" max="21" man="1"/>
    <brk id="320" max="21" man="1"/>
    <brk id="358" max="21" man="1"/>
    <brk id="473" max="21" man="1"/>
    <brk id="47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reportados</vt:lpstr>
      <vt:lpstr>reportados!Área_de_impresión</vt:lpstr>
      <vt:lpstr>reportados!Títulos_a_imprimir</vt:lpstr>
    </vt:vector>
  </TitlesOfParts>
  <Company>shcp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fernando_cabrera</dc:creator>
  <cp:lastModifiedBy>fernando_cabrera</cp:lastModifiedBy>
  <cp:lastPrinted>2012-07-30T17:52:25Z</cp:lastPrinted>
  <dcterms:created xsi:type="dcterms:W3CDTF">2006-10-23T15:09:39Z</dcterms:created>
  <dcterms:modified xsi:type="dcterms:W3CDTF">2012-07-30T17:53:11Z</dcterms:modified>
</cp:coreProperties>
</file>